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M&amp;B\BIS\Triennial Derivatives Survey\2019 Survey\"/>
    </mc:Choice>
  </mc:AlternateContent>
  <workbookProtection workbookAlgorithmName="SHA-512" workbookHashValue="WrYqH94DJxsehPugXksCGe/bSTiKBA7M1H9QsL05vh0BEVb7qtxDuNVqx5TyWAp0M/3cRICMFuTpjEBLvZ8ufw==" workbookSaltValue="AiKej5PXspFhIha2TbkWrg==" workbookSpinCount="100000" lockStructure="1"/>
  <bookViews>
    <workbookView xWindow="0" yWindow="0" windowWidth="19200" windowHeight="7050" tabRatio="885"/>
  </bookViews>
  <sheets>
    <sheet name="Front" sheetId="77" r:id="rId1"/>
    <sheet name="Instructions" sheetId="83" r:id="rId2"/>
    <sheet name="Check" sheetId="74" r:id="rId3"/>
    <sheet name="Information" sheetId="110" r:id="rId4"/>
    <sheet name="Info" sheetId="85" state="hidden" r:id="rId5"/>
    <sheet name="A1" sheetId="30" state="hidden" r:id="rId6"/>
    <sheet name="A2" sheetId="90" r:id="rId7"/>
    <sheet name="A2 Pivot" sheetId="96" state="hidden" r:id="rId8"/>
    <sheet name="A3" sheetId="91" r:id="rId9"/>
    <sheet name="A3 Pivot" sheetId="97" state="hidden" r:id="rId10"/>
    <sheet name="A4" sheetId="92" r:id="rId11"/>
    <sheet name="A4 Pivot" sheetId="98" state="hidden" r:id="rId12"/>
    <sheet name="B" sheetId="38" r:id="rId13"/>
    <sheet name="B Pivot" sheetId="105" state="hidden" r:id="rId14"/>
    <sheet name="C" sheetId="95" r:id="rId15"/>
    <sheet name="C Pivot" sheetId="106" state="hidden" r:id="rId16"/>
  </sheets>
  <definedNames>
    <definedName name="_xlnm._FilterDatabase" localSheetId="7" hidden="1">'A2 Pivot'!$A$1:$AA$118</definedName>
    <definedName name="_xlnm._FilterDatabase" localSheetId="9" hidden="1">'A3 Pivot'!$A$1:$AB$120</definedName>
    <definedName name="_xlnm._FilterDatabase" localSheetId="11" hidden="1">'A4 Pivot'!$A$1:$AO$1</definedName>
    <definedName name="_xlnm._FilterDatabase" localSheetId="13" hidden="1">'B Pivot'!$A$1:$AS$1</definedName>
    <definedName name="_xlnm._FilterDatabase" localSheetId="15" hidden="1">'C Pivot'!$A$1:$L$1</definedName>
    <definedName name="A">'A3 Pivot'!$C:$C</definedName>
    <definedName name="_xlnm.Print_Area" localSheetId="5">'A1'!$B$1:$N$127</definedName>
    <definedName name="_xlnm.Print_Area" localSheetId="6">'A2'!$B$1:$AA$127</definedName>
    <definedName name="_xlnm.Print_Area" localSheetId="8">'A3'!$B$1:$AB$129</definedName>
    <definedName name="_xlnm.Print_Area" localSheetId="10">'A4'!$B$1:$AO$127</definedName>
    <definedName name="_xlnm.Print_Area" localSheetId="12">B!$B$1:$AS$56</definedName>
    <definedName name="_xlnm.Print_Area" localSheetId="14">'C'!$B$1:$L$48</definedName>
    <definedName name="_xlnm.Print_Area" localSheetId="0">Front!$B$2:$E$16</definedName>
    <definedName name="_xlnm.Print_Area" localSheetId="4">Info!$B$1:$J$66</definedName>
    <definedName name="_xlnm.Print_Area" localSheetId="1">Instructions!$A$1:$N$74</definedName>
    <definedName name="_xlnm.Print_Titles" localSheetId="5">'A1'!$B:$C,'A1'!$1:$8</definedName>
    <definedName name="_xlnm.Print_Titles" localSheetId="6">'A2'!$B:$C,'A2'!$1:$8</definedName>
    <definedName name="_xlnm.Print_Titles" localSheetId="8">'A3'!$B:$C,'A3'!$1:$8</definedName>
    <definedName name="_xlnm.Print_Titles" localSheetId="10">'A4'!$B:$C,'A4'!$1:$8</definedName>
    <definedName name="_xlnm.Print_Titles" localSheetId="1">Instructions!$8:$9</definedName>
    <definedName name="RgFwd">#REF!</definedName>
    <definedName name="RgMatFwd">#REF!</definedName>
    <definedName name="RgMatSwaps">#REF!</definedName>
    <definedName name="RgSpot">#REF!</definedName>
    <definedName name="RgSwaps">#REF!</definedName>
  </definedNames>
  <calcPr calcId="162913"/>
</workbook>
</file>

<file path=xl/calcChain.xml><?xml version="1.0" encoding="utf-8"?>
<calcChain xmlns="http://schemas.openxmlformats.org/spreadsheetml/2006/main">
  <c r="Y32" i="106" l="1"/>
  <c r="X32" i="106"/>
  <c r="W32" i="106"/>
  <c r="V32" i="106"/>
  <c r="U32" i="106"/>
  <c r="T32" i="106"/>
  <c r="S32" i="106"/>
  <c r="R32" i="106"/>
  <c r="Y31" i="106"/>
  <c r="X31" i="106"/>
  <c r="W31" i="106"/>
  <c r="V31" i="106"/>
  <c r="U31" i="106"/>
  <c r="T31" i="106"/>
  <c r="S31" i="106"/>
  <c r="R31" i="106"/>
  <c r="Y25" i="106"/>
  <c r="X25" i="106"/>
  <c r="W25" i="106"/>
  <c r="V25" i="106"/>
  <c r="U25" i="106"/>
  <c r="T25" i="106"/>
  <c r="S25" i="106"/>
  <c r="R25" i="106"/>
  <c r="Y24" i="106"/>
  <c r="X24" i="106"/>
  <c r="W24" i="106"/>
  <c r="V24" i="106"/>
  <c r="U24" i="106"/>
  <c r="T24" i="106"/>
  <c r="S24" i="106"/>
  <c r="R24" i="106"/>
  <c r="Y18" i="106"/>
  <c r="X18" i="106"/>
  <c r="W18" i="106"/>
  <c r="V18" i="106"/>
  <c r="V17" i="106" s="1"/>
  <c r="U18" i="106"/>
  <c r="T18" i="106"/>
  <c r="S18" i="106"/>
  <c r="R18" i="106"/>
  <c r="Y17" i="106"/>
  <c r="X17" i="106"/>
  <c r="W17" i="106"/>
  <c r="U17" i="106"/>
  <c r="T17" i="106"/>
  <c r="S17" i="106"/>
  <c r="R17" i="106"/>
  <c r="S10" i="106"/>
  <c r="T10" i="106"/>
  <c r="U10" i="106"/>
  <c r="V10" i="106"/>
  <c r="W10" i="106"/>
  <c r="X10" i="106"/>
  <c r="Y10" i="106"/>
  <c r="R10" i="106"/>
  <c r="S11" i="106"/>
  <c r="T11" i="106"/>
  <c r="U11" i="106"/>
  <c r="V11" i="106"/>
  <c r="W11" i="106"/>
  <c r="X11" i="106"/>
  <c r="Y11" i="106"/>
  <c r="R11" i="106"/>
  <c r="O38" i="106"/>
  <c r="O37" i="106"/>
  <c r="O36" i="106"/>
  <c r="O35" i="106"/>
  <c r="O34" i="106"/>
  <c r="O33" i="106"/>
  <c r="O32" i="106"/>
  <c r="O31" i="106"/>
  <c r="O30" i="106"/>
  <c r="O29" i="106"/>
  <c r="O28" i="106"/>
  <c r="O27" i="106"/>
  <c r="O26" i="106"/>
  <c r="O25" i="106"/>
  <c r="O24" i="106"/>
  <c r="O23" i="106"/>
  <c r="O22" i="106"/>
  <c r="O21" i="106"/>
  <c r="O20" i="106"/>
  <c r="O19" i="106"/>
  <c r="O18" i="106"/>
  <c r="O17" i="106"/>
  <c r="O16" i="106"/>
  <c r="O15" i="106"/>
  <c r="O14" i="106"/>
  <c r="O13" i="106"/>
  <c r="O12" i="106"/>
  <c r="O11" i="106"/>
  <c r="O10" i="106"/>
  <c r="O9" i="106"/>
  <c r="O8" i="106"/>
  <c r="O7" i="106"/>
  <c r="O6" i="106"/>
  <c r="O5" i="106"/>
  <c r="O4" i="106"/>
  <c r="O3" i="106"/>
  <c r="O2" i="106"/>
  <c r="B3" i="106"/>
  <c r="B4" i="106"/>
  <c r="B5" i="106"/>
  <c r="B6" i="106"/>
  <c r="B7" i="106"/>
  <c r="B8" i="106"/>
  <c r="B9" i="106"/>
  <c r="B10" i="106"/>
  <c r="B11" i="106"/>
  <c r="B12" i="106"/>
  <c r="B13" i="106"/>
  <c r="B14" i="106"/>
  <c r="B15" i="106"/>
  <c r="B16" i="106"/>
  <c r="B17" i="106"/>
  <c r="B18" i="106"/>
  <c r="B19" i="106"/>
  <c r="B20" i="106"/>
  <c r="B21" i="106"/>
  <c r="B22" i="106"/>
  <c r="B23" i="106"/>
  <c r="B24" i="106"/>
  <c r="B25" i="106"/>
  <c r="B26" i="106"/>
  <c r="B27" i="106"/>
  <c r="B28" i="106"/>
  <c r="B29" i="106"/>
  <c r="B30" i="106"/>
  <c r="B31" i="106"/>
  <c r="B32" i="106"/>
  <c r="B33" i="106"/>
  <c r="B34" i="106"/>
  <c r="B35" i="106"/>
  <c r="B36" i="106"/>
  <c r="B37" i="106"/>
  <c r="B38" i="106"/>
  <c r="B2" i="106"/>
  <c r="AV49" i="105"/>
  <c r="AV48" i="105"/>
  <c r="AV47" i="105"/>
  <c r="AV46" i="105"/>
  <c r="AV45" i="105"/>
  <c r="AV44" i="105"/>
  <c r="AV43" i="105"/>
  <c r="AV42" i="105"/>
  <c r="AV41" i="105"/>
  <c r="AV40" i="105"/>
  <c r="AV39" i="105"/>
  <c r="AV38" i="105"/>
  <c r="AV37" i="105"/>
  <c r="AV36" i="105"/>
  <c r="AV35" i="105"/>
  <c r="AV34" i="105"/>
  <c r="AV33" i="105"/>
  <c r="AV32" i="105"/>
  <c r="AV31" i="105"/>
  <c r="AV30" i="105"/>
  <c r="AV29" i="105"/>
  <c r="AV28" i="105"/>
  <c r="AV27" i="105"/>
  <c r="AV26" i="105"/>
  <c r="AV25" i="105"/>
  <c r="AV24" i="105"/>
  <c r="AV23" i="105"/>
  <c r="AV22" i="105"/>
  <c r="AV21" i="105"/>
  <c r="AV20" i="105"/>
  <c r="AV19" i="105"/>
  <c r="AV18" i="105"/>
  <c r="AV17" i="105"/>
  <c r="AV16" i="105"/>
  <c r="AV15" i="105"/>
  <c r="AV14" i="105"/>
  <c r="AV13" i="105"/>
  <c r="AV12" i="105"/>
  <c r="AV11" i="105"/>
  <c r="AV10" i="105"/>
  <c r="AV9" i="105"/>
  <c r="AV8" i="105"/>
  <c r="AV7" i="105"/>
  <c r="AV6" i="105"/>
  <c r="AV5" i="105"/>
  <c r="AV4" i="105"/>
  <c r="AV3" i="105"/>
  <c r="AV2" i="105"/>
  <c r="B3" i="105"/>
  <c r="B4" i="105"/>
  <c r="B5" i="105"/>
  <c r="B6" i="105"/>
  <c r="B7" i="105"/>
  <c r="B8" i="105"/>
  <c r="B9" i="105"/>
  <c r="B10" i="105"/>
  <c r="B11" i="105"/>
  <c r="B12" i="105"/>
  <c r="B13" i="105"/>
  <c r="B14" i="105"/>
  <c r="B15" i="105"/>
  <c r="B16" i="105"/>
  <c r="B17" i="105"/>
  <c r="B18" i="105"/>
  <c r="B19" i="105"/>
  <c r="B20" i="105"/>
  <c r="B21" i="105"/>
  <c r="B22" i="105"/>
  <c r="B23" i="105"/>
  <c r="B24" i="105"/>
  <c r="B25" i="105"/>
  <c r="B26" i="105"/>
  <c r="B27" i="105"/>
  <c r="B28" i="105"/>
  <c r="B29" i="105"/>
  <c r="B30" i="105"/>
  <c r="B31" i="105"/>
  <c r="B32" i="105"/>
  <c r="B33" i="105"/>
  <c r="B34" i="105"/>
  <c r="B35" i="105"/>
  <c r="B36" i="105"/>
  <c r="B37" i="105"/>
  <c r="B38" i="105"/>
  <c r="B39" i="105"/>
  <c r="B40" i="105"/>
  <c r="B41" i="105"/>
  <c r="B42" i="105"/>
  <c r="B43" i="105"/>
  <c r="B44" i="105"/>
  <c r="B45" i="105"/>
  <c r="B46" i="105"/>
  <c r="B47" i="105"/>
  <c r="B48" i="105"/>
  <c r="B49" i="105"/>
  <c r="B2" i="105"/>
  <c r="AR118" i="98"/>
  <c r="AR117" i="98"/>
  <c r="AR116" i="98"/>
  <c r="AR115" i="98"/>
  <c r="AR114" i="98"/>
  <c r="AR113" i="98"/>
  <c r="AR112" i="98"/>
  <c r="AR111" i="98"/>
  <c r="AR110" i="98"/>
  <c r="AR109" i="98"/>
  <c r="AR108" i="98"/>
  <c r="AR107" i="98"/>
  <c r="AR106" i="98"/>
  <c r="AR105" i="98"/>
  <c r="AR104" i="98"/>
  <c r="AR103" i="98"/>
  <c r="AR102" i="98"/>
  <c r="AR101" i="98"/>
  <c r="AR100" i="98"/>
  <c r="AR99" i="98"/>
  <c r="AR98" i="98"/>
  <c r="AR97" i="98"/>
  <c r="AR96" i="98"/>
  <c r="AR95" i="98"/>
  <c r="AR94" i="98"/>
  <c r="AR93" i="98"/>
  <c r="AR92" i="98"/>
  <c r="AR91" i="98"/>
  <c r="AR90" i="98"/>
  <c r="AR89" i="98"/>
  <c r="AR88" i="98"/>
  <c r="AR87" i="98"/>
  <c r="AR86" i="98"/>
  <c r="AR85" i="98"/>
  <c r="AR84" i="98"/>
  <c r="AR83" i="98"/>
  <c r="AR82" i="98"/>
  <c r="AR81" i="98"/>
  <c r="AR80" i="98"/>
  <c r="AR79" i="98"/>
  <c r="AR78" i="98"/>
  <c r="AR77" i="98"/>
  <c r="AR76" i="98"/>
  <c r="AR75" i="98"/>
  <c r="AR74" i="98"/>
  <c r="AR73" i="98"/>
  <c r="AR72" i="98"/>
  <c r="AR71" i="98"/>
  <c r="AR70" i="98"/>
  <c r="AR69" i="98"/>
  <c r="AR68" i="98"/>
  <c r="AR67" i="98"/>
  <c r="AR66" i="98"/>
  <c r="AR65" i="98"/>
  <c r="AR64" i="98"/>
  <c r="AR63" i="98"/>
  <c r="AR62" i="98"/>
  <c r="AR61" i="98"/>
  <c r="AR60" i="98"/>
  <c r="AR59" i="98"/>
  <c r="AR58" i="98"/>
  <c r="AR57" i="98"/>
  <c r="AR56" i="98"/>
  <c r="AR55" i="98"/>
  <c r="AR54" i="98"/>
  <c r="AR53" i="98"/>
  <c r="AR52" i="98"/>
  <c r="AR51" i="98"/>
  <c r="AR50" i="98"/>
  <c r="AR49" i="98"/>
  <c r="AR48" i="98"/>
  <c r="AR47" i="98"/>
  <c r="AR46" i="98"/>
  <c r="AR45" i="98"/>
  <c r="AR44" i="98"/>
  <c r="AR43" i="98"/>
  <c r="AR42" i="98"/>
  <c r="AR41" i="98"/>
  <c r="AR40" i="98"/>
  <c r="AR39" i="98"/>
  <c r="AR38" i="98"/>
  <c r="AR37" i="98"/>
  <c r="AR36" i="98"/>
  <c r="AR35" i="98"/>
  <c r="AR34" i="98"/>
  <c r="AR33" i="98"/>
  <c r="AR32" i="98"/>
  <c r="AR31" i="98"/>
  <c r="AR30" i="98"/>
  <c r="AR29" i="98"/>
  <c r="AR28" i="98"/>
  <c r="AR27" i="98"/>
  <c r="AR26" i="98"/>
  <c r="AR25" i="98"/>
  <c r="AR24" i="98"/>
  <c r="AR23" i="98"/>
  <c r="AR22" i="98"/>
  <c r="AR21" i="98"/>
  <c r="AR20" i="98"/>
  <c r="AR19" i="98"/>
  <c r="AR18" i="98"/>
  <c r="AR17" i="98"/>
  <c r="AR16" i="98"/>
  <c r="AR15" i="98"/>
  <c r="AR14" i="98"/>
  <c r="AR13" i="98"/>
  <c r="AR12" i="98"/>
  <c r="AR11" i="98"/>
  <c r="AR10" i="98"/>
  <c r="AR9" i="98"/>
  <c r="AR8" i="98"/>
  <c r="AR7" i="98"/>
  <c r="AR6" i="98"/>
  <c r="AR5" i="98"/>
  <c r="AR4" i="98"/>
  <c r="AR3" i="98"/>
  <c r="AR2" i="98"/>
  <c r="B3" i="98"/>
  <c r="B4" i="98"/>
  <c r="B5" i="98"/>
  <c r="B6" i="98"/>
  <c r="B7" i="98"/>
  <c r="B8" i="98"/>
  <c r="B9" i="98"/>
  <c r="B10" i="98"/>
  <c r="B11" i="98"/>
  <c r="B12" i="98"/>
  <c r="B13" i="98"/>
  <c r="B14" i="98"/>
  <c r="B15" i="98"/>
  <c r="B16" i="98"/>
  <c r="B17" i="98"/>
  <c r="B18" i="98"/>
  <c r="B19" i="98"/>
  <c r="B20" i="98"/>
  <c r="B21" i="98"/>
  <c r="B22" i="98"/>
  <c r="B23" i="98"/>
  <c r="B24" i="98"/>
  <c r="B25" i="98"/>
  <c r="B26" i="98"/>
  <c r="B27" i="98"/>
  <c r="B28" i="98"/>
  <c r="B29" i="98"/>
  <c r="B30" i="98"/>
  <c r="B31" i="98"/>
  <c r="B32" i="98"/>
  <c r="B33" i="98"/>
  <c r="B34" i="98"/>
  <c r="B35" i="98"/>
  <c r="B36" i="98"/>
  <c r="B37" i="98"/>
  <c r="B38" i="98"/>
  <c r="B39" i="98"/>
  <c r="B40" i="98"/>
  <c r="B41" i="98"/>
  <c r="B42" i="98"/>
  <c r="B43" i="98"/>
  <c r="B44" i="98"/>
  <c r="B45" i="98"/>
  <c r="B46" i="98"/>
  <c r="B47" i="98"/>
  <c r="B48" i="98"/>
  <c r="B49" i="98"/>
  <c r="B50" i="98"/>
  <c r="B51" i="98"/>
  <c r="B52" i="98"/>
  <c r="B53" i="98"/>
  <c r="B54" i="98"/>
  <c r="B55" i="98"/>
  <c r="B56" i="98"/>
  <c r="B57" i="98"/>
  <c r="B58" i="98"/>
  <c r="B59" i="98"/>
  <c r="B60" i="98"/>
  <c r="B61" i="98"/>
  <c r="B62" i="98"/>
  <c r="B63" i="98"/>
  <c r="B64" i="98"/>
  <c r="B65" i="98"/>
  <c r="B66" i="98"/>
  <c r="B67" i="98"/>
  <c r="B68" i="98"/>
  <c r="B69" i="98"/>
  <c r="B70" i="98"/>
  <c r="B71" i="98"/>
  <c r="B72" i="98"/>
  <c r="B73" i="98"/>
  <c r="B74" i="98"/>
  <c r="B75" i="98"/>
  <c r="B76" i="98"/>
  <c r="B77" i="98"/>
  <c r="B78" i="98"/>
  <c r="B79" i="98"/>
  <c r="B80" i="98"/>
  <c r="B81" i="98"/>
  <c r="B82" i="98"/>
  <c r="B83" i="98"/>
  <c r="B84" i="98"/>
  <c r="B85" i="98"/>
  <c r="B86" i="98"/>
  <c r="B87" i="98"/>
  <c r="B88" i="98"/>
  <c r="B89" i="98"/>
  <c r="B90" i="98"/>
  <c r="B91" i="98"/>
  <c r="B92" i="98"/>
  <c r="B93" i="98"/>
  <c r="B94" i="98"/>
  <c r="B95" i="98"/>
  <c r="B96" i="98"/>
  <c r="B97" i="98"/>
  <c r="B98" i="98"/>
  <c r="B99" i="98"/>
  <c r="B100" i="98"/>
  <c r="B101" i="98"/>
  <c r="B102" i="98"/>
  <c r="B103" i="98"/>
  <c r="B104" i="98"/>
  <c r="B105" i="98"/>
  <c r="B106" i="98"/>
  <c r="B107" i="98"/>
  <c r="B108" i="98"/>
  <c r="B109" i="98"/>
  <c r="B110" i="98"/>
  <c r="B111" i="98"/>
  <c r="B112" i="98"/>
  <c r="B113" i="98"/>
  <c r="B114" i="98"/>
  <c r="B115" i="98"/>
  <c r="B116" i="98"/>
  <c r="B117" i="98"/>
  <c r="B118" i="98"/>
  <c r="B2" i="98"/>
  <c r="AE120" i="97"/>
  <c r="AE119" i="97"/>
  <c r="AE118" i="97"/>
  <c r="AE117" i="97"/>
  <c r="AE116" i="97"/>
  <c r="AE115" i="97"/>
  <c r="AE114" i="97"/>
  <c r="AE113" i="97"/>
  <c r="AE112" i="97"/>
  <c r="AE111" i="97"/>
  <c r="AE110" i="97"/>
  <c r="AE109" i="97"/>
  <c r="AE108" i="97"/>
  <c r="AE107" i="97"/>
  <c r="AE106" i="97"/>
  <c r="AE105" i="97"/>
  <c r="AE104" i="97"/>
  <c r="AE103" i="97"/>
  <c r="AE102" i="97"/>
  <c r="AE101" i="97"/>
  <c r="AE100" i="97"/>
  <c r="AE99" i="97"/>
  <c r="AE98" i="97"/>
  <c r="AE97" i="97"/>
  <c r="AE96" i="97"/>
  <c r="AE95" i="97"/>
  <c r="AE94" i="97"/>
  <c r="AE93" i="97"/>
  <c r="AE92" i="97"/>
  <c r="AE91" i="97"/>
  <c r="AE90" i="97"/>
  <c r="AE89" i="97"/>
  <c r="AE88" i="97"/>
  <c r="AE87" i="97"/>
  <c r="AE86" i="97"/>
  <c r="AE85" i="97"/>
  <c r="AE84" i="97"/>
  <c r="AE83" i="97"/>
  <c r="AE82" i="97"/>
  <c r="AE81" i="97"/>
  <c r="AE80" i="97"/>
  <c r="AE79" i="97"/>
  <c r="AE78" i="97"/>
  <c r="AE77" i="97"/>
  <c r="AE76" i="97"/>
  <c r="AE75" i="97"/>
  <c r="AE74" i="97"/>
  <c r="AE73" i="97"/>
  <c r="AE72" i="97"/>
  <c r="AE71" i="97"/>
  <c r="AE70" i="97"/>
  <c r="AE69" i="97"/>
  <c r="AE68" i="97"/>
  <c r="AE67" i="97"/>
  <c r="AE66" i="97"/>
  <c r="AE65" i="97"/>
  <c r="AE64" i="97"/>
  <c r="AE63" i="97"/>
  <c r="AE62" i="97"/>
  <c r="AE61" i="97"/>
  <c r="AE60" i="97"/>
  <c r="AE59" i="97"/>
  <c r="AE58" i="97"/>
  <c r="AE57" i="97"/>
  <c r="AE56" i="97"/>
  <c r="AE55" i="97"/>
  <c r="AE54" i="97"/>
  <c r="AE53" i="97"/>
  <c r="AE52" i="97"/>
  <c r="AE51" i="97"/>
  <c r="AE50" i="97"/>
  <c r="AE49" i="97"/>
  <c r="AE48" i="97"/>
  <c r="AE47" i="97"/>
  <c r="AE46" i="97"/>
  <c r="AE45" i="97"/>
  <c r="AE44" i="97"/>
  <c r="AE43" i="97"/>
  <c r="AE42" i="97"/>
  <c r="AE41" i="97"/>
  <c r="AE40" i="97"/>
  <c r="AE39" i="97"/>
  <c r="AE38" i="97"/>
  <c r="AE37" i="97"/>
  <c r="AE36" i="97"/>
  <c r="AE35" i="97"/>
  <c r="AE34" i="97"/>
  <c r="AE33" i="97"/>
  <c r="AE32" i="97"/>
  <c r="AE31" i="97"/>
  <c r="AE30" i="97"/>
  <c r="AE29" i="97"/>
  <c r="AE28" i="97"/>
  <c r="AE27" i="97"/>
  <c r="AE26" i="97"/>
  <c r="AE25" i="97"/>
  <c r="AE24" i="97"/>
  <c r="AE23" i="97"/>
  <c r="AE22" i="97"/>
  <c r="AE21" i="97"/>
  <c r="AE20" i="97"/>
  <c r="AE19" i="97"/>
  <c r="AE18" i="97"/>
  <c r="AE17" i="97"/>
  <c r="AE16" i="97"/>
  <c r="AE15" i="97"/>
  <c r="AE14" i="97"/>
  <c r="AE13" i="97"/>
  <c r="AE12" i="97"/>
  <c r="AE11" i="97"/>
  <c r="AE10" i="97"/>
  <c r="AE9" i="97"/>
  <c r="AE8" i="97"/>
  <c r="AE7" i="97"/>
  <c r="AE6" i="97"/>
  <c r="AE5" i="97"/>
  <c r="AE4" i="97"/>
  <c r="AE3" i="97"/>
  <c r="AE2" i="97"/>
  <c r="B3" i="97"/>
  <c r="B4" i="97"/>
  <c r="B5" i="97"/>
  <c r="B6" i="97"/>
  <c r="B7" i="97"/>
  <c r="B8" i="97"/>
  <c r="B9" i="97"/>
  <c r="B10" i="97"/>
  <c r="B11" i="97"/>
  <c r="B12" i="97"/>
  <c r="B13" i="97"/>
  <c r="B14" i="97"/>
  <c r="B15" i="97"/>
  <c r="B16" i="97"/>
  <c r="B17" i="97"/>
  <c r="B18" i="97"/>
  <c r="B19" i="97"/>
  <c r="B20" i="97"/>
  <c r="B21" i="97"/>
  <c r="B22" i="97"/>
  <c r="B23" i="97"/>
  <c r="B24" i="97"/>
  <c r="B25" i="97"/>
  <c r="B26" i="97"/>
  <c r="B27" i="97"/>
  <c r="B28" i="97"/>
  <c r="B29" i="97"/>
  <c r="B30" i="97"/>
  <c r="B31" i="97"/>
  <c r="B32" i="97"/>
  <c r="B33" i="97"/>
  <c r="B34" i="97"/>
  <c r="B35" i="97"/>
  <c r="B36" i="97"/>
  <c r="B37" i="97"/>
  <c r="B38" i="97"/>
  <c r="B39" i="97"/>
  <c r="B40" i="97"/>
  <c r="B41" i="97"/>
  <c r="B42" i="97"/>
  <c r="B43" i="97"/>
  <c r="B44" i="97"/>
  <c r="B45" i="97"/>
  <c r="B46" i="97"/>
  <c r="B47" i="97"/>
  <c r="B48" i="97"/>
  <c r="B49" i="97"/>
  <c r="B50" i="97"/>
  <c r="B51" i="97"/>
  <c r="B52" i="97"/>
  <c r="B53" i="97"/>
  <c r="B54" i="97"/>
  <c r="B55" i="97"/>
  <c r="B56" i="97"/>
  <c r="B57" i="97"/>
  <c r="B58" i="97"/>
  <c r="B59" i="97"/>
  <c r="B60" i="97"/>
  <c r="B61" i="97"/>
  <c r="B62" i="97"/>
  <c r="B63" i="97"/>
  <c r="B64" i="97"/>
  <c r="B65" i="97"/>
  <c r="B66" i="97"/>
  <c r="B67" i="97"/>
  <c r="B68" i="97"/>
  <c r="B69" i="97"/>
  <c r="B70" i="97"/>
  <c r="B71" i="97"/>
  <c r="B72" i="97"/>
  <c r="B73" i="97"/>
  <c r="B74" i="97"/>
  <c r="B75" i="97"/>
  <c r="B76" i="97"/>
  <c r="B77" i="97"/>
  <c r="B78" i="97"/>
  <c r="B79" i="97"/>
  <c r="B80" i="97"/>
  <c r="B81" i="97"/>
  <c r="B82" i="97"/>
  <c r="B83" i="97"/>
  <c r="B84" i="97"/>
  <c r="B85" i="97"/>
  <c r="B86" i="97"/>
  <c r="B87" i="97"/>
  <c r="B88" i="97"/>
  <c r="B89" i="97"/>
  <c r="B90" i="97"/>
  <c r="B91" i="97"/>
  <c r="B92" i="97"/>
  <c r="B93" i="97"/>
  <c r="B94" i="97"/>
  <c r="B95" i="97"/>
  <c r="B96" i="97"/>
  <c r="B97" i="97"/>
  <c r="B98" i="97"/>
  <c r="B99" i="97"/>
  <c r="B100" i="97"/>
  <c r="B101" i="97"/>
  <c r="B102" i="97"/>
  <c r="B103" i="97"/>
  <c r="B104" i="97"/>
  <c r="B105" i="97"/>
  <c r="B106" i="97"/>
  <c r="B107" i="97"/>
  <c r="B108" i="97"/>
  <c r="B109" i="97"/>
  <c r="B110" i="97"/>
  <c r="B111" i="97"/>
  <c r="B112" i="97"/>
  <c r="B113" i="97"/>
  <c r="B114" i="97"/>
  <c r="B115" i="97"/>
  <c r="B116" i="97"/>
  <c r="B117" i="97"/>
  <c r="B118" i="97"/>
  <c r="B119" i="97"/>
  <c r="B120" i="97"/>
  <c r="B2" i="97"/>
  <c r="AD118" i="96"/>
  <c r="AD117" i="96"/>
  <c r="AD116" i="96"/>
  <c r="AD115" i="96"/>
  <c r="AD114" i="96"/>
  <c r="AD113" i="96"/>
  <c r="AD112" i="96"/>
  <c r="AD111" i="96"/>
  <c r="AD110" i="96"/>
  <c r="AD109" i="96"/>
  <c r="AD108" i="96"/>
  <c r="AD107" i="96"/>
  <c r="AD106" i="96"/>
  <c r="AD105" i="96"/>
  <c r="AD104" i="96"/>
  <c r="AD103" i="96"/>
  <c r="AD102" i="96"/>
  <c r="AD101" i="96"/>
  <c r="AD100" i="96"/>
  <c r="AD99" i="96"/>
  <c r="AD98" i="96"/>
  <c r="AD97" i="96"/>
  <c r="AD96" i="96"/>
  <c r="AD95" i="96"/>
  <c r="AD94" i="96"/>
  <c r="AD93" i="96"/>
  <c r="AD92" i="96"/>
  <c r="AD91" i="96"/>
  <c r="AD90" i="96"/>
  <c r="AD89" i="96"/>
  <c r="AD88" i="96"/>
  <c r="AD87" i="96"/>
  <c r="AD86" i="96"/>
  <c r="AD85" i="96"/>
  <c r="AD84" i="96"/>
  <c r="AD83" i="96"/>
  <c r="AD82" i="96"/>
  <c r="AD81" i="96"/>
  <c r="AD80" i="96"/>
  <c r="AD79" i="96"/>
  <c r="AD78" i="96"/>
  <c r="AD77" i="96"/>
  <c r="AD76" i="96"/>
  <c r="AD75" i="96"/>
  <c r="AD74" i="96"/>
  <c r="AD73" i="96"/>
  <c r="AD72" i="96"/>
  <c r="AD71" i="96"/>
  <c r="AD70" i="96"/>
  <c r="AD69" i="96"/>
  <c r="AD68" i="96"/>
  <c r="AD67" i="96"/>
  <c r="AD66" i="96"/>
  <c r="AD65" i="96"/>
  <c r="AD64" i="96"/>
  <c r="AD63" i="96"/>
  <c r="AD62" i="96"/>
  <c r="AD61" i="96"/>
  <c r="AD60" i="96"/>
  <c r="AD59" i="96"/>
  <c r="AD58" i="96"/>
  <c r="AD57" i="96"/>
  <c r="AD56" i="96"/>
  <c r="AD55" i="96"/>
  <c r="AD54" i="96"/>
  <c r="AD53" i="96"/>
  <c r="AD52" i="96"/>
  <c r="AD51" i="96"/>
  <c r="AD50" i="96"/>
  <c r="AD49" i="96"/>
  <c r="AD48" i="96"/>
  <c r="AD47" i="96"/>
  <c r="AD46" i="96"/>
  <c r="AD45" i="96"/>
  <c r="AD44" i="96"/>
  <c r="AD43" i="96"/>
  <c r="AD42" i="96"/>
  <c r="AD41" i="96"/>
  <c r="AD40" i="96"/>
  <c r="AD39" i="96"/>
  <c r="AD38" i="96"/>
  <c r="AD37" i="96"/>
  <c r="AD36" i="96"/>
  <c r="AD35" i="96"/>
  <c r="AD34" i="96"/>
  <c r="AD33" i="96"/>
  <c r="AD32" i="96"/>
  <c r="AD31" i="96"/>
  <c r="AD30" i="96"/>
  <c r="AD29" i="96"/>
  <c r="AD28" i="96"/>
  <c r="AD27" i="96"/>
  <c r="AD26" i="96"/>
  <c r="AD25" i="96"/>
  <c r="AD24" i="96"/>
  <c r="AD23" i="96"/>
  <c r="AD22" i="96"/>
  <c r="AD21" i="96"/>
  <c r="AD20" i="96"/>
  <c r="AD19" i="96"/>
  <c r="AD18" i="96"/>
  <c r="AD17" i="96"/>
  <c r="AD16" i="96"/>
  <c r="AD15" i="96"/>
  <c r="AD14" i="96"/>
  <c r="AD13" i="96"/>
  <c r="AD12" i="96"/>
  <c r="AD11" i="96"/>
  <c r="AD10" i="96"/>
  <c r="AD9" i="96"/>
  <c r="AD8" i="96"/>
  <c r="AD7" i="96"/>
  <c r="AD6" i="96"/>
  <c r="AD5" i="96"/>
  <c r="AD4" i="96"/>
  <c r="AD3" i="96"/>
  <c r="AD2" i="96"/>
  <c r="B3" i="96"/>
  <c r="B4" i="96"/>
  <c r="B5" i="96"/>
  <c r="B6" i="96"/>
  <c r="B7" i="96"/>
  <c r="B8" i="96"/>
  <c r="B9" i="96"/>
  <c r="B10" i="96"/>
  <c r="B11" i="96"/>
  <c r="B12" i="96"/>
  <c r="B13" i="96"/>
  <c r="B14" i="96"/>
  <c r="B15" i="96"/>
  <c r="B16" i="96"/>
  <c r="B17" i="96"/>
  <c r="B18" i="96"/>
  <c r="B19" i="96"/>
  <c r="B20" i="96"/>
  <c r="B21" i="96"/>
  <c r="B22" i="96"/>
  <c r="B23" i="96"/>
  <c r="B24" i="96"/>
  <c r="B25" i="96"/>
  <c r="B26" i="96"/>
  <c r="B27" i="96"/>
  <c r="B28" i="96"/>
  <c r="B29" i="96"/>
  <c r="B30" i="96"/>
  <c r="B31" i="96"/>
  <c r="B32" i="96"/>
  <c r="B33" i="96"/>
  <c r="B34" i="96"/>
  <c r="B35" i="96"/>
  <c r="B36" i="96"/>
  <c r="B37" i="96"/>
  <c r="B38" i="96"/>
  <c r="B39" i="96"/>
  <c r="B40" i="96"/>
  <c r="B41" i="96"/>
  <c r="B42" i="96"/>
  <c r="B43" i="96"/>
  <c r="B44" i="96"/>
  <c r="B45" i="96"/>
  <c r="B46" i="96"/>
  <c r="B47" i="96"/>
  <c r="B48" i="96"/>
  <c r="B49" i="96"/>
  <c r="B50" i="96"/>
  <c r="B51" i="96"/>
  <c r="B52" i="96"/>
  <c r="B53" i="96"/>
  <c r="B54" i="96"/>
  <c r="B55" i="96"/>
  <c r="B56" i="96"/>
  <c r="B57" i="96"/>
  <c r="B58" i="96"/>
  <c r="B59" i="96"/>
  <c r="B60" i="96"/>
  <c r="B61" i="96"/>
  <c r="B62" i="96"/>
  <c r="B63" i="96"/>
  <c r="B64" i="96"/>
  <c r="B65" i="96"/>
  <c r="B66" i="96"/>
  <c r="B67" i="96"/>
  <c r="B68" i="96"/>
  <c r="B69" i="96"/>
  <c r="B70" i="96"/>
  <c r="B71" i="96"/>
  <c r="B72" i="96"/>
  <c r="B73" i="96"/>
  <c r="B74" i="96"/>
  <c r="B75" i="96"/>
  <c r="B76" i="96"/>
  <c r="B77" i="96"/>
  <c r="B78" i="96"/>
  <c r="B79" i="96"/>
  <c r="B80" i="96"/>
  <c r="B81" i="96"/>
  <c r="B82" i="96"/>
  <c r="B83" i="96"/>
  <c r="B84" i="96"/>
  <c r="B85" i="96"/>
  <c r="B86" i="96"/>
  <c r="B87" i="96"/>
  <c r="B88" i="96"/>
  <c r="B89" i="96"/>
  <c r="B90" i="96"/>
  <c r="B91" i="96"/>
  <c r="B92" i="96"/>
  <c r="B93" i="96"/>
  <c r="B94" i="96"/>
  <c r="B95" i="96"/>
  <c r="B96" i="96"/>
  <c r="B97" i="96"/>
  <c r="B98" i="96"/>
  <c r="B99" i="96"/>
  <c r="B100" i="96"/>
  <c r="B101" i="96"/>
  <c r="B102" i="96"/>
  <c r="B103" i="96"/>
  <c r="B104" i="96"/>
  <c r="B105" i="96"/>
  <c r="B106" i="96"/>
  <c r="B107" i="96"/>
  <c r="B108" i="96"/>
  <c r="B109" i="96"/>
  <c r="B110" i="96"/>
  <c r="B111" i="96"/>
  <c r="B112" i="96"/>
  <c r="B113" i="96"/>
  <c r="B114" i="96"/>
  <c r="B115" i="96"/>
  <c r="B116" i="96"/>
  <c r="B117" i="96"/>
  <c r="B118" i="96"/>
  <c r="B2" i="96"/>
  <c r="AY12" i="105" l="1"/>
  <c r="AU18" i="98"/>
  <c r="AH18" i="97"/>
  <c r="AG115" i="96"/>
  <c r="AG111" i="96"/>
  <c r="AG91" i="96"/>
  <c r="AG65" i="96"/>
  <c r="AG38" i="96"/>
  <c r="AG18" i="96"/>
  <c r="AH42" i="96"/>
  <c r="AI42" i="96"/>
  <c r="AJ42" i="96"/>
  <c r="AK42" i="96"/>
  <c r="AL42" i="96"/>
  <c r="AM42" i="96"/>
  <c r="AN42" i="96"/>
  <c r="AO42" i="96"/>
  <c r="AP42" i="96"/>
  <c r="AQ42" i="96"/>
  <c r="AR42" i="96"/>
  <c r="AS42" i="96"/>
  <c r="AT42" i="96"/>
  <c r="AU42" i="96"/>
  <c r="AV42" i="96"/>
  <c r="AW42" i="96"/>
  <c r="AX42" i="96"/>
  <c r="AY42" i="96"/>
  <c r="AZ42" i="96"/>
  <c r="BA42" i="96"/>
  <c r="BB42" i="96"/>
  <c r="BC42" i="96"/>
  <c r="AG42" i="96"/>
  <c r="AH21" i="96"/>
  <c r="AI21" i="96"/>
  <c r="AJ21" i="96"/>
  <c r="AK21" i="96"/>
  <c r="AL21" i="96"/>
  <c r="AM21" i="96"/>
  <c r="AN21" i="96"/>
  <c r="AO21" i="96"/>
  <c r="AP21" i="96"/>
  <c r="AQ21" i="96"/>
  <c r="AR21" i="96"/>
  <c r="AS21" i="96"/>
  <c r="AT21" i="96"/>
  <c r="AU21" i="96"/>
  <c r="AV21" i="96"/>
  <c r="AW21" i="96"/>
  <c r="AX21" i="96"/>
  <c r="AY21" i="96"/>
  <c r="AZ21" i="96"/>
  <c r="BA21" i="96"/>
  <c r="BB21" i="96"/>
  <c r="BC21" i="96"/>
  <c r="AG21" i="96"/>
  <c r="Y2" i="106" l="1"/>
  <c r="Y4" i="106"/>
  <c r="Y3" i="106" s="1"/>
  <c r="Y8" i="106" s="1"/>
  <c r="Y5" i="106"/>
  <c r="Y6" i="106"/>
  <c r="Y7" i="106"/>
  <c r="Y9" i="106"/>
  <c r="Y12" i="106"/>
  <c r="Y13" i="106"/>
  <c r="Y14" i="106"/>
  <c r="Y15" i="106"/>
  <c r="Y16" i="106"/>
  <c r="Y19" i="106"/>
  <c r="Y20" i="106"/>
  <c r="Y21" i="106"/>
  <c r="Y22" i="106" s="1"/>
  <c r="Y23" i="106"/>
  <c r="Y26" i="106"/>
  <c r="Y27" i="106"/>
  <c r="Y28" i="106"/>
  <c r="Y29" i="106" s="1"/>
  <c r="Y30" i="106"/>
  <c r="Y33" i="106"/>
  <c r="Y34" i="106"/>
  <c r="Y35" i="106"/>
  <c r="Y36" i="106" s="1"/>
  <c r="Y37" i="106"/>
  <c r="Y38" i="106" l="1"/>
  <c r="S2" i="106"/>
  <c r="T2" i="106"/>
  <c r="U2" i="106"/>
  <c r="V2" i="106"/>
  <c r="W2" i="106"/>
  <c r="X2" i="106"/>
  <c r="S4" i="106"/>
  <c r="T4" i="106"/>
  <c r="U4" i="106"/>
  <c r="U3" i="106" s="1"/>
  <c r="U8" i="106" s="1"/>
  <c r="V4" i="106"/>
  <c r="V3" i="106" s="1"/>
  <c r="V8" i="106" s="1"/>
  <c r="W4" i="106"/>
  <c r="X4" i="106"/>
  <c r="S5" i="106"/>
  <c r="S3" i="106" s="1"/>
  <c r="S8" i="106" s="1"/>
  <c r="T5" i="106"/>
  <c r="T3" i="106" s="1"/>
  <c r="T8" i="106" s="1"/>
  <c r="U5" i="106"/>
  <c r="V5" i="106"/>
  <c r="W5" i="106"/>
  <c r="W3" i="106" s="1"/>
  <c r="W8" i="106" s="1"/>
  <c r="X5" i="106"/>
  <c r="X3" i="106" s="1"/>
  <c r="X8" i="106" s="1"/>
  <c r="S6" i="106"/>
  <c r="T6" i="106"/>
  <c r="U6" i="106"/>
  <c r="V6" i="106"/>
  <c r="W6" i="106"/>
  <c r="X6" i="106"/>
  <c r="S7" i="106"/>
  <c r="T7" i="106"/>
  <c r="U7" i="106"/>
  <c r="V7" i="106"/>
  <c r="W7" i="106"/>
  <c r="X7" i="106"/>
  <c r="S9" i="106"/>
  <c r="T9" i="106"/>
  <c r="U9" i="106"/>
  <c r="V9" i="106"/>
  <c r="W9" i="106"/>
  <c r="X9" i="106"/>
  <c r="S12" i="106"/>
  <c r="T12" i="106"/>
  <c r="U12" i="106"/>
  <c r="V12" i="106"/>
  <c r="W12" i="106"/>
  <c r="X12" i="106"/>
  <c r="S13" i="106"/>
  <c r="T13" i="106"/>
  <c r="U13" i="106"/>
  <c r="V13" i="106"/>
  <c r="W13" i="106"/>
  <c r="X13" i="106"/>
  <c r="S14" i="106"/>
  <c r="T14" i="106"/>
  <c r="U14" i="106"/>
  <c r="U15" i="106" s="1"/>
  <c r="V14" i="106"/>
  <c r="V15" i="106" s="1"/>
  <c r="W14" i="106"/>
  <c r="X14" i="106"/>
  <c r="S15" i="106"/>
  <c r="T15" i="106"/>
  <c r="W15" i="106"/>
  <c r="X15" i="106"/>
  <c r="S16" i="106"/>
  <c r="T16" i="106"/>
  <c r="U16" i="106"/>
  <c r="V16" i="106"/>
  <c r="W16" i="106"/>
  <c r="X16" i="106"/>
  <c r="S19" i="106"/>
  <c r="T19" i="106"/>
  <c r="U19" i="106"/>
  <c r="V19" i="106"/>
  <c r="W19" i="106"/>
  <c r="X19" i="106"/>
  <c r="S20" i="106"/>
  <c r="T20" i="106"/>
  <c r="U20" i="106"/>
  <c r="V20" i="106"/>
  <c r="W20" i="106"/>
  <c r="X20" i="106"/>
  <c r="S21" i="106"/>
  <c r="S22" i="106" s="1"/>
  <c r="T21" i="106"/>
  <c r="T22" i="106" s="1"/>
  <c r="U21" i="106"/>
  <c r="V21" i="106"/>
  <c r="W21" i="106"/>
  <c r="W22" i="106" s="1"/>
  <c r="X21" i="106"/>
  <c r="X22" i="106" s="1"/>
  <c r="U22" i="106"/>
  <c r="V22" i="106"/>
  <c r="S23" i="106"/>
  <c r="T23" i="106"/>
  <c r="U23" i="106"/>
  <c r="V23" i="106"/>
  <c r="W23" i="106"/>
  <c r="X23" i="106"/>
  <c r="S26" i="106"/>
  <c r="T26" i="106"/>
  <c r="U26" i="106"/>
  <c r="V26" i="106"/>
  <c r="W26" i="106"/>
  <c r="X26" i="106"/>
  <c r="S27" i="106"/>
  <c r="T27" i="106"/>
  <c r="U27" i="106"/>
  <c r="V27" i="106"/>
  <c r="W27" i="106"/>
  <c r="X27" i="106"/>
  <c r="S28" i="106"/>
  <c r="T28" i="106"/>
  <c r="U28" i="106"/>
  <c r="U29" i="106" s="1"/>
  <c r="V28" i="106"/>
  <c r="V29" i="106" s="1"/>
  <c r="W28" i="106"/>
  <c r="X28" i="106"/>
  <c r="S29" i="106"/>
  <c r="T29" i="106"/>
  <c r="W29" i="106"/>
  <c r="X29" i="106"/>
  <c r="S30" i="106"/>
  <c r="T30" i="106"/>
  <c r="U30" i="106"/>
  <c r="V30" i="106"/>
  <c r="W30" i="106"/>
  <c r="X30" i="106"/>
  <c r="S33" i="106"/>
  <c r="T33" i="106"/>
  <c r="U33" i="106"/>
  <c r="V33" i="106"/>
  <c r="W33" i="106"/>
  <c r="X33" i="106"/>
  <c r="S34" i="106"/>
  <c r="T34" i="106"/>
  <c r="U34" i="106"/>
  <c r="V34" i="106"/>
  <c r="W34" i="106"/>
  <c r="X34" i="106"/>
  <c r="S35" i="106"/>
  <c r="S36" i="106" s="1"/>
  <c r="S38" i="106" s="1"/>
  <c r="T35" i="106"/>
  <c r="T36" i="106" s="1"/>
  <c r="U35" i="106"/>
  <c r="V35" i="106"/>
  <c r="W35" i="106"/>
  <c r="W36" i="106" s="1"/>
  <c r="W38" i="106" s="1"/>
  <c r="X35" i="106"/>
  <c r="X36" i="106" s="1"/>
  <c r="U36" i="106"/>
  <c r="V36" i="106"/>
  <c r="S37" i="106"/>
  <c r="T37" i="106"/>
  <c r="U37" i="106"/>
  <c r="V37" i="106"/>
  <c r="W37" i="106"/>
  <c r="X37" i="106"/>
  <c r="R37" i="106"/>
  <c r="R36" i="106"/>
  <c r="R35" i="106"/>
  <c r="R34" i="106"/>
  <c r="R33" i="106"/>
  <c r="R30" i="106"/>
  <c r="R29" i="106"/>
  <c r="R28" i="106"/>
  <c r="R27" i="106"/>
  <c r="R26" i="106"/>
  <c r="R23" i="106"/>
  <c r="R22" i="106"/>
  <c r="R21" i="106"/>
  <c r="R20" i="106"/>
  <c r="R19" i="106"/>
  <c r="R16" i="106"/>
  <c r="R9" i="106"/>
  <c r="R15" i="106"/>
  <c r="R14" i="106"/>
  <c r="R13" i="106"/>
  <c r="R12" i="106"/>
  <c r="R8" i="106"/>
  <c r="R7" i="106"/>
  <c r="R6" i="106"/>
  <c r="R5" i="106"/>
  <c r="R4" i="106"/>
  <c r="R2" i="106"/>
  <c r="BA2" i="105"/>
  <c r="BB2" i="105"/>
  <c r="BC2" i="105"/>
  <c r="BD2" i="105"/>
  <c r="BE2" i="105"/>
  <c r="BF2" i="105"/>
  <c r="BG2" i="105"/>
  <c r="BH2" i="105"/>
  <c r="BI2" i="105"/>
  <c r="BJ2" i="105"/>
  <c r="BK2" i="105"/>
  <c r="BL2" i="105"/>
  <c r="BM2" i="105"/>
  <c r="BN2" i="105"/>
  <c r="BO2" i="105"/>
  <c r="BP2" i="105"/>
  <c r="BQ2" i="105"/>
  <c r="BR2" i="105"/>
  <c r="BS2" i="105"/>
  <c r="BT2" i="105"/>
  <c r="BU2" i="105"/>
  <c r="BV2" i="105"/>
  <c r="BW2" i="105"/>
  <c r="BX2" i="105"/>
  <c r="BY2" i="105"/>
  <c r="BZ2" i="105"/>
  <c r="CA2" i="105"/>
  <c r="CB2" i="105"/>
  <c r="CC2" i="105"/>
  <c r="CD2" i="105"/>
  <c r="CE2" i="105"/>
  <c r="CF2" i="105"/>
  <c r="CG2" i="105"/>
  <c r="CH2" i="105"/>
  <c r="CI2" i="105"/>
  <c r="CJ2" i="105"/>
  <c r="CK2" i="105"/>
  <c r="CL2" i="105"/>
  <c r="CM2" i="105"/>
  <c r="BA4" i="105"/>
  <c r="BA3" i="105" s="1"/>
  <c r="BA12" i="105" s="1"/>
  <c r="BB4" i="105"/>
  <c r="BB3" i="105" s="1"/>
  <c r="BB12" i="105" s="1"/>
  <c r="BC4" i="105"/>
  <c r="BC3" i="105" s="1"/>
  <c r="BD4" i="105"/>
  <c r="BD3" i="105" s="1"/>
  <c r="BD12" i="105" s="1"/>
  <c r="BE4" i="105"/>
  <c r="BE3" i="105" s="1"/>
  <c r="BE12" i="105" s="1"/>
  <c r="BF4" i="105"/>
  <c r="BF3" i="105" s="1"/>
  <c r="BF12" i="105" s="1"/>
  <c r="BG4" i="105"/>
  <c r="BG3" i="105" s="1"/>
  <c r="BH4" i="105"/>
  <c r="BH3" i="105" s="1"/>
  <c r="BH12" i="105" s="1"/>
  <c r="BI4" i="105"/>
  <c r="BI3" i="105" s="1"/>
  <c r="BI12" i="105" s="1"/>
  <c r="BJ4" i="105"/>
  <c r="BJ3" i="105" s="1"/>
  <c r="BJ12" i="105" s="1"/>
  <c r="BK4" i="105"/>
  <c r="BK3" i="105" s="1"/>
  <c r="BL4" i="105"/>
  <c r="BL3" i="105" s="1"/>
  <c r="BL12" i="105" s="1"/>
  <c r="BM4" i="105"/>
  <c r="BM3" i="105" s="1"/>
  <c r="BM12" i="105" s="1"/>
  <c r="BN4" i="105"/>
  <c r="BN3" i="105" s="1"/>
  <c r="BN12" i="105" s="1"/>
  <c r="BO4" i="105"/>
  <c r="BO3" i="105" s="1"/>
  <c r="BP4" i="105"/>
  <c r="BP3" i="105" s="1"/>
  <c r="BP12" i="105" s="1"/>
  <c r="BQ4" i="105"/>
  <c r="BQ3" i="105" s="1"/>
  <c r="BQ12" i="105" s="1"/>
  <c r="BR4" i="105"/>
  <c r="BR3" i="105" s="1"/>
  <c r="BR12" i="105" s="1"/>
  <c r="BS4" i="105"/>
  <c r="BS3" i="105" s="1"/>
  <c r="BT4" i="105"/>
  <c r="BT3" i="105" s="1"/>
  <c r="BT12" i="105" s="1"/>
  <c r="BU4" i="105"/>
  <c r="BU3" i="105" s="1"/>
  <c r="BU12" i="105" s="1"/>
  <c r="BV4" i="105"/>
  <c r="BV3" i="105" s="1"/>
  <c r="BV12" i="105" s="1"/>
  <c r="BW4" i="105"/>
  <c r="BW3" i="105" s="1"/>
  <c r="BX4" i="105"/>
  <c r="BX3" i="105" s="1"/>
  <c r="BX12" i="105" s="1"/>
  <c r="BY4" i="105"/>
  <c r="BY3" i="105" s="1"/>
  <c r="BY12" i="105" s="1"/>
  <c r="BZ4" i="105"/>
  <c r="BZ3" i="105" s="1"/>
  <c r="BZ12" i="105" s="1"/>
  <c r="CA4" i="105"/>
  <c r="CA3" i="105" s="1"/>
  <c r="CB4" i="105"/>
  <c r="CB3" i="105" s="1"/>
  <c r="CB12" i="105" s="1"/>
  <c r="CC4" i="105"/>
  <c r="CC3" i="105" s="1"/>
  <c r="CC12" i="105" s="1"/>
  <c r="CD4" i="105"/>
  <c r="CD3" i="105" s="1"/>
  <c r="CD12" i="105" s="1"/>
  <c r="CE4" i="105"/>
  <c r="CE3" i="105" s="1"/>
  <c r="CF4" i="105"/>
  <c r="CF3" i="105" s="1"/>
  <c r="CF12" i="105" s="1"/>
  <c r="CG4" i="105"/>
  <c r="CG3" i="105" s="1"/>
  <c r="CG12" i="105" s="1"/>
  <c r="CH4" i="105"/>
  <c r="CH3" i="105" s="1"/>
  <c r="CH12" i="105" s="1"/>
  <c r="CI4" i="105"/>
  <c r="CI3" i="105" s="1"/>
  <c r="CJ4" i="105"/>
  <c r="CJ3" i="105" s="1"/>
  <c r="CJ12" i="105" s="1"/>
  <c r="CK4" i="105"/>
  <c r="CK3" i="105" s="1"/>
  <c r="CK12" i="105" s="1"/>
  <c r="CL4" i="105"/>
  <c r="CL3" i="105" s="1"/>
  <c r="CL12" i="105" s="1"/>
  <c r="CM4" i="105"/>
  <c r="CM3" i="105" s="1"/>
  <c r="BA5" i="105"/>
  <c r="BB5" i="105"/>
  <c r="BC5" i="105"/>
  <c r="BD5" i="105"/>
  <c r="BE5" i="105"/>
  <c r="BF5" i="105"/>
  <c r="BG5" i="105"/>
  <c r="BH5" i="105"/>
  <c r="BI5" i="105"/>
  <c r="BJ5" i="105"/>
  <c r="BK5" i="105"/>
  <c r="BL5" i="105"/>
  <c r="BM5" i="105"/>
  <c r="BN5" i="105"/>
  <c r="BO5" i="105"/>
  <c r="BP5" i="105"/>
  <c r="BQ5" i="105"/>
  <c r="BR5" i="105"/>
  <c r="BS5" i="105"/>
  <c r="BT5" i="105"/>
  <c r="BU5" i="105"/>
  <c r="BV5" i="105"/>
  <c r="BW5" i="105"/>
  <c r="BX5" i="105"/>
  <c r="BY5" i="105"/>
  <c r="BZ5" i="105"/>
  <c r="CA5" i="105"/>
  <c r="CB5" i="105"/>
  <c r="CC5" i="105"/>
  <c r="CD5" i="105"/>
  <c r="CE5" i="105"/>
  <c r="CF5" i="105"/>
  <c r="CG5" i="105"/>
  <c r="CH5" i="105"/>
  <c r="CI5" i="105"/>
  <c r="CJ5" i="105"/>
  <c r="CK5" i="105"/>
  <c r="CL5" i="105"/>
  <c r="CM5" i="105"/>
  <c r="BA6" i="105"/>
  <c r="BB6" i="105"/>
  <c r="BC6" i="105"/>
  <c r="BD6" i="105"/>
  <c r="BE6" i="105"/>
  <c r="BF6" i="105"/>
  <c r="BG6" i="105"/>
  <c r="BH6" i="105"/>
  <c r="BI6" i="105"/>
  <c r="BJ6" i="105"/>
  <c r="BK6" i="105"/>
  <c r="BL6" i="105"/>
  <c r="BM6" i="105"/>
  <c r="BN6" i="105"/>
  <c r="BO6" i="105"/>
  <c r="BP6" i="105"/>
  <c r="BQ6" i="105"/>
  <c r="BR6" i="105"/>
  <c r="BS6" i="105"/>
  <c r="BT6" i="105"/>
  <c r="BU6" i="105"/>
  <c r="BV6" i="105"/>
  <c r="BW6" i="105"/>
  <c r="BX6" i="105"/>
  <c r="BY6" i="105"/>
  <c r="BZ6" i="105"/>
  <c r="CA6" i="105"/>
  <c r="CB6" i="105"/>
  <c r="CC6" i="105"/>
  <c r="CD6" i="105"/>
  <c r="CE6" i="105"/>
  <c r="CF6" i="105"/>
  <c r="CG6" i="105"/>
  <c r="CH6" i="105"/>
  <c r="CI6" i="105"/>
  <c r="CJ6" i="105"/>
  <c r="CK6" i="105"/>
  <c r="CL6" i="105"/>
  <c r="CM6" i="105"/>
  <c r="BA7" i="105"/>
  <c r="BB7" i="105"/>
  <c r="BC7" i="105"/>
  <c r="BD7" i="105"/>
  <c r="BE7" i="105"/>
  <c r="BF7" i="105"/>
  <c r="BG7" i="105"/>
  <c r="BH7" i="105"/>
  <c r="BI7" i="105"/>
  <c r="BJ7" i="105"/>
  <c r="BK7" i="105"/>
  <c r="BL7" i="105"/>
  <c r="BM7" i="105"/>
  <c r="BN7" i="105"/>
  <c r="BO7" i="105"/>
  <c r="BP7" i="105"/>
  <c r="BQ7" i="105"/>
  <c r="BR7" i="105"/>
  <c r="BS7" i="105"/>
  <c r="BT7" i="105"/>
  <c r="BU7" i="105"/>
  <c r="BV7" i="105"/>
  <c r="BW7" i="105"/>
  <c r="BX7" i="105"/>
  <c r="BY7" i="105"/>
  <c r="BZ7" i="105"/>
  <c r="CA7" i="105"/>
  <c r="CB7" i="105"/>
  <c r="CC7" i="105"/>
  <c r="CD7" i="105"/>
  <c r="CE7" i="105"/>
  <c r="CF7" i="105"/>
  <c r="CG7" i="105"/>
  <c r="CH7" i="105"/>
  <c r="CI7" i="105"/>
  <c r="CJ7" i="105"/>
  <c r="CK7" i="105"/>
  <c r="CL7" i="105"/>
  <c r="CM7" i="105"/>
  <c r="BA8" i="105"/>
  <c r="BB8" i="105"/>
  <c r="BC8" i="105"/>
  <c r="BD8" i="105"/>
  <c r="BE8" i="105"/>
  <c r="BF8" i="105"/>
  <c r="BG8" i="105"/>
  <c r="BH8" i="105"/>
  <c r="BI8" i="105"/>
  <c r="BJ8" i="105"/>
  <c r="BK8" i="105"/>
  <c r="BL8" i="105"/>
  <c r="BM8" i="105"/>
  <c r="BN8" i="105"/>
  <c r="BO8" i="105"/>
  <c r="BP8" i="105"/>
  <c r="BQ8" i="105"/>
  <c r="BR8" i="105"/>
  <c r="BS8" i="105"/>
  <c r="BT8" i="105"/>
  <c r="BU8" i="105"/>
  <c r="BV8" i="105"/>
  <c r="BW8" i="105"/>
  <c r="BX8" i="105"/>
  <c r="BY8" i="105"/>
  <c r="BZ8" i="105"/>
  <c r="CA8" i="105"/>
  <c r="CB8" i="105"/>
  <c r="CC8" i="105"/>
  <c r="CD8" i="105"/>
  <c r="CE8" i="105"/>
  <c r="CF8" i="105"/>
  <c r="CG8" i="105"/>
  <c r="CH8" i="105"/>
  <c r="CI8" i="105"/>
  <c r="CJ8" i="105"/>
  <c r="CK8" i="105"/>
  <c r="CL8" i="105"/>
  <c r="CM8" i="105"/>
  <c r="BA9" i="105"/>
  <c r="BB9" i="105"/>
  <c r="BC9" i="105"/>
  <c r="BC12" i="105" s="1"/>
  <c r="BD9" i="105"/>
  <c r="BE9" i="105"/>
  <c r="BF9" i="105"/>
  <c r="BG9" i="105"/>
  <c r="BG12" i="105" s="1"/>
  <c r="BH9" i="105"/>
  <c r="BI9" i="105"/>
  <c r="BJ9" i="105"/>
  <c r="BK9" i="105"/>
  <c r="BK12" i="105" s="1"/>
  <c r="BL9" i="105"/>
  <c r="BM9" i="105"/>
  <c r="BN9" i="105"/>
  <c r="BO9" i="105"/>
  <c r="BO12" i="105" s="1"/>
  <c r="BP9" i="105"/>
  <c r="BQ9" i="105"/>
  <c r="BR9" i="105"/>
  <c r="BS9" i="105"/>
  <c r="BS12" i="105" s="1"/>
  <c r="BT9" i="105"/>
  <c r="BU9" i="105"/>
  <c r="BV9" i="105"/>
  <c r="BW9" i="105"/>
  <c r="BW12" i="105" s="1"/>
  <c r="BX9" i="105"/>
  <c r="BY9" i="105"/>
  <c r="BZ9" i="105"/>
  <c r="CA9" i="105"/>
  <c r="CA12" i="105" s="1"/>
  <c r="CB9" i="105"/>
  <c r="CC9" i="105"/>
  <c r="CD9" i="105"/>
  <c r="CE9" i="105"/>
  <c r="CE12" i="105" s="1"/>
  <c r="CF9" i="105"/>
  <c r="CG9" i="105"/>
  <c r="CH9" i="105"/>
  <c r="CI9" i="105"/>
  <c r="CI12" i="105" s="1"/>
  <c r="CJ9" i="105"/>
  <c r="CK9" i="105"/>
  <c r="CL9" i="105"/>
  <c r="CM9" i="105"/>
  <c r="CM12" i="105" s="1"/>
  <c r="BA10" i="105"/>
  <c r="BB10" i="105"/>
  <c r="BC10" i="105"/>
  <c r="BD10" i="105"/>
  <c r="BE10" i="105"/>
  <c r="BF10" i="105"/>
  <c r="BG10" i="105"/>
  <c r="BH10" i="105"/>
  <c r="BI10" i="105"/>
  <c r="BJ10" i="105"/>
  <c r="BK10" i="105"/>
  <c r="BL10" i="105"/>
  <c r="BM10" i="105"/>
  <c r="BN10" i="105"/>
  <c r="BO10" i="105"/>
  <c r="BP10" i="105"/>
  <c r="BQ10" i="105"/>
  <c r="BR10" i="105"/>
  <c r="BS10" i="105"/>
  <c r="BT10" i="105"/>
  <c r="BU10" i="105"/>
  <c r="BV10" i="105"/>
  <c r="BW10" i="105"/>
  <c r="BX10" i="105"/>
  <c r="BY10" i="105"/>
  <c r="BZ10" i="105"/>
  <c r="CA10" i="105"/>
  <c r="CB10" i="105"/>
  <c r="CC10" i="105"/>
  <c r="CD10" i="105"/>
  <c r="CE10" i="105"/>
  <c r="CF10" i="105"/>
  <c r="CG10" i="105"/>
  <c r="CH10" i="105"/>
  <c r="CI10" i="105"/>
  <c r="CJ10" i="105"/>
  <c r="CK10" i="105"/>
  <c r="CL10" i="105"/>
  <c r="CM10" i="105"/>
  <c r="BA11" i="105"/>
  <c r="BB11" i="105"/>
  <c r="BC11" i="105"/>
  <c r="BD11" i="105"/>
  <c r="BE11" i="105"/>
  <c r="BF11" i="105"/>
  <c r="BG11" i="105"/>
  <c r="BH11" i="105"/>
  <c r="BI11" i="105"/>
  <c r="BJ11" i="105"/>
  <c r="BK11" i="105"/>
  <c r="BL11" i="105"/>
  <c r="BM11" i="105"/>
  <c r="BN11" i="105"/>
  <c r="BO11" i="105"/>
  <c r="BP11" i="105"/>
  <c r="BQ11" i="105"/>
  <c r="BR11" i="105"/>
  <c r="BS11" i="105"/>
  <c r="BT11" i="105"/>
  <c r="BU11" i="105"/>
  <c r="BV11" i="105"/>
  <c r="BW11" i="105"/>
  <c r="BX11" i="105"/>
  <c r="BY11" i="105"/>
  <c r="BZ11" i="105"/>
  <c r="CA11" i="105"/>
  <c r="CB11" i="105"/>
  <c r="CC11" i="105"/>
  <c r="CD11" i="105"/>
  <c r="CE11" i="105"/>
  <c r="CF11" i="105"/>
  <c r="CG11" i="105"/>
  <c r="CH11" i="105"/>
  <c r="CI11" i="105"/>
  <c r="CJ11" i="105"/>
  <c r="CK11" i="105"/>
  <c r="CL11" i="105"/>
  <c r="CM11" i="105"/>
  <c r="BA13" i="105"/>
  <c r="BB13" i="105"/>
  <c r="BC13" i="105"/>
  <c r="BD13" i="105"/>
  <c r="BE13" i="105"/>
  <c r="BF13" i="105"/>
  <c r="BG13" i="105"/>
  <c r="BH13" i="105"/>
  <c r="BI13" i="105"/>
  <c r="BJ13" i="105"/>
  <c r="BK13" i="105"/>
  <c r="BL13" i="105"/>
  <c r="BM13" i="105"/>
  <c r="BN13" i="105"/>
  <c r="BO13" i="105"/>
  <c r="BP13" i="105"/>
  <c r="BQ13" i="105"/>
  <c r="BR13" i="105"/>
  <c r="BS13" i="105"/>
  <c r="BT13" i="105"/>
  <c r="BU13" i="105"/>
  <c r="BV13" i="105"/>
  <c r="BW13" i="105"/>
  <c r="BX13" i="105"/>
  <c r="BY13" i="105"/>
  <c r="BZ13" i="105"/>
  <c r="CA13" i="105"/>
  <c r="CB13" i="105"/>
  <c r="CC13" i="105"/>
  <c r="CD13" i="105"/>
  <c r="CE13" i="105"/>
  <c r="CF13" i="105"/>
  <c r="CG13" i="105"/>
  <c r="CH13" i="105"/>
  <c r="CI13" i="105"/>
  <c r="CJ13" i="105"/>
  <c r="CK13" i="105"/>
  <c r="CL13" i="105"/>
  <c r="CM13" i="105"/>
  <c r="BA15" i="105"/>
  <c r="BA14" i="105" s="1"/>
  <c r="BA23" i="105" s="1"/>
  <c r="BB15" i="105"/>
  <c r="BB14" i="105" s="1"/>
  <c r="BB23" i="105" s="1"/>
  <c r="BC15" i="105"/>
  <c r="BC14" i="105" s="1"/>
  <c r="BC23" i="105" s="1"/>
  <c r="BD15" i="105"/>
  <c r="BE15" i="105"/>
  <c r="BE14" i="105" s="1"/>
  <c r="BE23" i="105" s="1"/>
  <c r="BF15" i="105"/>
  <c r="BF14" i="105" s="1"/>
  <c r="BF23" i="105" s="1"/>
  <c r="BG15" i="105"/>
  <c r="BG14" i="105" s="1"/>
  <c r="BG23" i="105" s="1"/>
  <c r="BH15" i="105"/>
  <c r="BI15" i="105"/>
  <c r="BI14" i="105" s="1"/>
  <c r="BI23" i="105" s="1"/>
  <c r="BJ15" i="105"/>
  <c r="BJ14" i="105" s="1"/>
  <c r="BJ23" i="105" s="1"/>
  <c r="BK15" i="105"/>
  <c r="BK14" i="105" s="1"/>
  <c r="BK23" i="105" s="1"/>
  <c r="BL15" i="105"/>
  <c r="BM15" i="105"/>
  <c r="BM14" i="105" s="1"/>
  <c r="BM23" i="105" s="1"/>
  <c r="BN15" i="105"/>
  <c r="BN14" i="105" s="1"/>
  <c r="BN23" i="105" s="1"/>
  <c r="BO15" i="105"/>
  <c r="BO14" i="105" s="1"/>
  <c r="BO23" i="105" s="1"/>
  <c r="BP15" i="105"/>
  <c r="BQ15" i="105"/>
  <c r="BQ14" i="105" s="1"/>
  <c r="BQ23" i="105" s="1"/>
  <c r="BR15" i="105"/>
  <c r="BR14" i="105" s="1"/>
  <c r="BR23" i="105" s="1"/>
  <c r="BS15" i="105"/>
  <c r="BS14" i="105" s="1"/>
  <c r="BS23" i="105" s="1"/>
  <c r="BT15" i="105"/>
  <c r="BU15" i="105"/>
  <c r="BU14" i="105" s="1"/>
  <c r="BU23" i="105" s="1"/>
  <c r="BV15" i="105"/>
  <c r="BV14" i="105" s="1"/>
  <c r="BV23" i="105" s="1"/>
  <c r="BW15" i="105"/>
  <c r="BW14" i="105" s="1"/>
  <c r="BW23" i="105" s="1"/>
  <c r="BX15" i="105"/>
  <c r="BY15" i="105"/>
  <c r="BY14" i="105" s="1"/>
  <c r="BY23" i="105" s="1"/>
  <c r="BZ15" i="105"/>
  <c r="BZ14" i="105" s="1"/>
  <c r="BZ23" i="105" s="1"/>
  <c r="CA15" i="105"/>
  <c r="CA14" i="105" s="1"/>
  <c r="CA23" i="105" s="1"/>
  <c r="CA47" i="105" s="1"/>
  <c r="CB15" i="105"/>
  <c r="CC15" i="105"/>
  <c r="CC14" i="105" s="1"/>
  <c r="CC23" i="105" s="1"/>
  <c r="CD15" i="105"/>
  <c r="CD14" i="105" s="1"/>
  <c r="CD23" i="105" s="1"/>
  <c r="CE15" i="105"/>
  <c r="CE14" i="105" s="1"/>
  <c r="CE23" i="105" s="1"/>
  <c r="CE47" i="105" s="1"/>
  <c r="CF15" i="105"/>
  <c r="CG15" i="105"/>
  <c r="CG14" i="105" s="1"/>
  <c r="CG23" i="105" s="1"/>
  <c r="CH15" i="105"/>
  <c r="CH14" i="105" s="1"/>
  <c r="CH23" i="105" s="1"/>
  <c r="CI15" i="105"/>
  <c r="CI14" i="105" s="1"/>
  <c r="CI23" i="105" s="1"/>
  <c r="CI47" i="105" s="1"/>
  <c r="CJ15" i="105"/>
  <c r="CK15" i="105"/>
  <c r="CK14" i="105" s="1"/>
  <c r="CK23" i="105" s="1"/>
  <c r="CL15" i="105"/>
  <c r="CL14" i="105" s="1"/>
  <c r="CL23" i="105" s="1"/>
  <c r="CM15" i="105"/>
  <c r="CM14" i="105" s="1"/>
  <c r="CM23" i="105" s="1"/>
  <c r="CM47" i="105" s="1"/>
  <c r="BA16" i="105"/>
  <c r="BB16" i="105"/>
  <c r="BC16" i="105"/>
  <c r="BD16" i="105"/>
  <c r="BD14" i="105" s="1"/>
  <c r="BD23" i="105" s="1"/>
  <c r="BE16" i="105"/>
  <c r="BF16" i="105"/>
  <c r="BG16" i="105"/>
  <c r="BH16" i="105"/>
  <c r="BH14" i="105" s="1"/>
  <c r="BH23" i="105" s="1"/>
  <c r="BI16" i="105"/>
  <c r="BJ16" i="105"/>
  <c r="BK16" i="105"/>
  <c r="BL16" i="105"/>
  <c r="BL14" i="105" s="1"/>
  <c r="BL23" i="105" s="1"/>
  <c r="BM16" i="105"/>
  <c r="BN16" i="105"/>
  <c r="BO16" i="105"/>
  <c r="BP16" i="105"/>
  <c r="BP14" i="105" s="1"/>
  <c r="BP23" i="105" s="1"/>
  <c r="BQ16" i="105"/>
  <c r="BR16" i="105"/>
  <c r="BS16" i="105"/>
  <c r="BT16" i="105"/>
  <c r="BT14" i="105" s="1"/>
  <c r="BT23" i="105" s="1"/>
  <c r="BU16" i="105"/>
  <c r="BV16" i="105"/>
  <c r="BW16" i="105"/>
  <c r="BX16" i="105"/>
  <c r="BX14" i="105" s="1"/>
  <c r="BX23" i="105" s="1"/>
  <c r="BY16" i="105"/>
  <c r="BZ16" i="105"/>
  <c r="CA16" i="105"/>
  <c r="CB16" i="105"/>
  <c r="CB14" i="105" s="1"/>
  <c r="CB23" i="105" s="1"/>
  <c r="CC16" i="105"/>
  <c r="CD16" i="105"/>
  <c r="CE16" i="105"/>
  <c r="CF16" i="105"/>
  <c r="CF14" i="105" s="1"/>
  <c r="CF23" i="105" s="1"/>
  <c r="CG16" i="105"/>
  <c r="CH16" i="105"/>
  <c r="CI16" i="105"/>
  <c r="CJ16" i="105"/>
  <c r="CJ14" i="105" s="1"/>
  <c r="CJ23" i="105" s="1"/>
  <c r="CK16" i="105"/>
  <c r="CL16" i="105"/>
  <c r="CM16" i="105"/>
  <c r="BA17" i="105"/>
  <c r="BB17" i="105"/>
  <c r="BC17" i="105"/>
  <c r="BD17" i="105"/>
  <c r="BE17" i="105"/>
  <c r="BF17" i="105"/>
  <c r="BG17" i="105"/>
  <c r="BH17" i="105"/>
  <c r="BI17" i="105"/>
  <c r="BJ17" i="105"/>
  <c r="BK17" i="105"/>
  <c r="BL17" i="105"/>
  <c r="BM17" i="105"/>
  <c r="BN17" i="105"/>
  <c r="BO17" i="105"/>
  <c r="BP17" i="105"/>
  <c r="BQ17" i="105"/>
  <c r="BR17" i="105"/>
  <c r="BS17" i="105"/>
  <c r="BT17" i="105"/>
  <c r="BU17" i="105"/>
  <c r="BV17" i="105"/>
  <c r="BW17" i="105"/>
  <c r="BX17" i="105"/>
  <c r="BY17" i="105"/>
  <c r="BZ17" i="105"/>
  <c r="CA17" i="105"/>
  <c r="CB17" i="105"/>
  <c r="CC17" i="105"/>
  <c r="CD17" i="105"/>
  <c r="CE17" i="105"/>
  <c r="CF17" i="105"/>
  <c r="CG17" i="105"/>
  <c r="CH17" i="105"/>
  <c r="CI17" i="105"/>
  <c r="CJ17" i="105"/>
  <c r="CK17" i="105"/>
  <c r="CL17" i="105"/>
  <c r="CM17" i="105"/>
  <c r="BA18" i="105"/>
  <c r="BB18" i="105"/>
  <c r="BC18" i="105"/>
  <c r="BD18" i="105"/>
  <c r="BE18" i="105"/>
  <c r="BF18" i="105"/>
  <c r="BG18" i="105"/>
  <c r="BH18" i="105"/>
  <c r="BI18" i="105"/>
  <c r="BJ18" i="105"/>
  <c r="BK18" i="105"/>
  <c r="BL18" i="105"/>
  <c r="BM18" i="105"/>
  <c r="BN18" i="105"/>
  <c r="BO18" i="105"/>
  <c r="BP18" i="105"/>
  <c r="BQ18" i="105"/>
  <c r="BR18" i="105"/>
  <c r="BS18" i="105"/>
  <c r="BT18" i="105"/>
  <c r="BU18" i="105"/>
  <c r="BV18" i="105"/>
  <c r="BW18" i="105"/>
  <c r="BX18" i="105"/>
  <c r="BY18" i="105"/>
  <c r="BZ18" i="105"/>
  <c r="CA18" i="105"/>
  <c r="CB18" i="105"/>
  <c r="CC18" i="105"/>
  <c r="CD18" i="105"/>
  <c r="CE18" i="105"/>
  <c r="CF18" i="105"/>
  <c r="CG18" i="105"/>
  <c r="CH18" i="105"/>
  <c r="CI18" i="105"/>
  <c r="CJ18" i="105"/>
  <c r="CK18" i="105"/>
  <c r="CL18" i="105"/>
  <c r="CM18" i="105"/>
  <c r="BA19" i="105"/>
  <c r="BB19" i="105"/>
  <c r="BC19" i="105"/>
  <c r="BD19" i="105"/>
  <c r="BE19" i="105"/>
  <c r="BF19" i="105"/>
  <c r="BG19" i="105"/>
  <c r="BH19" i="105"/>
  <c r="BI19" i="105"/>
  <c r="BJ19" i="105"/>
  <c r="BK19" i="105"/>
  <c r="BL19" i="105"/>
  <c r="BM19" i="105"/>
  <c r="BN19" i="105"/>
  <c r="BO19" i="105"/>
  <c r="BP19" i="105"/>
  <c r="BQ19" i="105"/>
  <c r="BR19" i="105"/>
  <c r="BS19" i="105"/>
  <c r="BT19" i="105"/>
  <c r="BU19" i="105"/>
  <c r="BV19" i="105"/>
  <c r="BW19" i="105"/>
  <c r="BX19" i="105"/>
  <c r="BY19" i="105"/>
  <c r="BZ19" i="105"/>
  <c r="CA19" i="105"/>
  <c r="CB19" i="105"/>
  <c r="CC19" i="105"/>
  <c r="CD19" i="105"/>
  <c r="CE19" i="105"/>
  <c r="CF19" i="105"/>
  <c r="CG19" i="105"/>
  <c r="CH19" i="105"/>
  <c r="CI19" i="105"/>
  <c r="CJ19" i="105"/>
  <c r="CK19" i="105"/>
  <c r="CL19" i="105"/>
  <c r="CM19" i="105"/>
  <c r="BA20" i="105"/>
  <c r="BB20" i="105"/>
  <c r="BC20" i="105"/>
  <c r="BD20" i="105"/>
  <c r="BE20" i="105"/>
  <c r="BF20" i="105"/>
  <c r="BG20" i="105"/>
  <c r="BH20" i="105"/>
  <c r="BI20" i="105"/>
  <c r="BJ20" i="105"/>
  <c r="BK20" i="105"/>
  <c r="BL20" i="105"/>
  <c r="BM20" i="105"/>
  <c r="BN20" i="105"/>
  <c r="BO20" i="105"/>
  <c r="BP20" i="105"/>
  <c r="BQ20" i="105"/>
  <c r="BR20" i="105"/>
  <c r="BS20" i="105"/>
  <c r="BT20" i="105"/>
  <c r="BU20" i="105"/>
  <c r="BV20" i="105"/>
  <c r="BW20" i="105"/>
  <c r="BX20" i="105"/>
  <c r="BY20" i="105"/>
  <c r="BZ20" i="105"/>
  <c r="CA20" i="105"/>
  <c r="CB20" i="105"/>
  <c r="CC20" i="105"/>
  <c r="CD20" i="105"/>
  <c r="CE20" i="105"/>
  <c r="CF20" i="105"/>
  <c r="CG20" i="105"/>
  <c r="CH20" i="105"/>
  <c r="CI20" i="105"/>
  <c r="CJ20" i="105"/>
  <c r="CK20" i="105"/>
  <c r="CL20" i="105"/>
  <c r="CM20" i="105"/>
  <c r="BA21" i="105"/>
  <c r="BB21" i="105"/>
  <c r="BC21" i="105"/>
  <c r="BD21" i="105"/>
  <c r="BE21" i="105"/>
  <c r="BF21" i="105"/>
  <c r="BG21" i="105"/>
  <c r="BH21" i="105"/>
  <c r="BI21" i="105"/>
  <c r="BJ21" i="105"/>
  <c r="BK21" i="105"/>
  <c r="BL21" i="105"/>
  <c r="BM21" i="105"/>
  <c r="BN21" i="105"/>
  <c r="BO21" i="105"/>
  <c r="BP21" i="105"/>
  <c r="BQ21" i="105"/>
  <c r="BR21" i="105"/>
  <c r="BS21" i="105"/>
  <c r="BT21" i="105"/>
  <c r="BU21" i="105"/>
  <c r="BV21" i="105"/>
  <c r="BW21" i="105"/>
  <c r="BX21" i="105"/>
  <c r="BY21" i="105"/>
  <c r="BZ21" i="105"/>
  <c r="CA21" i="105"/>
  <c r="CB21" i="105"/>
  <c r="CC21" i="105"/>
  <c r="CD21" i="105"/>
  <c r="CE21" i="105"/>
  <c r="CF21" i="105"/>
  <c r="CG21" i="105"/>
  <c r="CH21" i="105"/>
  <c r="CI21" i="105"/>
  <c r="CJ21" i="105"/>
  <c r="CK21" i="105"/>
  <c r="CL21" i="105"/>
  <c r="CM21" i="105"/>
  <c r="BA22" i="105"/>
  <c r="BB22" i="105"/>
  <c r="BC22" i="105"/>
  <c r="BD22" i="105"/>
  <c r="BE22" i="105"/>
  <c r="BF22" i="105"/>
  <c r="BG22" i="105"/>
  <c r="BH22" i="105"/>
  <c r="BI22" i="105"/>
  <c r="BJ22" i="105"/>
  <c r="BK22" i="105"/>
  <c r="BL22" i="105"/>
  <c r="BM22" i="105"/>
  <c r="BN22" i="105"/>
  <c r="BO22" i="105"/>
  <c r="BP22" i="105"/>
  <c r="BQ22" i="105"/>
  <c r="BR22" i="105"/>
  <c r="BS22" i="105"/>
  <c r="BT22" i="105"/>
  <c r="BU22" i="105"/>
  <c r="BV22" i="105"/>
  <c r="BW22" i="105"/>
  <c r="BX22" i="105"/>
  <c r="BY22" i="105"/>
  <c r="BZ22" i="105"/>
  <c r="CA22" i="105"/>
  <c r="CB22" i="105"/>
  <c r="CC22" i="105"/>
  <c r="CD22" i="105"/>
  <c r="CE22" i="105"/>
  <c r="CF22" i="105"/>
  <c r="CG22" i="105"/>
  <c r="CH22" i="105"/>
  <c r="CI22" i="105"/>
  <c r="CJ22" i="105"/>
  <c r="CK22" i="105"/>
  <c r="CL22" i="105"/>
  <c r="CM22" i="105"/>
  <c r="BA24" i="105"/>
  <c r="BB24" i="105"/>
  <c r="BC24" i="105"/>
  <c r="BD24" i="105"/>
  <c r="BE24" i="105"/>
  <c r="BF24" i="105"/>
  <c r="BG24" i="105"/>
  <c r="BH24" i="105"/>
  <c r="BI24" i="105"/>
  <c r="BJ24" i="105"/>
  <c r="BK24" i="105"/>
  <c r="BL24" i="105"/>
  <c r="BM24" i="105"/>
  <c r="BN24" i="105"/>
  <c r="BO24" i="105"/>
  <c r="BP24" i="105"/>
  <c r="BQ24" i="105"/>
  <c r="BR24" i="105"/>
  <c r="BS24" i="105"/>
  <c r="BT24" i="105"/>
  <c r="BU24" i="105"/>
  <c r="BV24" i="105"/>
  <c r="BW24" i="105"/>
  <c r="BX24" i="105"/>
  <c r="BY24" i="105"/>
  <c r="BZ24" i="105"/>
  <c r="CA24" i="105"/>
  <c r="CB24" i="105"/>
  <c r="CC24" i="105"/>
  <c r="CD24" i="105"/>
  <c r="CE24" i="105"/>
  <c r="CF24" i="105"/>
  <c r="CG24" i="105"/>
  <c r="CH24" i="105"/>
  <c r="CI24" i="105"/>
  <c r="CJ24" i="105"/>
  <c r="CK24" i="105"/>
  <c r="CL24" i="105"/>
  <c r="CM24" i="105"/>
  <c r="BA26" i="105"/>
  <c r="BA25" i="105" s="1"/>
  <c r="BA34" i="105" s="1"/>
  <c r="BB26" i="105"/>
  <c r="BC26" i="105"/>
  <c r="BC25" i="105" s="1"/>
  <c r="BC34" i="105" s="1"/>
  <c r="BD26" i="105"/>
  <c r="BD25" i="105" s="1"/>
  <c r="BD34" i="105" s="1"/>
  <c r="BE26" i="105"/>
  <c r="BE25" i="105" s="1"/>
  <c r="BE34" i="105" s="1"/>
  <c r="BF26" i="105"/>
  <c r="BG26" i="105"/>
  <c r="BG25" i="105" s="1"/>
  <c r="BG34" i="105" s="1"/>
  <c r="BH26" i="105"/>
  <c r="BH25" i="105" s="1"/>
  <c r="BH34" i="105" s="1"/>
  <c r="BI26" i="105"/>
  <c r="BI25" i="105" s="1"/>
  <c r="BI34" i="105" s="1"/>
  <c r="BJ26" i="105"/>
  <c r="BK26" i="105"/>
  <c r="BK25" i="105" s="1"/>
  <c r="BK34" i="105" s="1"/>
  <c r="BL26" i="105"/>
  <c r="BL25" i="105" s="1"/>
  <c r="BL34" i="105" s="1"/>
  <c r="BL47" i="105" s="1"/>
  <c r="BM26" i="105"/>
  <c r="BM25" i="105" s="1"/>
  <c r="BM34" i="105" s="1"/>
  <c r="BN26" i="105"/>
  <c r="BO26" i="105"/>
  <c r="BO25" i="105" s="1"/>
  <c r="BO34" i="105" s="1"/>
  <c r="BP26" i="105"/>
  <c r="BP25" i="105" s="1"/>
  <c r="BP34" i="105" s="1"/>
  <c r="BP47" i="105" s="1"/>
  <c r="BQ26" i="105"/>
  <c r="BQ25" i="105" s="1"/>
  <c r="BQ34" i="105" s="1"/>
  <c r="BR26" i="105"/>
  <c r="BS26" i="105"/>
  <c r="BS25" i="105" s="1"/>
  <c r="BS34" i="105" s="1"/>
  <c r="BT26" i="105"/>
  <c r="BT25" i="105" s="1"/>
  <c r="BT34" i="105" s="1"/>
  <c r="BU26" i="105"/>
  <c r="BU25" i="105" s="1"/>
  <c r="BU34" i="105" s="1"/>
  <c r="BV26" i="105"/>
  <c r="BW26" i="105"/>
  <c r="BW25" i="105" s="1"/>
  <c r="BW34" i="105" s="1"/>
  <c r="BX26" i="105"/>
  <c r="BX25" i="105" s="1"/>
  <c r="BX34" i="105" s="1"/>
  <c r="BY26" i="105"/>
  <c r="BY25" i="105" s="1"/>
  <c r="BY34" i="105" s="1"/>
  <c r="BZ26" i="105"/>
  <c r="CA26" i="105"/>
  <c r="CA25" i="105" s="1"/>
  <c r="CA34" i="105" s="1"/>
  <c r="CB26" i="105"/>
  <c r="CB25" i="105" s="1"/>
  <c r="CB34" i="105" s="1"/>
  <c r="CB47" i="105" s="1"/>
  <c r="CC26" i="105"/>
  <c r="CC25" i="105" s="1"/>
  <c r="CC34" i="105" s="1"/>
  <c r="CD26" i="105"/>
  <c r="CE26" i="105"/>
  <c r="CE25" i="105" s="1"/>
  <c r="CE34" i="105" s="1"/>
  <c r="CF26" i="105"/>
  <c r="CF25" i="105" s="1"/>
  <c r="CF34" i="105" s="1"/>
  <c r="CF47" i="105" s="1"/>
  <c r="CG26" i="105"/>
  <c r="CG25" i="105" s="1"/>
  <c r="CG34" i="105" s="1"/>
  <c r="CH26" i="105"/>
  <c r="CI26" i="105"/>
  <c r="CI25" i="105" s="1"/>
  <c r="CI34" i="105" s="1"/>
  <c r="CJ26" i="105"/>
  <c r="CJ25" i="105" s="1"/>
  <c r="CJ34" i="105" s="1"/>
  <c r="CJ47" i="105" s="1"/>
  <c r="CK26" i="105"/>
  <c r="CK25" i="105" s="1"/>
  <c r="CK34" i="105" s="1"/>
  <c r="CL26" i="105"/>
  <c r="CM26" i="105"/>
  <c r="CM25" i="105" s="1"/>
  <c r="CM34" i="105" s="1"/>
  <c r="BA27" i="105"/>
  <c r="BB27" i="105"/>
  <c r="BB25" i="105" s="1"/>
  <c r="BB34" i="105" s="1"/>
  <c r="BC27" i="105"/>
  <c r="BD27" i="105"/>
  <c r="BE27" i="105"/>
  <c r="BF27" i="105"/>
  <c r="BF25" i="105" s="1"/>
  <c r="BF34" i="105" s="1"/>
  <c r="BG27" i="105"/>
  <c r="BH27" i="105"/>
  <c r="BI27" i="105"/>
  <c r="BJ27" i="105"/>
  <c r="BJ25" i="105" s="1"/>
  <c r="BJ34" i="105" s="1"/>
  <c r="BK27" i="105"/>
  <c r="BL27" i="105"/>
  <c r="BM27" i="105"/>
  <c r="BN27" i="105"/>
  <c r="BN25" i="105" s="1"/>
  <c r="BN34" i="105" s="1"/>
  <c r="BO27" i="105"/>
  <c r="BP27" i="105"/>
  <c r="BQ27" i="105"/>
  <c r="BR27" i="105"/>
  <c r="BR25" i="105" s="1"/>
  <c r="BR34" i="105" s="1"/>
  <c r="BS27" i="105"/>
  <c r="BT27" i="105"/>
  <c r="BU27" i="105"/>
  <c r="BV27" i="105"/>
  <c r="BV25" i="105" s="1"/>
  <c r="BV34" i="105" s="1"/>
  <c r="BW27" i="105"/>
  <c r="BX27" i="105"/>
  <c r="BY27" i="105"/>
  <c r="BZ27" i="105"/>
  <c r="BZ25" i="105" s="1"/>
  <c r="BZ34" i="105" s="1"/>
  <c r="CA27" i="105"/>
  <c r="CB27" i="105"/>
  <c r="CC27" i="105"/>
  <c r="CD27" i="105"/>
  <c r="CD25" i="105" s="1"/>
  <c r="CD34" i="105" s="1"/>
  <c r="CE27" i="105"/>
  <c r="CF27" i="105"/>
  <c r="CG27" i="105"/>
  <c r="CH27" i="105"/>
  <c r="CH25" i="105" s="1"/>
  <c r="CH34" i="105" s="1"/>
  <c r="CI27" i="105"/>
  <c r="CJ27" i="105"/>
  <c r="CK27" i="105"/>
  <c r="CL27" i="105"/>
  <c r="CL25" i="105" s="1"/>
  <c r="CL34" i="105" s="1"/>
  <c r="CM27" i="105"/>
  <c r="BA28" i="105"/>
  <c r="BB28" i="105"/>
  <c r="BC28" i="105"/>
  <c r="BD28" i="105"/>
  <c r="BE28" i="105"/>
  <c r="BF28" i="105"/>
  <c r="BG28" i="105"/>
  <c r="BH28" i="105"/>
  <c r="BI28" i="105"/>
  <c r="BJ28" i="105"/>
  <c r="BK28" i="105"/>
  <c r="BL28" i="105"/>
  <c r="BM28" i="105"/>
  <c r="BN28" i="105"/>
  <c r="BO28" i="105"/>
  <c r="BP28" i="105"/>
  <c r="BQ28" i="105"/>
  <c r="BR28" i="105"/>
  <c r="BS28" i="105"/>
  <c r="BT28" i="105"/>
  <c r="BU28" i="105"/>
  <c r="BV28" i="105"/>
  <c r="BW28" i="105"/>
  <c r="BX28" i="105"/>
  <c r="BY28" i="105"/>
  <c r="BZ28" i="105"/>
  <c r="CA28" i="105"/>
  <c r="CB28" i="105"/>
  <c r="CC28" i="105"/>
  <c r="CD28" i="105"/>
  <c r="CE28" i="105"/>
  <c r="CF28" i="105"/>
  <c r="CG28" i="105"/>
  <c r="CH28" i="105"/>
  <c r="CI28" i="105"/>
  <c r="CJ28" i="105"/>
  <c r="CK28" i="105"/>
  <c r="CL28" i="105"/>
  <c r="CM28" i="105"/>
  <c r="BA29" i="105"/>
  <c r="BB29" i="105"/>
  <c r="BC29" i="105"/>
  <c r="BD29" i="105"/>
  <c r="BE29" i="105"/>
  <c r="BF29" i="105"/>
  <c r="BG29" i="105"/>
  <c r="BH29" i="105"/>
  <c r="BI29" i="105"/>
  <c r="BJ29" i="105"/>
  <c r="BK29" i="105"/>
  <c r="BL29" i="105"/>
  <c r="BM29" i="105"/>
  <c r="BN29" i="105"/>
  <c r="BO29" i="105"/>
  <c r="BP29" i="105"/>
  <c r="BQ29" i="105"/>
  <c r="BR29" i="105"/>
  <c r="BS29" i="105"/>
  <c r="BT29" i="105"/>
  <c r="BU29" i="105"/>
  <c r="BV29" i="105"/>
  <c r="BW29" i="105"/>
  <c r="BX29" i="105"/>
  <c r="BY29" i="105"/>
  <c r="BZ29" i="105"/>
  <c r="CA29" i="105"/>
  <c r="CB29" i="105"/>
  <c r="CC29" i="105"/>
  <c r="CD29" i="105"/>
  <c r="CE29" i="105"/>
  <c r="CF29" i="105"/>
  <c r="CG29" i="105"/>
  <c r="CH29" i="105"/>
  <c r="CI29" i="105"/>
  <c r="CJ29" i="105"/>
  <c r="CK29" i="105"/>
  <c r="CL29" i="105"/>
  <c r="CM29" i="105"/>
  <c r="BA30" i="105"/>
  <c r="BB30" i="105"/>
  <c r="BC30" i="105"/>
  <c r="BD30" i="105"/>
  <c r="BE30" i="105"/>
  <c r="BF30" i="105"/>
  <c r="BG30" i="105"/>
  <c r="BH30" i="105"/>
  <c r="BI30" i="105"/>
  <c r="BJ30" i="105"/>
  <c r="BK30" i="105"/>
  <c r="BL30" i="105"/>
  <c r="BM30" i="105"/>
  <c r="BN30" i="105"/>
  <c r="BO30" i="105"/>
  <c r="BP30" i="105"/>
  <c r="BQ30" i="105"/>
  <c r="BR30" i="105"/>
  <c r="BS30" i="105"/>
  <c r="BT30" i="105"/>
  <c r="BU30" i="105"/>
  <c r="BV30" i="105"/>
  <c r="BW30" i="105"/>
  <c r="BX30" i="105"/>
  <c r="BY30" i="105"/>
  <c r="BZ30" i="105"/>
  <c r="CA30" i="105"/>
  <c r="CB30" i="105"/>
  <c r="CC30" i="105"/>
  <c r="CD30" i="105"/>
  <c r="CE30" i="105"/>
  <c r="CF30" i="105"/>
  <c r="CG30" i="105"/>
  <c r="CH30" i="105"/>
  <c r="CI30" i="105"/>
  <c r="CJ30" i="105"/>
  <c r="CK30" i="105"/>
  <c r="CL30" i="105"/>
  <c r="CM30" i="105"/>
  <c r="BA31" i="105"/>
  <c r="BB31" i="105"/>
  <c r="BC31" i="105"/>
  <c r="BD31" i="105"/>
  <c r="BE31" i="105"/>
  <c r="BF31" i="105"/>
  <c r="BG31" i="105"/>
  <c r="BH31" i="105"/>
  <c r="BI31" i="105"/>
  <c r="BJ31" i="105"/>
  <c r="BK31" i="105"/>
  <c r="BL31" i="105"/>
  <c r="BM31" i="105"/>
  <c r="BN31" i="105"/>
  <c r="BO31" i="105"/>
  <c r="BP31" i="105"/>
  <c r="BQ31" i="105"/>
  <c r="BR31" i="105"/>
  <c r="BS31" i="105"/>
  <c r="BT31" i="105"/>
  <c r="BU31" i="105"/>
  <c r="BV31" i="105"/>
  <c r="BW31" i="105"/>
  <c r="BX31" i="105"/>
  <c r="BY31" i="105"/>
  <c r="BZ31" i="105"/>
  <c r="CA31" i="105"/>
  <c r="CB31" i="105"/>
  <c r="CC31" i="105"/>
  <c r="CD31" i="105"/>
  <c r="CE31" i="105"/>
  <c r="CF31" i="105"/>
  <c r="CG31" i="105"/>
  <c r="CH31" i="105"/>
  <c r="CI31" i="105"/>
  <c r="CJ31" i="105"/>
  <c r="CK31" i="105"/>
  <c r="CL31" i="105"/>
  <c r="CM31" i="105"/>
  <c r="BA32" i="105"/>
  <c r="BB32" i="105"/>
  <c r="BC32" i="105"/>
  <c r="BD32" i="105"/>
  <c r="BE32" i="105"/>
  <c r="BF32" i="105"/>
  <c r="BG32" i="105"/>
  <c r="BH32" i="105"/>
  <c r="BI32" i="105"/>
  <c r="BJ32" i="105"/>
  <c r="BK32" i="105"/>
  <c r="BL32" i="105"/>
  <c r="BM32" i="105"/>
  <c r="BN32" i="105"/>
  <c r="BO32" i="105"/>
  <c r="BP32" i="105"/>
  <c r="BQ32" i="105"/>
  <c r="BR32" i="105"/>
  <c r="BS32" i="105"/>
  <c r="BT32" i="105"/>
  <c r="BU32" i="105"/>
  <c r="BV32" i="105"/>
  <c r="BW32" i="105"/>
  <c r="BX32" i="105"/>
  <c r="BY32" i="105"/>
  <c r="BZ32" i="105"/>
  <c r="CA32" i="105"/>
  <c r="CB32" i="105"/>
  <c r="CC32" i="105"/>
  <c r="CD32" i="105"/>
  <c r="CE32" i="105"/>
  <c r="CF32" i="105"/>
  <c r="CG32" i="105"/>
  <c r="CH32" i="105"/>
  <c r="CI32" i="105"/>
  <c r="CJ32" i="105"/>
  <c r="CK32" i="105"/>
  <c r="CL32" i="105"/>
  <c r="CM32" i="105"/>
  <c r="BA33" i="105"/>
  <c r="BB33" i="105"/>
  <c r="BC33" i="105"/>
  <c r="BD33" i="105"/>
  <c r="BE33" i="105"/>
  <c r="BF33" i="105"/>
  <c r="BG33" i="105"/>
  <c r="BH33" i="105"/>
  <c r="BI33" i="105"/>
  <c r="BJ33" i="105"/>
  <c r="BK33" i="105"/>
  <c r="BL33" i="105"/>
  <c r="BM33" i="105"/>
  <c r="BN33" i="105"/>
  <c r="BO33" i="105"/>
  <c r="BP33" i="105"/>
  <c r="BQ33" i="105"/>
  <c r="BR33" i="105"/>
  <c r="BS33" i="105"/>
  <c r="BT33" i="105"/>
  <c r="BU33" i="105"/>
  <c r="BV33" i="105"/>
  <c r="BW33" i="105"/>
  <c r="BX33" i="105"/>
  <c r="BY33" i="105"/>
  <c r="BZ33" i="105"/>
  <c r="CA33" i="105"/>
  <c r="CB33" i="105"/>
  <c r="CC33" i="105"/>
  <c r="CD33" i="105"/>
  <c r="CE33" i="105"/>
  <c r="CF33" i="105"/>
  <c r="CG33" i="105"/>
  <c r="CH33" i="105"/>
  <c r="CI33" i="105"/>
  <c r="CJ33" i="105"/>
  <c r="CK33" i="105"/>
  <c r="CL33" i="105"/>
  <c r="CM33" i="105"/>
  <c r="BA35" i="105"/>
  <c r="BB35" i="105"/>
  <c r="BC35" i="105"/>
  <c r="BD35" i="105"/>
  <c r="BE35" i="105"/>
  <c r="BF35" i="105"/>
  <c r="BG35" i="105"/>
  <c r="BH35" i="105"/>
  <c r="BI35" i="105"/>
  <c r="BJ35" i="105"/>
  <c r="BK35" i="105"/>
  <c r="BL35" i="105"/>
  <c r="BM35" i="105"/>
  <c r="BN35" i="105"/>
  <c r="BO35" i="105"/>
  <c r="BP35" i="105"/>
  <c r="BQ35" i="105"/>
  <c r="BR35" i="105"/>
  <c r="BS35" i="105"/>
  <c r="BT35" i="105"/>
  <c r="BU35" i="105"/>
  <c r="BV35" i="105"/>
  <c r="BW35" i="105"/>
  <c r="BX35" i="105"/>
  <c r="BY35" i="105"/>
  <c r="BZ35" i="105"/>
  <c r="CA35" i="105"/>
  <c r="CB35" i="105"/>
  <c r="CC35" i="105"/>
  <c r="CD35" i="105"/>
  <c r="CE35" i="105"/>
  <c r="CF35" i="105"/>
  <c r="CG35" i="105"/>
  <c r="CH35" i="105"/>
  <c r="CI35" i="105"/>
  <c r="CJ35" i="105"/>
  <c r="CK35" i="105"/>
  <c r="CL35" i="105"/>
  <c r="CM35" i="105"/>
  <c r="BA37" i="105"/>
  <c r="BA36" i="105" s="1"/>
  <c r="BA45" i="105" s="1"/>
  <c r="BA47" i="105" s="1"/>
  <c r="BB37" i="105"/>
  <c r="BB36" i="105" s="1"/>
  <c r="BB45" i="105" s="1"/>
  <c r="BB47" i="105" s="1"/>
  <c r="BC37" i="105"/>
  <c r="BC36" i="105" s="1"/>
  <c r="BC45" i="105" s="1"/>
  <c r="BD37" i="105"/>
  <c r="BD36" i="105" s="1"/>
  <c r="BD45" i="105" s="1"/>
  <c r="BE37" i="105"/>
  <c r="BE36" i="105" s="1"/>
  <c r="BE45" i="105" s="1"/>
  <c r="BE47" i="105" s="1"/>
  <c r="BF37" i="105"/>
  <c r="BF36" i="105" s="1"/>
  <c r="BF45" i="105" s="1"/>
  <c r="BF47" i="105" s="1"/>
  <c r="BG37" i="105"/>
  <c r="BG36" i="105" s="1"/>
  <c r="BG45" i="105" s="1"/>
  <c r="BH37" i="105"/>
  <c r="BH36" i="105" s="1"/>
  <c r="BH45" i="105" s="1"/>
  <c r="BI37" i="105"/>
  <c r="BI36" i="105" s="1"/>
  <c r="BI45" i="105" s="1"/>
  <c r="BI47" i="105" s="1"/>
  <c r="BJ37" i="105"/>
  <c r="BJ36" i="105" s="1"/>
  <c r="BJ45" i="105" s="1"/>
  <c r="BJ47" i="105" s="1"/>
  <c r="BK37" i="105"/>
  <c r="BK36" i="105" s="1"/>
  <c r="BK45" i="105" s="1"/>
  <c r="BL37" i="105"/>
  <c r="BL36" i="105" s="1"/>
  <c r="BL45" i="105" s="1"/>
  <c r="BM37" i="105"/>
  <c r="BM36" i="105" s="1"/>
  <c r="BM45" i="105" s="1"/>
  <c r="BN37" i="105"/>
  <c r="BN36" i="105" s="1"/>
  <c r="BN45" i="105" s="1"/>
  <c r="BN47" i="105" s="1"/>
  <c r="BO37" i="105"/>
  <c r="BO36" i="105" s="1"/>
  <c r="BO45" i="105" s="1"/>
  <c r="BP37" i="105"/>
  <c r="BP36" i="105" s="1"/>
  <c r="BP45" i="105" s="1"/>
  <c r="BQ37" i="105"/>
  <c r="BQ36" i="105" s="1"/>
  <c r="BQ45" i="105" s="1"/>
  <c r="BQ47" i="105" s="1"/>
  <c r="BR37" i="105"/>
  <c r="BR36" i="105" s="1"/>
  <c r="BR45" i="105" s="1"/>
  <c r="BR47" i="105" s="1"/>
  <c r="BS37" i="105"/>
  <c r="BS36" i="105" s="1"/>
  <c r="BS45" i="105" s="1"/>
  <c r="BT37" i="105"/>
  <c r="BT36" i="105" s="1"/>
  <c r="BT45" i="105" s="1"/>
  <c r="BU37" i="105"/>
  <c r="BU36" i="105" s="1"/>
  <c r="BU45" i="105" s="1"/>
  <c r="BU47" i="105" s="1"/>
  <c r="BV37" i="105"/>
  <c r="BV36" i="105" s="1"/>
  <c r="BV45" i="105" s="1"/>
  <c r="BV47" i="105" s="1"/>
  <c r="BW37" i="105"/>
  <c r="BW36" i="105" s="1"/>
  <c r="BW45" i="105" s="1"/>
  <c r="BX37" i="105"/>
  <c r="BX36" i="105" s="1"/>
  <c r="BX45" i="105" s="1"/>
  <c r="BY37" i="105"/>
  <c r="BY36" i="105" s="1"/>
  <c r="BY45" i="105" s="1"/>
  <c r="BY47" i="105" s="1"/>
  <c r="BZ37" i="105"/>
  <c r="BZ36" i="105" s="1"/>
  <c r="BZ45" i="105" s="1"/>
  <c r="BZ47" i="105" s="1"/>
  <c r="CA37" i="105"/>
  <c r="CA36" i="105" s="1"/>
  <c r="CA45" i="105" s="1"/>
  <c r="CB37" i="105"/>
  <c r="CB36" i="105" s="1"/>
  <c r="CB45" i="105" s="1"/>
  <c r="CC37" i="105"/>
  <c r="CC36" i="105" s="1"/>
  <c r="CC45" i="105" s="1"/>
  <c r="CD37" i="105"/>
  <c r="CD36" i="105" s="1"/>
  <c r="CD45" i="105" s="1"/>
  <c r="CE37" i="105"/>
  <c r="CE36" i="105" s="1"/>
  <c r="CE45" i="105" s="1"/>
  <c r="CF37" i="105"/>
  <c r="CF36" i="105" s="1"/>
  <c r="CF45" i="105" s="1"/>
  <c r="CG37" i="105"/>
  <c r="CG36" i="105" s="1"/>
  <c r="CG45" i="105" s="1"/>
  <c r="CH37" i="105"/>
  <c r="CH36" i="105" s="1"/>
  <c r="CH45" i="105" s="1"/>
  <c r="CI37" i="105"/>
  <c r="CI36" i="105" s="1"/>
  <c r="CI45" i="105" s="1"/>
  <c r="CJ37" i="105"/>
  <c r="CJ36" i="105" s="1"/>
  <c r="CJ45" i="105" s="1"/>
  <c r="CK37" i="105"/>
  <c r="CK36" i="105" s="1"/>
  <c r="CK45" i="105" s="1"/>
  <c r="CL37" i="105"/>
  <c r="CL36" i="105" s="1"/>
  <c r="CL45" i="105" s="1"/>
  <c r="CM37" i="105"/>
  <c r="CM36" i="105" s="1"/>
  <c r="CM45" i="105" s="1"/>
  <c r="BA38" i="105"/>
  <c r="BB38" i="105"/>
  <c r="BC38" i="105"/>
  <c r="BD38" i="105"/>
  <c r="BE38" i="105"/>
  <c r="BF38" i="105"/>
  <c r="BG38" i="105"/>
  <c r="BH38" i="105"/>
  <c r="BI38" i="105"/>
  <c r="BJ38" i="105"/>
  <c r="BK38" i="105"/>
  <c r="BL38" i="105"/>
  <c r="BM38" i="105"/>
  <c r="BN38" i="105"/>
  <c r="BO38" i="105"/>
  <c r="BP38" i="105"/>
  <c r="BQ38" i="105"/>
  <c r="BR38" i="105"/>
  <c r="BS38" i="105"/>
  <c r="BT38" i="105"/>
  <c r="BU38" i="105"/>
  <c r="BV38" i="105"/>
  <c r="BW38" i="105"/>
  <c r="BX38" i="105"/>
  <c r="BY38" i="105"/>
  <c r="BZ38" i="105"/>
  <c r="CA38" i="105"/>
  <c r="CB38" i="105"/>
  <c r="CC38" i="105"/>
  <c r="CD38" i="105"/>
  <c r="CE38" i="105"/>
  <c r="CF38" i="105"/>
  <c r="CG38" i="105"/>
  <c r="CH38" i="105"/>
  <c r="CI38" i="105"/>
  <c r="CJ38" i="105"/>
  <c r="CK38" i="105"/>
  <c r="CL38" i="105"/>
  <c r="CM38" i="105"/>
  <c r="BA39" i="105"/>
  <c r="BB39" i="105"/>
  <c r="BC39" i="105"/>
  <c r="BD39" i="105"/>
  <c r="BE39" i="105"/>
  <c r="BF39" i="105"/>
  <c r="BG39" i="105"/>
  <c r="BH39" i="105"/>
  <c r="BI39" i="105"/>
  <c r="BJ39" i="105"/>
  <c r="BK39" i="105"/>
  <c r="BL39" i="105"/>
  <c r="BM39" i="105"/>
  <c r="BN39" i="105"/>
  <c r="BO39" i="105"/>
  <c r="BP39" i="105"/>
  <c r="BQ39" i="105"/>
  <c r="BR39" i="105"/>
  <c r="BS39" i="105"/>
  <c r="BT39" i="105"/>
  <c r="BU39" i="105"/>
  <c r="BV39" i="105"/>
  <c r="BW39" i="105"/>
  <c r="BX39" i="105"/>
  <c r="BY39" i="105"/>
  <c r="BZ39" i="105"/>
  <c r="CA39" i="105"/>
  <c r="CB39" i="105"/>
  <c r="CC39" i="105"/>
  <c r="CD39" i="105"/>
  <c r="CE39" i="105"/>
  <c r="CF39" i="105"/>
  <c r="CG39" i="105"/>
  <c r="CH39" i="105"/>
  <c r="CI39" i="105"/>
  <c r="CJ39" i="105"/>
  <c r="CK39" i="105"/>
  <c r="CL39" i="105"/>
  <c r="CM39" i="105"/>
  <c r="BA40" i="105"/>
  <c r="BB40" i="105"/>
  <c r="BC40" i="105"/>
  <c r="BD40" i="105"/>
  <c r="BE40" i="105"/>
  <c r="BF40" i="105"/>
  <c r="BG40" i="105"/>
  <c r="BH40" i="105"/>
  <c r="BI40" i="105"/>
  <c r="BJ40" i="105"/>
  <c r="BK40" i="105"/>
  <c r="BL40" i="105"/>
  <c r="BM40" i="105"/>
  <c r="BN40" i="105"/>
  <c r="BO40" i="105"/>
  <c r="BP40" i="105"/>
  <c r="BQ40" i="105"/>
  <c r="BR40" i="105"/>
  <c r="BS40" i="105"/>
  <c r="BT40" i="105"/>
  <c r="BU40" i="105"/>
  <c r="BV40" i="105"/>
  <c r="BW40" i="105"/>
  <c r="BX40" i="105"/>
  <c r="BY40" i="105"/>
  <c r="BZ40" i="105"/>
  <c r="CA40" i="105"/>
  <c r="CB40" i="105"/>
  <c r="CC40" i="105"/>
  <c r="CD40" i="105"/>
  <c r="CE40" i="105"/>
  <c r="CF40" i="105"/>
  <c r="CG40" i="105"/>
  <c r="CH40" i="105"/>
  <c r="CI40" i="105"/>
  <c r="CJ40" i="105"/>
  <c r="CK40" i="105"/>
  <c r="CL40" i="105"/>
  <c r="CM40" i="105"/>
  <c r="BA41" i="105"/>
  <c r="BB41" i="105"/>
  <c r="BC41" i="105"/>
  <c r="BD41" i="105"/>
  <c r="BE41" i="105"/>
  <c r="BF41" i="105"/>
  <c r="BG41" i="105"/>
  <c r="BH41" i="105"/>
  <c r="BI41" i="105"/>
  <c r="BJ41" i="105"/>
  <c r="BK41" i="105"/>
  <c r="BL41" i="105"/>
  <c r="BM41" i="105"/>
  <c r="BN41" i="105"/>
  <c r="BO41" i="105"/>
  <c r="BP41" i="105"/>
  <c r="BQ41" i="105"/>
  <c r="BR41" i="105"/>
  <c r="BS41" i="105"/>
  <c r="BT41" i="105"/>
  <c r="BU41" i="105"/>
  <c r="BV41" i="105"/>
  <c r="BW41" i="105"/>
  <c r="BX41" i="105"/>
  <c r="BY41" i="105"/>
  <c r="BZ41" i="105"/>
  <c r="CA41" i="105"/>
  <c r="CB41" i="105"/>
  <c r="CC41" i="105"/>
  <c r="CD41" i="105"/>
  <c r="CE41" i="105"/>
  <c r="CF41" i="105"/>
  <c r="CG41" i="105"/>
  <c r="CH41" i="105"/>
  <c r="CI41" i="105"/>
  <c r="CJ41" i="105"/>
  <c r="CK41" i="105"/>
  <c r="CL41" i="105"/>
  <c r="CM41" i="105"/>
  <c r="BA42" i="105"/>
  <c r="BB42" i="105"/>
  <c r="BC42" i="105"/>
  <c r="BD42" i="105"/>
  <c r="BE42" i="105"/>
  <c r="BF42" i="105"/>
  <c r="BG42" i="105"/>
  <c r="BH42" i="105"/>
  <c r="BI42" i="105"/>
  <c r="BJ42" i="105"/>
  <c r="BK42" i="105"/>
  <c r="BL42" i="105"/>
  <c r="BM42" i="105"/>
  <c r="BN42" i="105"/>
  <c r="BO42" i="105"/>
  <c r="BP42" i="105"/>
  <c r="BQ42" i="105"/>
  <c r="BR42" i="105"/>
  <c r="BS42" i="105"/>
  <c r="BT42" i="105"/>
  <c r="BU42" i="105"/>
  <c r="BV42" i="105"/>
  <c r="BW42" i="105"/>
  <c r="BX42" i="105"/>
  <c r="BY42" i="105"/>
  <c r="BZ42" i="105"/>
  <c r="CA42" i="105"/>
  <c r="CB42" i="105"/>
  <c r="CC42" i="105"/>
  <c r="CD42" i="105"/>
  <c r="CE42" i="105"/>
  <c r="CF42" i="105"/>
  <c r="CG42" i="105"/>
  <c r="CH42" i="105"/>
  <c r="CI42" i="105"/>
  <c r="CJ42" i="105"/>
  <c r="CK42" i="105"/>
  <c r="CL42" i="105"/>
  <c r="CM42" i="105"/>
  <c r="BA43" i="105"/>
  <c r="BB43" i="105"/>
  <c r="BC43" i="105"/>
  <c r="BD43" i="105"/>
  <c r="BE43" i="105"/>
  <c r="BF43" i="105"/>
  <c r="BG43" i="105"/>
  <c r="BH43" i="105"/>
  <c r="BI43" i="105"/>
  <c r="BJ43" i="105"/>
  <c r="BK43" i="105"/>
  <c r="BL43" i="105"/>
  <c r="BM43" i="105"/>
  <c r="BN43" i="105"/>
  <c r="BO43" i="105"/>
  <c r="BP43" i="105"/>
  <c r="BQ43" i="105"/>
  <c r="BR43" i="105"/>
  <c r="BS43" i="105"/>
  <c r="BT43" i="105"/>
  <c r="BU43" i="105"/>
  <c r="BV43" i="105"/>
  <c r="BW43" i="105"/>
  <c r="BX43" i="105"/>
  <c r="BY43" i="105"/>
  <c r="BZ43" i="105"/>
  <c r="CA43" i="105"/>
  <c r="CB43" i="105"/>
  <c r="CC43" i="105"/>
  <c r="CD43" i="105"/>
  <c r="CE43" i="105"/>
  <c r="CF43" i="105"/>
  <c r="CG43" i="105"/>
  <c r="CH43" i="105"/>
  <c r="CI43" i="105"/>
  <c r="CJ43" i="105"/>
  <c r="CK43" i="105"/>
  <c r="CL43" i="105"/>
  <c r="CM43" i="105"/>
  <c r="BA44" i="105"/>
  <c r="BB44" i="105"/>
  <c r="BC44" i="105"/>
  <c r="BD44" i="105"/>
  <c r="BE44" i="105"/>
  <c r="BF44" i="105"/>
  <c r="BG44" i="105"/>
  <c r="BH44" i="105"/>
  <c r="BI44" i="105"/>
  <c r="BJ44" i="105"/>
  <c r="BK44" i="105"/>
  <c r="BL44" i="105"/>
  <c r="BM44" i="105"/>
  <c r="BN44" i="105"/>
  <c r="BO44" i="105"/>
  <c r="BP44" i="105"/>
  <c r="BQ44" i="105"/>
  <c r="BR44" i="105"/>
  <c r="BS44" i="105"/>
  <c r="BT44" i="105"/>
  <c r="BU44" i="105"/>
  <c r="BV44" i="105"/>
  <c r="BW44" i="105"/>
  <c r="BX44" i="105"/>
  <c r="BY44" i="105"/>
  <c r="BZ44" i="105"/>
  <c r="CA44" i="105"/>
  <c r="CB44" i="105"/>
  <c r="CC44" i="105"/>
  <c r="CD44" i="105"/>
  <c r="CE44" i="105"/>
  <c r="CF44" i="105"/>
  <c r="CG44" i="105"/>
  <c r="CH44" i="105"/>
  <c r="CI44" i="105"/>
  <c r="CJ44" i="105"/>
  <c r="CK44" i="105"/>
  <c r="CL44" i="105"/>
  <c r="CM44" i="105"/>
  <c r="BA46" i="105"/>
  <c r="BB46" i="105"/>
  <c r="BC46" i="105"/>
  <c r="BD46" i="105"/>
  <c r="BE46" i="105"/>
  <c r="BF46" i="105"/>
  <c r="BG46" i="105"/>
  <c r="BH46" i="105"/>
  <c r="BI46" i="105"/>
  <c r="BJ46" i="105"/>
  <c r="BK46" i="105"/>
  <c r="BL46" i="105"/>
  <c r="BM46" i="105"/>
  <c r="BN46" i="105"/>
  <c r="BO46" i="105"/>
  <c r="BP46" i="105"/>
  <c r="BQ46" i="105"/>
  <c r="BR46" i="105"/>
  <c r="BS46" i="105"/>
  <c r="BT46" i="105"/>
  <c r="BU46" i="105"/>
  <c r="BV46" i="105"/>
  <c r="BW46" i="105"/>
  <c r="BX46" i="105"/>
  <c r="BY46" i="105"/>
  <c r="BZ46" i="105"/>
  <c r="CA46" i="105"/>
  <c r="CB46" i="105"/>
  <c r="CC46" i="105"/>
  <c r="CD46" i="105"/>
  <c r="CE46" i="105"/>
  <c r="CF46" i="105"/>
  <c r="CG46" i="105"/>
  <c r="CH46" i="105"/>
  <c r="CI46" i="105"/>
  <c r="CJ46" i="105"/>
  <c r="CK46" i="105"/>
  <c r="CL46" i="105"/>
  <c r="CM46" i="105"/>
  <c r="BM47" i="105"/>
  <c r="BO47" i="105"/>
  <c r="BS47" i="105"/>
  <c r="BT47" i="105"/>
  <c r="BW47" i="105"/>
  <c r="BX47" i="105"/>
  <c r="CC47" i="105"/>
  <c r="CD47" i="105"/>
  <c r="CG47" i="105"/>
  <c r="CH47" i="105"/>
  <c r="CK47" i="105"/>
  <c r="CL47" i="105"/>
  <c r="BA48" i="105"/>
  <c r="BB48" i="105"/>
  <c r="BC48" i="105"/>
  <c r="BD48" i="105"/>
  <c r="BE48" i="105"/>
  <c r="BF48" i="105"/>
  <c r="BG48" i="105"/>
  <c r="BH48" i="105"/>
  <c r="BI48" i="105"/>
  <c r="BJ48" i="105"/>
  <c r="BK48" i="105"/>
  <c r="BL48" i="105"/>
  <c r="BM48" i="105"/>
  <c r="BN48" i="105"/>
  <c r="BO48" i="105"/>
  <c r="BP48" i="105"/>
  <c r="BQ48" i="105"/>
  <c r="BR48" i="105"/>
  <c r="BS48" i="105"/>
  <c r="BT48" i="105"/>
  <c r="BU48" i="105"/>
  <c r="BV48" i="105"/>
  <c r="BW48" i="105"/>
  <c r="BX48" i="105"/>
  <c r="BY48" i="105"/>
  <c r="BZ48" i="105"/>
  <c r="CA48" i="105"/>
  <c r="CB48" i="105"/>
  <c r="CC48" i="105"/>
  <c r="CD48" i="105"/>
  <c r="CE48" i="105"/>
  <c r="CF48" i="105"/>
  <c r="CG48" i="105"/>
  <c r="CH48" i="105"/>
  <c r="CI48" i="105"/>
  <c r="CJ48" i="105"/>
  <c r="CK48" i="105"/>
  <c r="CL48" i="105"/>
  <c r="CM48" i="105"/>
  <c r="AZ2" i="105"/>
  <c r="AZ4" i="105"/>
  <c r="AZ3" i="105" s="1"/>
  <c r="AZ5" i="105"/>
  <c r="AZ6" i="105"/>
  <c r="AZ7" i="105"/>
  <c r="AZ8" i="105"/>
  <c r="AZ9" i="105"/>
  <c r="AZ12" i="105" s="1"/>
  <c r="AZ10" i="105"/>
  <c r="AZ11" i="105"/>
  <c r="AZ13" i="105"/>
  <c r="AZ15" i="105"/>
  <c r="AZ14" i="105" s="1"/>
  <c r="AZ16" i="105"/>
  <c r="AZ17" i="105"/>
  <c r="AZ18" i="105"/>
  <c r="AZ19" i="105"/>
  <c r="AZ20" i="105"/>
  <c r="AZ23" i="105" s="1"/>
  <c r="AZ21" i="105"/>
  <c r="AZ22" i="105"/>
  <c r="AZ24" i="105"/>
  <c r="AZ25" i="105"/>
  <c r="AZ26" i="105"/>
  <c r="AZ27" i="105"/>
  <c r="AZ28" i="105"/>
  <c r="AZ34" i="105" s="1"/>
  <c r="AZ29" i="105"/>
  <c r="AZ30" i="105"/>
  <c r="AZ31" i="105"/>
  <c r="AZ32" i="105"/>
  <c r="AZ33" i="105"/>
  <c r="AZ35" i="105"/>
  <c r="AZ37" i="105"/>
  <c r="AZ36" i="105" s="1"/>
  <c r="AZ45" i="105" s="1"/>
  <c r="AZ38" i="105"/>
  <c r="AZ39" i="105"/>
  <c r="AZ40" i="105"/>
  <c r="AZ41" i="105"/>
  <c r="AZ42" i="105"/>
  <c r="AZ43" i="105"/>
  <c r="AZ44" i="105"/>
  <c r="AZ46" i="105"/>
  <c r="AZ48" i="105"/>
  <c r="AY48" i="105"/>
  <c r="AY47" i="105"/>
  <c r="AY46" i="105"/>
  <c r="AY45" i="105"/>
  <c r="AY40" i="105"/>
  <c r="AY41" i="105"/>
  <c r="AY42" i="105"/>
  <c r="AY43" i="105"/>
  <c r="AY44" i="105"/>
  <c r="AY39" i="105"/>
  <c r="AY38" i="105"/>
  <c r="AY37" i="105"/>
  <c r="AY36" i="105" s="1"/>
  <c r="AY35" i="105"/>
  <c r="AY34" i="105"/>
  <c r="AY32" i="105"/>
  <c r="AY33" i="105"/>
  <c r="AY31" i="105"/>
  <c r="AY30" i="105"/>
  <c r="AY29" i="105"/>
  <c r="AY28" i="105"/>
  <c r="AY27" i="105"/>
  <c r="AY26" i="105"/>
  <c r="AY25" i="105"/>
  <c r="AY24" i="105"/>
  <c r="AY23" i="105"/>
  <c r="AY22" i="105"/>
  <c r="AY18" i="105"/>
  <c r="AY19" i="105"/>
  <c r="AY20" i="105"/>
  <c r="AY21" i="105"/>
  <c r="AY17" i="105"/>
  <c r="AY16" i="105"/>
  <c r="AY15" i="105"/>
  <c r="AY14" i="105" s="1"/>
  <c r="AY13" i="105"/>
  <c r="AY7" i="105"/>
  <c r="AY8" i="105"/>
  <c r="AY9" i="105"/>
  <c r="AY10" i="105"/>
  <c r="AY11" i="105"/>
  <c r="AY6" i="105"/>
  <c r="AY5" i="105"/>
  <c r="AY4" i="105"/>
  <c r="AY2" i="105"/>
  <c r="E2" i="105"/>
  <c r="AV92" i="98"/>
  <c r="AW92" i="98"/>
  <c r="AX92" i="98"/>
  <c r="AY92" i="98"/>
  <c r="AZ92" i="98"/>
  <c r="BA92" i="98"/>
  <c r="BB92" i="98"/>
  <c r="BC92" i="98"/>
  <c r="BD92" i="98"/>
  <c r="BE92" i="98"/>
  <c r="BF92" i="98"/>
  <c r="BG92" i="98"/>
  <c r="BH92" i="98"/>
  <c r="BI92" i="98"/>
  <c r="BJ92" i="98"/>
  <c r="BK92" i="98"/>
  <c r="BL92" i="98"/>
  <c r="BM92" i="98"/>
  <c r="BN92" i="98"/>
  <c r="BO92" i="98"/>
  <c r="BP92" i="98"/>
  <c r="BQ92" i="98"/>
  <c r="BR92" i="98"/>
  <c r="BS92" i="98"/>
  <c r="BT92" i="98"/>
  <c r="BU92" i="98"/>
  <c r="BV92" i="98"/>
  <c r="BW92" i="98"/>
  <c r="BX92" i="98"/>
  <c r="BY92" i="98"/>
  <c r="BZ92" i="98"/>
  <c r="CA92" i="98"/>
  <c r="CB92" i="98"/>
  <c r="CC92" i="98"/>
  <c r="CD92" i="98"/>
  <c r="CE92" i="98"/>
  <c r="AV93" i="98"/>
  <c r="AW93" i="98"/>
  <c r="AX93" i="98"/>
  <c r="AY93" i="98"/>
  <c r="AZ93" i="98"/>
  <c r="BA93" i="98"/>
  <c r="BB93" i="98"/>
  <c r="BC93" i="98"/>
  <c r="BD93" i="98"/>
  <c r="BE93" i="98"/>
  <c r="BF93" i="98"/>
  <c r="BG93" i="98"/>
  <c r="BH93" i="98"/>
  <c r="BI93" i="98"/>
  <c r="BJ93" i="98"/>
  <c r="BK93" i="98"/>
  <c r="BL93" i="98"/>
  <c r="BM93" i="98"/>
  <c r="BN93" i="98"/>
  <c r="BO93" i="98"/>
  <c r="BP93" i="98"/>
  <c r="BQ93" i="98"/>
  <c r="BR93" i="98"/>
  <c r="BS93" i="98"/>
  <c r="BT93" i="98"/>
  <c r="BU93" i="98"/>
  <c r="BV93" i="98"/>
  <c r="BW93" i="98"/>
  <c r="BX93" i="98"/>
  <c r="BY93" i="98"/>
  <c r="BZ93" i="98"/>
  <c r="CA93" i="98"/>
  <c r="CB93" i="98"/>
  <c r="CC93" i="98"/>
  <c r="CD93" i="98"/>
  <c r="CE93" i="98"/>
  <c r="AV94" i="98"/>
  <c r="AW94" i="98"/>
  <c r="AX94" i="98"/>
  <c r="AY94" i="98"/>
  <c r="AZ94" i="98"/>
  <c r="BA94" i="98"/>
  <c r="BB94" i="98"/>
  <c r="BC94" i="98"/>
  <c r="BD94" i="98"/>
  <c r="BE94" i="98"/>
  <c r="BF94" i="98"/>
  <c r="BG94" i="98"/>
  <c r="BH94" i="98"/>
  <c r="BI94" i="98"/>
  <c r="BJ94" i="98"/>
  <c r="BK94" i="98"/>
  <c r="BL94" i="98"/>
  <c r="BM94" i="98"/>
  <c r="BN94" i="98"/>
  <c r="BO94" i="98"/>
  <c r="BP94" i="98"/>
  <c r="BQ94" i="98"/>
  <c r="BR94" i="98"/>
  <c r="BS94" i="98"/>
  <c r="BT94" i="98"/>
  <c r="BU94" i="98"/>
  <c r="BV94" i="98"/>
  <c r="BW94" i="98"/>
  <c r="BX94" i="98"/>
  <c r="BY94" i="98"/>
  <c r="BZ94" i="98"/>
  <c r="CA94" i="98"/>
  <c r="CB94" i="98"/>
  <c r="CC94" i="98"/>
  <c r="CD94" i="98"/>
  <c r="CE94" i="98"/>
  <c r="AV95" i="98"/>
  <c r="AW95" i="98"/>
  <c r="AX95" i="98"/>
  <c r="AY95" i="98"/>
  <c r="AZ95" i="98"/>
  <c r="BA95" i="98"/>
  <c r="BB95" i="98"/>
  <c r="BC95" i="98"/>
  <c r="BD95" i="98"/>
  <c r="BE95" i="98"/>
  <c r="BF95" i="98"/>
  <c r="BG95" i="98"/>
  <c r="BH95" i="98"/>
  <c r="BI95" i="98"/>
  <c r="BJ95" i="98"/>
  <c r="BK95" i="98"/>
  <c r="BL95" i="98"/>
  <c r="BM95" i="98"/>
  <c r="BN95" i="98"/>
  <c r="BO95" i="98"/>
  <c r="BP95" i="98"/>
  <c r="BQ95" i="98"/>
  <c r="BR95" i="98"/>
  <c r="BS95" i="98"/>
  <c r="BT95" i="98"/>
  <c r="BU95" i="98"/>
  <c r="BV95" i="98"/>
  <c r="BW95" i="98"/>
  <c r="BX95" i="98"/>
  <c r="BY95" i="98"/>
  <c r="BZ95" i="98"/>
  <c r="CA95" i="98"/>
  <c r="CB95" i="98"/>
  <c r="CC95" i="98"/>
  <c r="CD95" i="98"/>
  <c r="CE95" i="98"/>
  <c r="AV97" i="98"/>
  <c r="AV96" i="98" s="1"/>
  <c r="AV111" i="98" s="1"/>
  <c r="AV115" i="98" s="1"/>
  <c r="AW97" i="98"/>
  <c r="AW96" i="98" s="1"/>
  <c r="AW111" i="98" s="1"/>
  <c r="AW115" i="98" s="1"/>
  <c r="AX97" i="98"/>
  <c r="AX96" i="98" s="1"/>
  <c r="AX111" i="98" s="1"/>
  <c r="AX115" i="98" s="1"/>
  <c r="AY97" i="98"/>
  <c r="AY96" i="98" s="1"/>
  <c r="AY111" i="98" s="1"/>
  <c r="AY115" i="98" s="1"/>
  <c r="AZ97" i="98"/>
  <c r="AZ96" i="98" s="1"/>
  <c r="AZ111" i="98" s="1"/>
  <c r="AZ115" i="98" s="1"/>
  <c r="BA97" i="98"/>
  <c r="BA96" i="98" s="1"/>
  <c r="BA111" i="98" s="1"/>
  <c r="BA115" i="98" s="1"/>
  <c r="BB97" i="98"/>
  <c r="BB96" i="98" s="1"/>
  <c r="BB111" i="98" s="1"/>
  <c r="BB115" i="98" s="1"/>
  <c r="BC97" i="98"/>
  <c r="BC96" i="98" s="1"/>
  <c r="BC111" i="98" s="1"/>
  <c r="BC115" i="98" s="1"/>
  <c r="BD97" i="98"/>
  <c r="BD96" i="98" s="1"/>
  <c r="BD111" i="98" s="1"/>
  <c r="BD115" i="98" s="1"/>
  <c r="BE97" i="98"/>
  <c r="BE96" i="98" s="1"/>
  <c r="BE111" i="98" s="1"/>
  <c r="BE115" i="98" s="1"/>
  <c r="BF97" i="98"/>
  <c r="BF96" i="98" s="1"/>
  <c r="BF111" i="98" s="1"/>
  <c r="BF115" i="98" s="1"/>
  <c r="BG97" i="98"/>
  <c r="BG96" i="98" s="1"/>
  <c r="BG111" i="98" s="1"/>
  <c r="BG115" i="98" s="1"/>
  <c r="BH97" i="98"/>
  <c r="BH96" i="98" s="1"/>
  <c r="BH111" i="98" s="1"/>
  <c r="BH115" i="98" s="1"/>
  <c r="BI97" i="98"/>
  <c r="BI96" i="98" s="1"/>
  <c r="BI111" i="98" s="1"/>
  <c r="BI115" i="98" s="1"/>
  <c r="BJ97" i="98"/>
  <c r="BJ96" i="98" s="1"/>
  <c r="BJ111" i="98" s="1"/>
  <c r="BJ115" i="98" s="1"/>
  <c r="BK97" i="98"/>
  <c r="BK96" i="98" s="1"/>
  <c r="BK111" i="98" s="1"/>
  <c r="BK115" i="98" s="1"/>
  <c r="BL97" i="98"/>
  <c r="BL96" i="98" s="1"/>
  <c r="BL111" i="98" s="1"/>
  <c r="BL115" i="98" s="1"/>
  <c r="BM97" i="98"/>
  <c r="BM96" i="98" s="1"/>
  <c r="BM111" i="98" s="1"/>
  <c r="BM115" i="98" s="1"/>
  <c r="BN97" i="98"/>
  <c r="BN96" i="98" s="1"/>
  <c r="BN111" i="98" s="1"/>
  <c r="BN115" i="98" s="1"/>
  <c r="BO97" i="98"/>
  <c r="BO96" i="98" s="1"/>
  <c r="BO111" i="98" s="1"/>
  <c r="BO115" i="98" s="1"/>
  <c r="BP97" i="98"/>
  <c r="BP96" i="98" s="1"/>
  <c r="BP111" i="98" s="1"/>
  <c r="BP115" i="98" s="1"/>
  <c r="BQ97" i="98"/>
  <c r="BQ96" i="98" s="1"/>
  <c r="BQ111" i="98" s="1"/>
  <c r="BQ115" i="98" s="1"/>
  <c r="BR97" i="98"/>
  <c r="BR96" i="98" s="1"/>
  <c r="BR111" i="98" s="1"/>
  <c r="BR115" i="98" s="1"/>
  <c r="BS97" i="98"/>
  <c r="BS96" i="98" s="1"/>
  <c r="BS111" i="98" s="1"/>
  <c r="BS115" i="98" s="1"/>
  <c r="BT97" i="98"/>
  <c r="BT96" i="98" s="1"/>
  <c r="BT111" i="98" s="1"/>
  <c r="BT115" i="98" s="1"/>
  <c r="BU97" i="98"/>
  <c r="BU96" i="98" s="1"/>
  <c r="BU111" i="98" s="1"/>
  <c r="BU115" i="98" s="1"/>
  <c r="BV97" i="98"/>
  <c r="BV96" i="98" s="1"/>
  <c r="BV111" i="98" s="1"/>
  <c r="BV115" i="98" s="1"/>
  <c r="BW97" i="98"/>
  <c r="BW96" i="98" s="1"/>
  <c r="BW111" i="98" s="1"/>
  <c r="BW115" i="98" s="1"/>
  <c r="BX97" i="98"/>
  <c r="BX96" i="98" s="1"/>
  <c r="BX111" i="98" s="1"/>
  <c r="BX115" i="98" s="1"/>
  <c r="BY97" i="98"/>
  <c r="BY96" i="98" s="1"/>
  <c r="BY111" i="98" s="1"/>
  <c r="BY115" i="98" s="1"/>
  <c r="BZ97" i="98"/>
  <c r="BZ96" i="98" s="1"/>
  <c r="BZ111" i="98" s="1"/>
  <c r="BZ115" i="98" s="1"/>
  <c r="CA97" i="98"/>
  <c r="CA96" i="98" s="1"/>
  <c r="CA111" i="98" s="1"/>
  <c r="CA115" i="98" s="1"/>
  <c r="CB97" i="98"/>
  <c r="CB96" i="98" s="1"/>
  <c r="CB111" i="98" s="1"/>
  <c r="CB115" i="98" s="1"/>
  <c r="CC97" i="98"/>
  <c r="CC96" i="98" s="1"/>
  <c r="CC111" i="98" s="1"/>
  <c r="CC115" i="98" s="1"/>
  <c r="CD97" i="98"/>
  <c r="CD96" i="98" s="1"/>
  <c r="CD111" i="98" s="1"/>
  <c r="CD115" i="98" s="1"/>
  <c r="CE97" i="98"/>
  <c r="CE96" i="98" s="1"/>
  <c r="CE111" i="98" s="1"/>
  <c r="CE115" i="98" s="1"/>
  <c r="AV98" i="98"/>
  <c r="AW98" i="98"/>
  <c r="AX98" i="98"/>
  <c r="AY98" i="98"/>
  <c r="AZ98" i="98"/>
  <c r="BA98" i="98"/>
  <c r="BB98" i="98"/>
  <c r="BC98" i="98"/>
  <c r="BD98" i="98"/>
  <c r="BE98" i="98"/>
  <c r="BF98" i="98"/>
  <c r="BG98" i="98"/>
  <c r="BH98" i="98"/>
  <c r="BI98" i="98"/>
  <c r="BJ98" i="98"/>
  <c r="BK98" i="98"/>
  <c r="BL98" i="98"/>
  <c r="BM98" i="98"/>
  <c r="BN98" i="98"/>
  <c r="BO98" i="98"/>
  <c r="BP98" i="98"/>
  <c r="BQ98" i="98"/>
  <c r="BR98" i="98"/>
  <c r="BS98" i="98"/>
  <c r="BT98" i="98"/>
  <c r="BU98" i="98"/>
  <c r="BV98" i="98"/>
  <c r="BW98" i="98"/>
  <c r="BX98" i="98"/>
  <c r="BY98" i="98"/>
  <c r="BZ98" i="98"/>
  <c r="CA98" i="98"/>
  <c r="CB98" i="98"/>
  <c r="CC98" i="98"/>
  <c r="CD98" i="98"/>
  <c r="CE98" i="98"/>
  <c r="AV99" i="98"/>
  <c r="AW99" i="98"/>
  <c r="AX99" i="98"/>
  <c r="AY99" i="98"/>
  <c r="AZ99" i="98"/>
  <c r="BA99" i="98"/>
  <c r="BB99" i="98"/>
  <c r="BC99" i="98"/>
  <c r="BD99" i="98"/>
  <c r="BE99" i="98"/>
  <c r="BF99" i="98"/>
  <c r="BG99" i="98"/>
  <c r="BH99" i="98"/>
  <c r="BI99" i="98"/>
  <c r="BJ99" i="98"/>
  <c r="BK99" i="98"/>
  <c r="BL99" i="98"/>
  <c r="BM99" i="98"/>
  <c r="BN99" i="98"/>
  <c r="BO99" i="98"/>
  <c r="BP99" i="98"/>
  <c r="BQ99" i="98"/>
  <c r="BR99" i="98"/>
  <c r="BS99" i="98"/>
  <c r="BT99" i="98"/>
  <c r="BU99" i="98"/>
  <c r="BV99" i="98"/>
  <c r="BW99" i="98"/>
  <c r="BX99" i="98"/>
  <c r="BY99" i="98"/>
  <c r="BZ99" i="98"/>
  <c r="CA99" i="98"/>
  <c r="CB99" i="98"/>
  <c r="CC99" i="98"/>
  <c r="CD99" i="98"/>
  <c r="CE99" i="98"/>
  <c r="AV100" i="98"/>
  <c r="AW100" i="98"/>
  <c r="AX100" i="98"/>
  <c r="AY100" i="98"/>
  <c r="AZ100" i="98"/>
  <c r="BA100" i="98"/>
  <c r="BB100" i="98"/>
  <c r="BC100" i="98"/>
  <c r="BD100" i="98"/>
  <c r="BE100" i="98"/>
  <c r="BF100" i="98"/>
  <c r="BG100" i="98"/>
  <c r="BH100" i="98"/>
  <c r="BI100" i="98"/>
  <c r="BJ100" i="98"/>
  <c r="BK100" i="98"/>
  <c r="BL100" i="98"/>
  <c r="BM100" i="98"/>
  <c r="BN100" i="98"/>
  <c r="BO100" i="98"/>
  <c r="BP100" i="98"/>
  <c r="BQ100" i="98"/>
  <c r="BR100" i="98"/>
  <c r="BS100" i="98"/>
  <c r="BT100" i="98"/>
  <c r="BU100" i="98"/>
  <c r="BV100" i="98"/>
  <c r="BW100" i="98"/>
  <c r="BX100" i="98"/>
  <c r="BY100" i="98"/>
  <c r="BZ100" i="98"/>
  <c r="CA100" i="98"/>
  <c r="CB100" i="98"/>
  <c r="CC100" i="98"/>
  <c r="CD100" i="98"/>
  <c r="CE100" i="98"/>
  <c r="AV101" i="98"/>
  <c r="AW101" i="98"/>
  <c r="AX101" i="98"/>
  <c r="AY101" i="98"/>
  <c r="AZ101" i="98"/>
  <c r="BA101" i="98"/>
  <c r="BB101" i="98"/>
  <c r="BC101" i="98"/>
  <c r="BD101" i="98"/>
  <c r="BE101" i="98"/>
  <c r="BF101" i="98"/>
  <c r="BG101" i="98"/>
  <c r="BH101" i="98"/>
  <c r="BI101" i="98"/>
  <c r="BJ101" i="98"/>
  <c r="BK101" i="98"/>
  <c r="BL101" i="98"/>
  <c r="BM101" i="98"/>
  <c r="BN101" i="98"/>
  <c r="BO101" i="98"/>
  <c r="BP101" i="98"/>
  <c r="BQ101" i="98"/>
  <c r="BR101" i="98"/>
  <c r="BS101" i="98"/>
  <c r="BT101" i="98"/>
  <c r="BU101" i="98"/>
  <c r="BV101" i="98"/>
  <c r="BW101" i="98"/>
  <c r="BX101" i="98"/>
  <c r="BY101" i="98"/>
  <c r="BZ101" i="98"/>
  <c r="CA101" i="98"/>
  <c r="CB101" i="98"/>
  <c r="CC101" i="98"/>
  <c r="CD101" i="98"/>
  <c r="CE101" i="98"/>
  <c r="AV102" i="98"/>
  <c r="AW102" i="98"/>
  <c r="AX102" i="98"/>
  <c r="AY102" i="98"/>
  <c r="AZ102" i="98"/>
  <c r="BA102" i="98"/>
  <c r="BB102" i="98"/>
  <c r="BC102" i="98"/>
  <c r="BD102" i="98"/>
  <c r="BE102" i="98"/>
  <c r="BF102" i="98"/>
  <c r="BG102" i="98"/>
  <c r="BH102" i="98"/>
  <c r="BI102" i="98"/>
  <c r="BJ102" i="98"/>
  <c r="BK102" i="98"/>
  <c r="BL102" i="98"/>
  <c r="BM102" i="98"/>
  <c r="BN102" i="98"/>
  <c r="BO102" i="98"/>
  <c r="BP102" i="98"/>
  <c r="BQ102" i="98"/>
  <c r="BR102" i="98"/>
  <c r="BS102" i="98"/>
  <c r="BT102" i="98"/>
  <c r="BU102" i="98"/>
  <c r="BV102" i="98"/>
  <c r="BW102" i="98"/>
  <c r="BX102" i="98"/>
  <c r="BY102" i="98"/>
  <c r="BZ102" i="98"/>
  <c r="CA102" i="98"/>
  <c r="CB102" i="98"/>
  <c r="CC102" i="98"/>
  <c r="CD102" i="98"/>
  <c r="CE102" i="98"/>
  <c r="AV103" i="98"/>
  <c r="AW103" i="98"/>
  <c r="AX103" i="98"/>
  <c r="AY103" i="98"/>
  <c r="AZ103" i="98"/>
  <c r="BA103" i="98"/>
  <c r="BB103" i="98"/>
  <c r="BC103" i="98"/>
  <c r="BD103" i="98"/>
  <c r="BE103" i="98"/>
  <c r="BF103" i="98"/>
  <c r="BG103" i="98"/>
  <c r="BH103" i="98"/>
  <c r="BI103" i="98"/>
  <c r="BJ103" i="98"/>
  <c r="BK103" i="98"/>
  <c r="BL103" i="98"/>
  <c r="BM103" i="98"/>
  <c r="BN103" i="98"/>
  <c r="BO103" i="98"/>
  <c r="BP103" i="98"/>
  <c r="BQ103" i="98"/>
  <c r="BR103" i="98"/>
  <c r="BS103" i="98"/>
  <c r="BT103" i="98"/>
  <c r="BU103" i="98"/>
  <c r="BV103" i="98"/>
  <c r="BW103" i="98"/>
  <c r="BX103" i="98"/>
  <c r="BY103" i="98"/>
  <c r="BZ103" i="98"/>
  <c r="CA103" i="98"/>
  <c r="CB103" i="98"/>
  <c r="CC103" i="98"/>
  <c r="CD103" i="98"/>
  <c r="CE103" i="98"/>
  <c r="AV104" i="98"/>
  <c r="AW104" i="98"/>
  <c r="AX104" i="98"/>
  <c r="AY104" i="98"/>
  <c r="AZ104" i="98"/>
  <c r="BA104" i="98"/>
  <c r="BB104" i="98"/>
  <c r="BC104" i="98"/>
  <c r="BD104" i="98"/>
  <c r="BE104" i="98"/>
  <c r="BF104" i="98"/>
  <c r="BG104" i="98"/>
  <c r="BH104" i="98"/>
  <c r="BI104" i="98"/>
  <c r="BJ104" i="98"/>
  <c r="BK104" i="98"/>
  <c r="BL104" i="98"/>
  <c r="BM104" i="98"/>
  <c r="BN104" i="98"/>
  <c r="BO104" i="98"/>
  <c r="BP104" i="98"/>
  <c r="BQ104" i="98"/>
  <c r="BR104" i="98"/>
  <c r="BS104" i="98"/>
  <c r="BT104" i="98"/>
  <c r="BU104" i="98"/>
  <c r="BV104" i="98"/>
  <c r="BW104" i="98"/>
  <c r="BX104" i="98"/>
  <c r="BY104" i="98"/>
  <c r="BZ104" i="98"/>
  <c r="CA104" i="98"/>
  <c r="CB104" i="98"/>
  <c r="CC104" i="98"/>
  <c r="CD104" i="98"/>
  <c r="CE104" i="98"/>
  <c r="AV105" i="98"/>
  <c r="AW105" i="98"/>
  <c r="AX105" i="98"/>
  <c r="AY105" i="98"/>
  <c r="AZ105" i="98"/>
  <c r="BA105" i="98"/>
  <c r="BB105" i="98"/>
  <c r="BC105" i="98"/>
  <c r="BD105" i="98"/>
  <c r="BE105" i="98"/>
  <c r="BF105" i="98"/>
  <c r="BG105" i="98"/>
  <c r="BH105" i="98"/>
  <c r="BI105" i="98"/>
  <c r="BJ105" i="98"/>
  <c r="BK105" i="98"/>
  <c r="BL105" i="98"/>
  <c r="BM105" i="98"/>
  <c r="BN105" i="98"/>
  <c r="BO105" i="98"/>
  <c r="BP105" i="98"/>
  <c r="BQ105" i="98"/>
  <c r="BR105" i="98"/>
  <c r="BS105" i="98"/>
  <c r="BT105" i="98"/>
  <c r="BU105" i="98"/>
  <c r="BV105" i="98"/>
  <c r="BW105" i="98"/>
  <c r="BX105" i="98"/>
  <c r="BY105" i="98"/>
  <c r="BZ105" i="98"/>
  <c r="CA105" i="98"/>
  <c r="CB105" i="98"/>
  <c r="CC105" i="98"/>
  <c r="CD105" i="98"/>
  <c r="CE105" i="98"/>
  <c r="AV106" i="98"/>
  <c r="AW106" i="98"/>
  <c r="AX106" i="98"/>
  <c r="AY106" i="98"/>
  <c r="AZ106" i="98"/>
  <c r="BA106" i="98"/>
  <c r="BB106" i="98"/>
  <c r="BC106" i="98"/>
  <c r="BD106" i="98"/>
  <c r="BE106" i="98"/>
  <c r="BF106" i="98"/>
  <c r="BG106" i="98"/>
  <c r="BH106" i="98"/>
  <c r="BI106" i="98"/>
  <c r="BJ106" i="98"/>
  <c r="BK106" i="98"/>
  <c r="BL106" i="98"/>
  <c r="BM106" i="98"/>
  <c r="BN106" i="98"/>
  <c r="BO106" i="98"/>
  <c r="BP106" i="98"/>
  <c r="BQ106" i="98"/>
  <c r="BR106" i="98"/>
  <c r="BS106" i="98"/>
  <c r="BT106" i="98"/>
  <c r="BU106" i="98"/>
  <c r="BV106" i="98"/>
  <c r="BW106" i="98"/>
  <c r="BX106" i="98"/>
  <c r="BY106" i="98"/>
  <c r="BZ106" i="98"/>
  <c r="CA106" i="98"/>
  <c r="CB106" i="98"/>
  <c r="CC106" i="98"/>
  <c r="CD106" i="98"/>
  <c r="CE106" i="98"/>
  <c r="AV107" i="98"/>
  <c r="AW107" i="98"/>
  <c r="AX107" i="98"/>
  <c r="AY107" i="98"/>
  <c r="AZ107" i="98"/>
  <c r="BA107" i="98"/>
  <c r="BB107" i="98"/>
  <c r="BC107" i="98"/>
  <c r="BD107" i="98"/>
  <c r="BE107" i="98"/>
  <c r="BF107" i="98"/>
  <c r="BG107" i="98"/>
  <c r="BH107" i="98"/>
  <c r="BI107" i="98"/>
  <c r="BJ107" i="98"/>
  <c r="BK107" i="98"/>
  <c r="BL107" i="98"/>
  <c r="BM107" i="98"/>
  <c r="BN107" i="98"/>
  <c r="BO107" i="98"/>
  <c r="BP107" i="98"/>
  <c r="BQ107" i="98"/>
  <c r="BR107" i="98"/>
  <c r="BS107" i="98"/>
  <c r="BT107" i="98"/>
  <c r="BU107" i="98"/>
  <c r="BV107" i="98"/>
  <c r="BW107" i="98"/>
  <c r="BX107" i="98"/>
  <c r="BY107" i="98"/>
  <c r="BZ107" i="98"/>
  <c r="CA107" i="98"/>
  <c r="CB107" i="98"/>
  <c r="CC107" i="98"/>
  <c r="CD107" i="98"/>
  <c r="CE107" i="98"/>
  <c r="AV108" i="98"/>
  <c r="AW108" i="98"/>
  <c r="AX108" i="98"/>
  <c r="AY108" i="98"/>
  <c r="AZ108" i="98"/>
  <c r="BA108" i="98"/>
  <c r="BB108" i="98"/>
  <c r="BC108" i="98"/>
  <c r="BD108" i="98"/>
  <c r="BE108" i="98"/>
  <c r="BF108" i="98"/>
  <c r="BG108" i="98"/>
  <c r="BH108" i="98"/>
  <c r="BI108" i="98"/>
  <c r="BJ108" i="98"/>
  <c r="BK108" i="98"/>
  <c r="BL108" i="98"/>
  <c r="BM108" i="98"/>
  <c r="BN108" i="98"/>
  <c r="BO108" i="98"/>
  <c r="BP108" i="98"/>
  <c r="BQ108" i="98"/>
  <c r="BR108" i="98"/>
  <c r="BS108" i="98"/>
  <c r="BT108" i="98"/>
  <c r="BU108" i="98"/>
  <c r="BV108" i="98"/>
  <c r="BW108" i="98"/>
  <c r="BX108" i="98"/>
  <c r="BY108" i="98"/>
  <c r="BZ108" i="98"/>
  <c r="CA108" i="98"/>
  <c r="CB108" i="98"/>
  <c r="CC108" i="98"/>
  <c r="CD108" i="98"/>
  <c r="CE108" i="98"/>
  <c r="AV109" i="98"/>
  <c r="AW109" i="98"/>
  <c r="AX109" i="98"/>
  <c r="AY109" i="98"/>
  <c r="AZ109" i="98"/>
  <c r="BA109" i="98"/>
  <c r="BB109" i="98"/>
  <c r="BC109" i="98"/>
  <c r="BD109" i="98"/>
  <c r="BE109" i="98"/>
  <c r="BF109" i="98"/>
  <c r="BG109" i="98"/>
  <c r="BH109" i="98"/>
  <c r="BI109" i="98"/>
  <c r="BJ109" i="98"/>
  <c r="BK109" i="98"/>
  <c r="BL109" i="98"/>
  <c r="BM109" i="98"/>
  <c r="BN109" i="98"/>
  <c r="BO109" i="98"/>
  <c r="BP109" i="98"/>
  <c r="BQ109" i="98"/>
  <c r="BR109" i="98"/>
  <c r="BS109" i="98"/>
  <c r="BT109" i="98"/>
  <c r="BU109" i="98"/>
  <c r="BV109" i="98"/>
  <c r="BW109" i="98"/>
  <c r="BX109" i="98"/>
  <c r="BY109" i="98"/>
  <c r="BZ109" i="98"/>
  <c r="CA109" i="98"/>
  <c r="CB109" i="98"/>
  <c r="CC109" i="98"/>
  <c r="CD109" i="98"/>
  <c r="CE109" i="98"/>
  <c r="AV110" i="98"/>
  <c r="AW110" i="98"/>
  <c r="AX110" i="98"/>
  <c r="AY110" i="98"/>
  <c r="AZ110" i="98"/>
  <c r="BA110" i="98"/>
  <c r="BB110" i="98"/>
  <c r="BC110" i="98"/>
  <c r="BD110" i="98"/>
  <c r="BE110" i="98"/>
  <c r="BF110" i="98"/>
  <c r="BG110" i="98"/>
  <c r="BH110" i="98"/>
  <c r="BI110" i="98"/>
  <c r="BJ110" i="98"/>
  <c r="BK110" i="98"/>
  <c r="BL110" i="98"/>
  <c r="BM110" i="98"/>
  <c r="BN110" i="98"/>
  <c r="BO110" i="98"/>
  <c r="BP110" i="98"/>
  <c r="BQ110" i="98"/>
  <c r="BR110" i="98"/>
  <c r="BS110" i="98"/>
  <c r="BT110" i="98"/>
  <c r="BU110" i="98"/>
  <c r="BV110" i="98"/>
  <c r="BW110" i="98"/>
  <c r="BX110" i="98"/>
  <c r="BY110" i="98"/>
  <c r="BZ110" i="98"/>
  <c r="CA110" i="98"/>
  <c r="CB110" i="98"/>
  <c r="CC110" i="98"/>
  <c r="CD110" i="98"/>
  <c r="CE110" i="98"/>
  <c r="AV112" i="98"/>
  <c r="AW112" i="98"/>
  <c r="AX112" i="98"/>
  <c r="AY112" i="98"/>
  <c r="AZ112" i="98"/>
  <c r="BA112" i="98"/>
  <c r="BB112" i="98"/>
  <c r="BC112" i="98"/>
  <c r="BD112" i="98"/>
  <c r="BE112" i="98"/>
  <c r="BF112" i="98"/>
  <c r="BG112" i="98"/>
  <c r="BH112" i="98"/>
  <c r="BI112" i="98"/>
  <c r="BJ112" i="98"/>
  <c r="BK112" i="98"/>
  <c r="BL112" i="98"/>
  <c r="BM112" i="98"/>
  <c r="BN112" i="98"/>
  <c r="BO112" i="98"/>
  <c r="BP112" i="98"/>
  <c r="BQ112" i="98"/>
  <c r="BR112" i="98"/>
  <c r="BS112" i="98"/>
  <c r="BT112" i="98"/>
  <c r="BU112" i="98"/>
  <c r="BV112" i="98"/>
  <c r="BW112" i="98"/>
  <c r="BX112" i="98"/>
  <c r="BY112" i="98"/>
  <c r="BZ112" i="98"/>
  <c r="CA112" i="98"/>
  <c r="CB112" i="98"/>
  <c r="CC112" i="98"/>
  <c r="CD112" i="98"/>
  <c r="CE112" i="98"/>
  <c r="AV113" i="98"/>
  <c r="AW113" i="98"/>
  <c r="AX113" i="98"/>
  <c r="AY113" i="98"/>
  <c r="AZ113" i="98"/>
  <c r="BA113" i="98"/>
  <c r="BB113" i="98"/>
  <c r="BC113" i="98"/>
  <c r="BD113" i="98"/>
  <c r="BE113" i="98"/>
  <c r="BF113" i="98"/>
  <c r="BG113" i="98"/>
  <c r="BH113" i="98"/>
  <c r="BI113" i="98"/>
  <c r="BJ113" i="98"/>
  <c r="BK113" i="98"/>
  <c r="BL113" i="98"/>
  <c r="BM113" i="98"/>
  <c r="BN113" i="98"/>
  <c r="BO113" i="98"/>
  <c r="BP113" i="98"/>
  <c r="BQ113" i="98"/>
  <c r="BR113" i="98"/>
  <c r="BS113" i="98"/>
  <c r="BT113" i="98"/>
  <c r="BU113" i="98"/>
  <c r="BV113" i="98"/>
  <c r="BW113" i="98"/>
  <c r="BX113" i="98"/>
  <c r="BY113" i="98"/>
  <c r="BZ113" i="98"/>
  <c r="CA113" i="98"/>
  <c r="CB113" i="98"/>
  <c r="CC113" i="98"/>
  <c r="CD113" i="98"/>
  <c r="CE113" i="98"/>
  <c r="AV114" i="98"/>
  <c r="AW114" i="98"/>
  <c r="AX114" i="98"/>
  <c r="AY114" i="98"/>
  <c r="AZ114" i="98"/>
  <c r="BA114" i="98"/>
  <c r="BB114" i="98"/>
  <c r="BC114" i="98"/>
  <c r="BD114" i="98"/>
  <c r="BE114" i="98"/>
  <c r="BF114" i="98"/>
  <c r="BG114" i="98"/>
  <c r="BH114" i="98"/>
  <c r="BI114" i="98"/>
  <c r="BJ114" i="98"/>
  <c r="BK114" i="98"/>
  <c r="BL114" i="98"/>
  <c r="BM114" i="98"/>
  <c r="BN114" i="98"/>
  <c r="BO114" i="98"/>
  <c r="BP114" i="98"/>
  <c r="BQ114" i="98"/>
  <c r="BR114" i="98"/>
  <c r="BS114" i="98"/>
  <c r="BT114" i="98"/>
  <c r="BU114" i="98"/>
  <c r="BV114" i="98"/>
  <c r="BW114" i="98"/>
  <c r="BX114" i="98"/>
  <c r="BY114" i="98"/>
  <c r="BZ114" i="98"/>
  <c r="CA114" i="98"/>
  <c r="CB114" i="98"/>
  <c r="CC114" i="98"/>
  <c r="CD114" i="98"/>
  <c r="CE114" i="98"/>
  <c r="AV116" i="98"/>
  <c r="AW116" i="98"/>
  <c r="AX116" i="98"/>
  <c r="AY116" i="98"/>
  <c r="AZ116" i="98"/>
  <c r="BA116" i="98"/>
  <c r="BB116" i="98"/>
  <c r="BC116" i="98"/>
  <c r="BD116" i="98"/>
  <c r="BE116" i="98"/>
  <c r="BF116" i="98"/>
  <c r="BG116" i="98"/>
  <c r="BH116" i="98"/>
  <c r="BI116" i="98"/>
  <c r="BJ116" i="98"/>
  <c r="BK116" i="98"/>
  <c r="BL116" i="98"/>
  <c r="BM116" i="98"/>
  <c r="BN116" i="98"/>
  <c r="BO116" i="98"/>
  <c r="BP116" i="98"/>
  <c r="BQ116" i="98"/>
  <c r="BR116" i="98"/>
  <c r="BS116" i="98"/>
  <c r="BT116" i="98"/>
  <c r="BU116" i="98"/>
  <c r="BV116" i="98"/>
  <c r="BW116" i="98"/>
  <c r="BX116" i="98"/>
  <c r="BY116" i="98"/>
  <c r="BZ116" i="98"/>
  <c r="CA116" i="98"/>
  <c r="CB116" i="98"/>
  <c r="CC116" i="98"/>
  <c r="CD116" i="98"/>
  <c r="CE116" i="98"/>
  <c r="AV117" i="98"/>
  <c r="AW117" i="98"/>
  <c r="AX117" i="98"/>
  <c r="AY117" i="98"/>
  <c r="AZ117" i="98"/>
  <c r="BA117" i="98"/>
  <c r="BB117" i="98"/>
  <c r="BC117" i="98"/>
  <c r="BD117" i="98"/>
  <c r="BE117" i="98"/>
  <c r="BF117" i="98"/>
  <c r="BG117" i="98"/>
  <c r="BH117" i="98"/>
  <c r="BI117" i="98"/>
  <c r="BJ117" i="98"/>
  <c r="BK117" i="98"/>
  <c r="BL117" i="98"/>
  <c r="BM117" i="98"/>
  <c r="BN117" i="98"/>
  <c r="BO117" i="98"/>
  <c r="BP117" i="98"/>
  <c r="BQ117" i="98"/>
  <c r="BR117" i="98"/>
  <c r="BS117" i="98"/>
  <c r="BT117" i="98"/>
  <c r="BU117" i="98"/>
  <c r="BV117" i="98"/>
  <c r="BW117" i="98"/>
  <c r="BX117" i="98"/>
  <c r="BY117" i="98"/>
  <c r="BZ117" i="98"/>
  <c r="CA117" i="98"/>
  <c r="CB117" i="98"/>
  <c r="CC117" i="98"/>
  <c r="CD117" i="98"/>
  <c r="CE117" i="98"/>
  <c r="AV118" i="98"/>
  <c r="AW118" i="98"/>
  <c r="AX118" i="98"/>
  <c r="AY118" i="98"/>
  <c r="AZ118" i="98"/>
  <c r="BA118" i="98"/>
  <c r="BB118" i="98"/>
  <c r="BC118" i="98"/>
  <c r="BD118" i="98"/>
  <c r="BE118" i="98"/>
  <c r="BF118" i="98"/>
  <c r="BG118" i="98"/>
  <c r="BH118" i="98"/>
  <c r="BI118" i="98"/>
  <c r="BJ118" i="98"/>
  <c r="BK118" i="98"/>
  <c r="BL118" i="98"/>
  <c r="BM118" i="98"/>
  <c r="BN118" i="98"/>
  <c r="BO118" i="98"/>
  <c r="BP118" i="98"/>
  <c r="BQ118" i="98"/>
  <c r="BR118" i="98"/>
  <c r="BS118" i="98"/>
  <c r="BT118" i="98"/>
  <c r="BU118" i="98"/>
  <c r="BV118" i="98"/>
  <c r="BW118" i="98"/>
  <c r="BX118" i="98"/>
  <c r="BY118" i="98"/>
  <c r="BZ118" i="98"/>
  <c r="CA118" i="98"/>
  <c r="CB118" i="98"/>
  <c r="CC118" i="98"/>
  <c r="CD118" i="98"/>
  <c r="CE118" i="98"/>
  <c r="AU115" i="98"/>
  <c r="AU118" i="98"/>
  <c r="AU117" i="98"/>
  <c r="AU116" i="98"/>
  <c r="AU114" i="98"/>
  <c r="AU113" i="98"/>
  <c r="AU112" i="98"/>
  <c r="AU111" i="98"/>
  <c r="AU100" i="98"/>
  <c r="AU101" i="98"/>
  <c r="AU102" i="98"/>
  <c r="AU103" i="98"/>
  <c r="AU104" i="98"/>
  <c r="AU105" i="98"/>
  <c r="AU106" i="98"/>
  <c r="AU107" i="98"/>
  <c r="AU108" i="98"/>
  <c r="AU109" i="98"/>
  <c r="AU110" i="98"/>
  <c r="AU99" i="98"/>
  <c r="AU98" i="98"/>
  <c r="AU97" i="98"/>
  <c r="AU96" i="98"/>
  <c r="AU94" i="98"/>
  <c r="AU95" i="98"/>
  <c r="AU93" i="98"/>
  <c r="AU92" i="98"/>
  <c r="AV91" i="98"/>
  <c r="AW91" i="98"/>
  <c r="AX91" i="98"/>
  <c r="AY91" i="98"/>
  <c r="AZ91" i="98"/>
  <c r="BA91" i="98"/>
  <c r="BB91" i="98"/>
  <c r="BC91" i="98"/>
  <c r="BD91" i="98"/>
  <c r="BE91" i="98"/>
  <c r="BF91" i="98"/>
  <c r="BG91" i="98"/>
  <c r="BH91" i="98"/>
  <c r="BI91" i="98"/>
  <c r="BJ91" i="98"/>
  <c r="BK91" i="98"/>
  <c r="BL91" i="98"/>
  <c r="BM91" i="98"/>
  <c r="BN91" i="98"/>
  <c r="BO91" i="98"/>
  <c r="BP91" i="98"/>
  <c r="BQ91" i="98"/>
  <c r="BR91" i="98"/>
  <c r="BS91" i="98"/>
  <c r="BT91" i="98"/>
  <c r="BU91" i="98"/>
  <c r="BV91" i="98"/>
  <c r="BW91" i="98"/>
  <c r="BX91" i="98"/>
  <c r="BY91" i="98"/>
  <c r="BZ91" i="98"/>
  <c r="CA91" i="98"/>
  <c r="CB91" i="98"/>
  <c r="CC91" i="98"/>
  <c r="CD91" i="98"/>
  <c r="CE91" i="98"/>
  <c r="AU91" i="98"/>
  <c r="AV66" i="98"/>
  <c r="AW66" i="98"/>
  <c r="AX66" i="98"/>
  <c r="AY66" i="98"/>
  <c r="AZ66" i="98"/>
  <c r="BA66" i="98"/>
  <c r="BB66" i="98"/>
  <c r="BC66" i="98"/>
  <c r="BD66" i="98"/>
  <c r="BE66" i="98"/>
  <c r="BF66" i="98"/>
  <c r="BG66" i="98"/>
  <c r="BH66" i="98"/>
  <c r="BI66" i="98"/>
  <c r="BJ66" i="98"/>
  <c r="BK66" i="98"/>
  <c r="BL66" i="98"/>
  <c r="BM66" i="98"/>
  <c r="BN66" i="98"/>
  <c r="BO66" i="98"/>
  <c r="BP66" i="98"/>
  <c r="BQ66" i="98"/>
  <c r="BR66" i="98"/>
  <c r="BS66" i="98"/>
  <c r="BT66" i="98"/>
  <c r="BU66" i="98"/>
  <c r="BV66" i="98"/>
  <c r="BW66" i="98"/>
  <c r="BX66" i="98"/>
  <c r="BY66" i="98"/>
  <c r="BZ66" i="98"/>
  <c r="CA66" i="98"/>
  <c r="CB66" i="98"/>
  <c r="CC66" i="98"/>
  <c r="CD66" i="98"/>
  <c r="CE66" i="98"/>
  <c r="AV67" i="98"/>
  <c r="AW67" i="98"/>
  <c r="AX67" i="98"/>
  <c r="AY67" i="98"/>
  <c r="AZ67" i="98"/>
  <c r="BA67" i="98"/>
  <c r="BB67" i="98"/>
  <c r="BC67" i="98"/>
  <c r="BD67" i="98"/>
  <c r="BE67" i="98"/>
  <c r="BF67" i="98"/>
  <c r="BG67" i="98"/>
  <c r="BH67" i="98"/>
  <c r="BI67" i="98"/>
  <c r="BJ67" i="98"/>
  <c r="BK67" i="98"/>
  <c r="BL67" i="98"/>
  <c r="BM67" i="98"/>
  <c r="BN67" i="98"/>
  <c r="BO67" i="98"/>
  <c r="BP67" i="98"/>
  <c r="BQ67" i="98"/>
  <c r="BR67" i="98"/>
  <c r="BS67" i="98"/>
  <c r="BT67" i="98"/>
  <c r="BU67" i="98"/>
  <c r="BV67" i="98"/>
  <c r="BW67" i="98"/>
  <c r="BX67" i="98"/>
  <c r="BY67" i="98"/>
  <c r="BZ67" i="98"/>
  <c r="CA67" i="98"/>
  <c r="CB67" i="98"/>
  <c r="CC67" i="98"/>
  <c r="CD67" i="98"/>
  <c r="CE67" i="98"/>
  <c r="AV68" i="98"/>
  <c r="AW68" i="98"/>
  <c r="AX68" i="98"/>
  <c r="AY68" i="98"/>
  <c r="AZ68" i="98"/>
  <c r="BA68" i="98"/>
  <c r="BB68" i="98"/>
  <c r="BC68" i="98"/>
  <c r="BD68" i="98"/>
  <c r="BE68" i="98"/>
  <c r="BF68" i="98"/>
  <c r="BG68" i="98"/>
  <c r="BH68" i="98"/>
  <c r="BI68" i="98"/>
  <c r="BJ68" i="98"/>
  <c r="BK68" i="98"/>
  <c r="BL68" i="98"/>
  <c r="BM68" i="98"/>
  <c r="BN68" i="98"/>
  <c r="BO68" i="98"/>
  <c r="BP68" i="98"/>
  <c r="BQ68" i="98"/>
  <c r="BR68" i="98"/>
  <c r="BS68" i="98"/>
  <c r="BT68" i="98"/>
  <c r="BU68" i="98"/>
  <c r="BV68" i="98"/>
  <c r="BW68" i="98"/>
  <c r="BX68" i="98"/>
  <c r="BY68" i="98"/>
  <c r="BZ68" i="98"/>
  <c r="CA68" i="98"/>
  <c r="CB68" i="98"/>
  <c r="CC68" i="98"/>
  <c r="CD68" i="98"/>
  <c r="CE68" i="98"/>
  <c r="AV69" i="98"/>
  <c r="AW69" i="98"/>
  <c r="AX69" i="98"/>
  <c r="AY69" i="98"/>
  <c r="AZ69" i="98"/>
  <c r="BA69" i="98"/>
  <c r="BB69" i="98"/>
  <c r="BC69" i="98"/>
  <c r="BD69" i="98"/>
  <c r="BE69" i="98"/>
  <c r="BF69" i="98"/>
  <c r="BG69" i="98"/>
  <c r="BH69" i="98"/>
  <c r="BI69" i="98"/>
  <c r="BJ69" i="98"/>
  <c r="BK69" i="98"/>
  <c r="BL69" i="98"/>
  <c r="BM69" i="98"/>
  <c r="BN69" i="98"/>
  <c r="BO69" i="98"/>
  <c r="BP69" i="98"/>
  <c r="BQ69" i="98"/>
  <c r="BR69" i="98"/>
  <c r="BS69" i="98"/>
  <c r="BT69" i="98"/>
  <c r="BU69" i="98"/>
  <c r="BV69" i="98"/>
  <c r="BW69" i="98"/>
  <c r="BX69" i="98"/>
  <c r="BY69" i="98"/>
  <c r="BZ69" i="98"/>
  <c r="CA69" i="98"/>
  <c r="CB69" i="98"/>
  <c r="CC69" i="98"/>
  <c r="CD69" i="98"/>
  <c r="CE69" i="98"/>
  <c r="AV70" i="98"/>
  <c r="AW70" i="98"/>
  <c r="AX70" i="98"/>
  <c r="AY70" i="98"/>
  <c r="AZ70" i="98"/>
  <c r="BA70" i="98"/>
  <c r="BB70" i="98"/>
  <c r="BC70" i="98"/>
  <c r="BD70" i="98"/>
  <c r="BE70" i="98"/>
  <c r="BF70" i="98"/>
  <c r="BG70" i="98"/>
  <c r="BH70" i="98"/>
  <c r="BI70" i="98"/>
  <c r="BJ70" i="98"/>
  <c r="BK70" i="98"/>
  <c r="BL70" i="98"/>
  <c r="BM70" i="98"/>
  <c r="BN70" i="98"/>
  <c r="BO70" i="98"/>
  <c r="BP70" i="98"/>
  <c r="BQ70" i="98"/>
  <c r="BR70" i="98"/>
  <c r="BS70" i="98"/>
  <c r="BT70" i="98"/>
  <c r="BU70" i="98"/>
  <c r="BV70" i="98"/>
  <c r="BW70" i="98"/>
  <c r="BX70" i="98"/>
  <c r="BY70" i="98"/>
  <c r="BZ70" i="98"/>
  <c r="CA70" i="98"/>
  <c r="CB70" i="98"/>
  <c r="CC70" i="98"/>
  <c r="CD70" i="98"/>
  <c r="CE70" i="98"/>
  <c r="AV71" i="98"/>
  <c r="AW71" i="98"/>
  <c r="AX71" i="98"/>
  <c r="AY71" i="98"/>
  <c r="AZ71" i="98"/>
  <c r="BA71" i="98"/>
  <c r="BB71" i="98"/>
  <c r="BC71" i="98"/>
  <c r="BD71" i="98"/>
  <c r="BE71" i="98"/>
  <c r="BF71" i="98"/>
  <c r="BG71" i="98"/>
  <c r="BH71" i="98"/>
  <c r="BI71" i="98"/>
  <c r="BJ71" i="98"/>
  <c r="BK71" i="98"/>
  <c r="BL71" i="98"/>
  <c r="BM71" i="98"/>
  <c r="BN71" i="98"/>
  <c r="BO71" i="98"/>
  <c r="BP71" i="98"/>
  <c r="BQ71" i="98"/>
  <c r="BR71" i="98"/>
  <c r="BS71" i="98"/>
  <c r="BT71" i="98"/>
  <c r="BU71" i="98"/>
  <c r="BV71" i="98"/>
  <c r="BW71" i="98"/>
  <c r="BX71" i="98"/>
  <c r="BY71" i="98"/>
  <c r="BZ71" i="98"/>
  <c r="CA71" i="98"/>
  <c r="CB71" i="98"/>
  <c r="CC71" i="98"/>
  <c r="CD71" i="98"/>
  <c r="CE71" i="98"/>
  <c r="AV72" i="98"/>
  <c r="AW72" i="98"/>
  <c r="AX72" i="98"/>
  <c r="AY72" i="98"/>
  <c r="AZ72" i="98"/>
  <c r="BA72" i="98"/>
  <c r="BB72" i="98"/>
  <c r="BC72" i="98"/>
  <c r="BD72" i="98"/>
  <c r="BE72" i="98"/>
  <c r="BF72" i="98"/>
  <c r="BG72" i="98"/>
  <c r="BH72" i="98"/>
  <c r="BI72" i="98"/>
  <c r="BJ72" i="98"/>
  <c r="BK72" i="98"/>
  <c r="BL72" i="98"/>
  <c r="BM72" i="98"/>
  <c r="BN72" i="98"/>
  <c r="BO72" i="98"/>
  <c r="BP72" i="98"/>
  <c r="BQ72" i="98"/>
  <c r="BR72" i="98"/>
  <c r="BS72" i="98"/>
  <c r="BT72" i="98"/>
  <c r="BU72" i="98"/>
  <c r="BV72" i="98"/>
  <c r="BW72" i="98"/>
  <c r="BX72" i="98"/>
  <c r="BY72" i="98"/>
  <c r="BZ72" i="98"/>
  <c r="CA72" i="98"/>
  <c r="CB72" i="98"/>
  <c r="CC72" i="98"/>
  <c r="CD72" i="98"/>
  <c r="CE72" i="98"/>
  <c r="AV73" i="98"/>
  <c r="AW73" i="98"/>
  <c r="AX73" i="98"/>
  <c r="AY73" i="98"/>
  <c r="AZ73" i="98"/>
  <c r="BA73" i="98"/>
  <c r="BB73" i="98"/>
  <c r="BC73" i="98"/>
  <c r="BD73" i="98"/>
  <c r="BE73" i="98"/>
  <c r="BF73" i="98"/>
  <c r="BG73" i="98"/>
  <c r="BH73" i="98"/>
  <c r="BI73" i="98"/>
  <c r="BJ73" i="98"/>
  <c r="BK73" i="98"/>
  <c r="BL73" i="98"/>
  <c r="BM73" i="98"/>
  <c r="BN73" i="98"/>
  <c r="BO73" i="98"/>
  <c r="BP73" i="98"/>
  <c r="BQ73" i="98"/>
  <c r="BR73" i="98"/>
  <c r="BS73" i="98"/>
  <c r="BT73" i="98"/>
  <c r="BU73" i="98"/>
  <c r="BV73" i="98"/>
  <c r="BW73" i="98"/>
  <c r="BX73" i="98"/>
  <c r="BY73" i="98"/>
  <c r="BZ73" i="98"/>
  <c r="CA73" i="98"/>
  <c r="CB73" i="98"/>
  <c r="CC73" i="98"/>
  <c r="CD73" i="98"/>
  <c r="CE73" i="98"/>
  <c r="AV74" i="98"/>
  <c r="AW74" i="98"/>
  <c r="AX74" i="98"/>
  <c r="AY74" i="98"/>
  <c r="AZ74" i="98"/>
  <c r="BA74" i="98"/>
  <c r="BB74" i="98"/>
  <c r="BC74" i="98"/>
  <c r="BD74" i="98"/>
  <c r="BE74" i="98"/>
  <c r="BF74" i="98"/>
  <c r="BG74" i="98"/>
  <c r="BH74" i="98"/>
  <c r="BI74" i="98"/>
  <c r="BJ74" i="98"/>
  <c r="BK74" i="98"/>
  <c r="BL74" i="98"/>
  <c r="BM74" i="98"/>
  <c r="BN74" i="98"/>
  <c r="BO74" i="98"/>
  <c r="BP74" i="98"/>
  <c r="BQ74" i="98"/>
  <c r="BR74" i="98"/>
  <c r="BS74" i="98"/>
  <c r="BT74" i="98"/>
  <c r="BU74" i="98"/>
  <c r="BV74" i="98"/>
  <c r="BW74" i="98"/>
  <c r="BX74" i="98"/>
  <c r="BY74" i="98"/>
  <c r="BZ74" i="98"/>
  <c r="CA74" i="98"/>
  <c r="CB74" i="98"/>
  <c r="CC74" i="98"/>
  <c r="CD74" i="98"/>
  <c r="CE74" i="98"/>
  <c r="AV75" i="98"/>
  <c r="AW75" i="98"/>
  <c r="AX75" i="98"/>
  <c r="AY75" i="98"/>
  <c r="AZ75" i="98"/>
  <c r="BA75" i="98"/>
  <c r="BB75" i="98"/>
  <c r="BC75" i="98"/>
  <c r="BD75" i="98"/>
  <c r="BE75" i="98"/>
  <c r="BF75" i="98"/>
  <c r="BG75" i="98"/>
  <c r="BH75" i="98"/>
  <c r="BI75" i="98"/>
  <c r="BJ75" i="98"/>
  <c r="BK75" i="98"/>
  <c r="BL75" i="98"/>
  <c r="BM75" i="98"/>
  <c r="BN75" i="98"/>
  <c r="BO75" i="98"/>
  <c r="BP75" i="98"/>
  <c r="BQ75" i="98"/>
  <c r="BR75" i="98"/>
  <c r="BS75" i="98"/>
  <c r="BT75" i="98"/>
  <c r="BU75" i="98"/>
  <c r="BV75" i="98"/>
  <c r="BW75" i="98"/>
  <c r="BX75" i="98"/>
  <c r="BY75" i="98"/>
  <c r="BZ75" i="98"/>
  <c r="CA75" i="98"/>
  <c r="CB75" i="98"/>
  <c r="CC75" i="98"/>
  <c r="CD75" i="98"/>
  <c r="CE75" i="98"/>
  <c r="AV77" i="98"/>
  <c r="AV76" i="98" s="1"/>
  <c r="AW77" i="98"/>
  <c r="AW76" i="98" s="1"/>
  <c r="AX77" i="98"/>
  <c r="AX76" i="98" s="1"/>
  <c r="AY77" i="98"/>
  <c r="AY76" i="98" s="1"/>
  <c r="AZ77" i="98"/>
  <c r="AZ76" i="98" s="1"/>
  <c r="BA77" i="98"/>
  <c r="BA76" i="98" s="1"/>
  <c r="BB77" i="98"/>
  <c r="BB76" i="98" s="1"/>
  <c r="BC77" i="98"/>
  <c r="BC76" i="98" s="1"/>
  <c r="BD77" i="98"/>
  <c r="BD76" i="98" s="1"/>
  <c r="BE77" i="98"/>
  <c r="BE76" i="98" s="1"/>
  <c r="BF77" i="98"/>
  <c r="BF76" i="98" s="1"/>
  <c r="BG77" i="98"/>
  <c r="BG76" i="98" s="1"/>
  <c r="BH77" i="98"/>
  <c r="BH76" i="98" s="1"/>
  <c r="BI77" i="98"/>
  <c r="BI76" i="98" s="1"/>
  <c r="BJ77" i="98"/>
  <c r="BJ76" i="98" s="1"/>
  <c r="BK77" i="98"/>
  <c r="BK76" i="98" s="1"/>
  <c r="BL77" i="98"/>
  <c r="BL76" i="98" s="1"/>
  <c r="BM77" i="98"/>
  <c r="BM76" i="98" s="1"/>
  <c r="BN77" i="98"/>
  <c r="BN76" i="98" s="1"/>
  <c r="BO77" i="98"/>
  <c r="BO76" i="98" s="1"/>
  <c r="BP77" i="98"/>
  <c r="BP76" i="98" s="1"/>
  <c r="BQ77" i="98"/>
  <c r="BQ76" i="98" s="1"/>
  <c r="BR77" i="98"/>
  <c r="BR76" i="98" s="1"/>
  <c r="BS77" i="98"/>
  <c r="BS76" i="98" s="1"/>
  <c r="BT77" i="98"/>
  <c r="BT76" i="98" s="1"/>
  <c r="BU77" i="98"/>
  <c r="BU76" i="98" s="1"/>
  <c r="BV77" i="98"/>
  <c r="BV76" i="98" s="1"/>
  <c r="BW77" i="98"/>
  <c r="BW76" i="98" s="1"/>
  <c r="BX77" i="98"/>
  <c r="BX76" i="98" s="1"/>
  <c r="BY77" i="98"/>
  <c r="BY76" i="98" s="1"/>
  <c r="BZ77" i="98"/>
  <c r="BZ76" i="98" s="1"/>
  <c r="CA77" i="98"/>
  <c r="CA76" i="98" s="1"/>
  <c r="CB77" i="98"/>
  <c r="CB76" i="98" s="1"/>
  <c r="CC77" i="98"/>
  <c r="CC76" i="98" s="1"/>
  <c r="CD77" i="98"/>
  <c r="CD76" i="98" s="1"/>
  <c r="CE77" i="98"/>
  <c r="CE76" i="98" s="1"/>
  <c r="AV78" i="98"/>
  <c r="AW78" i="98"/>
  <c r="AX78" i="98"/>
  <c r="AY78" i="98"/>
  <c r="AZ78" i="98"/>
  <c r="BA78" i="98"/>
  <c r="BB78" i="98"/>
  <c r="BC78" i="98"/>
  <c r="BD78" i="98"/>
  <c r="BE78" i="98"/>
  <c r="BF78" i="98"/>
  <c r="BG78" i="98"/>
  <c r="BH78" i="98"/>
  <c r="BI78" i="98"/>
  <c r="BJ78" i="98"/>
  <c r="BK78" i="98"/>
  <c r="BL78" i="98"/>
  <c r="BM78" i="98"/>
  <c r="BN78" i="98"/>
  <c r="BO78" i="98"/>
  <c r="BP78" i="98"/>
  <c r="BQ78" i="98"/>
  <c r="BR78" i="98"/>
  <c r="BS78" i="98"/>
  <c r="BT78" i="98"/>
  <c r="BU78" i="98"/>
  <c r="BV78" i="98"/>
  <c r="BW78" i="98"/>
  <c r="BX78" i="98"/>
  <c r="BY78" i="98"/>
  <c r="BZ78" i="98"/>
  <c r="CA78" i="98"/>
  <c r="CB78" i="98"/>
  <c r="CC78" i="98"/>
  <c r="CD78" i="98"/>
  <c r="CE78" i="98"/>
  <c r="AV79" i="98"/>
  <c r="AW79" i="98"/>
  <c r="AX79" i="98"/>
  <c r="AY79" i="98"/>
  <c r="AZ79" i="98"/>
  <c r="BA79" i="98"/>
  <c r="BB79" i="98"/>
  <c r="BC79" i="98"/>
  <c r="BD79" i="98"/>
  <c r="BE79" i="98"/>
  <c r="BF79" i="98"/>
  <c r="BG79" i="98"/>
  <c r="BH79" i="98"/>
  <c r="BI79" i="98"/>
  <c r="BJ79" i="98"/>
  <c r="BK79" i="98"/>
  <c r="BL79" i="98"/>
  <c r="BM79" i="98"/>
  <c r="BN79" i="98"/>
  <c r="BO79" i="98"/>
  <c r="BP79" i="98"/>
  <c r="BQ79" i="98"/>
  <c r="BR79" i="98"/>
  <c r="BS79" i="98"/>
  <c r="BT79" i="98"/>
  <c r="BU79" i="98"/>
  <c r="BV79" i="98"/>
  <c r="BW79" i="98"/>
  <c r="BX79" i="98"/>
  <c r="BY79" i="98"/>
  <c r="BZ79" i="98"/>
  <c r="CA79" i="98"/>
  <c r="CB79" i="98"/>
  <c r="CC79" i="98"/>
  <c r="CD79" i="98"/>
  <c r="CE79" i="98"/>
  <c r="AV80" i="98"/>
  <c r="AW80" i="98"/>
  <c r="AX80" i="98"/>
  <c r="AY80" i="98"/>
  <c r="AZ80" i="98"/>
  <c r="BA80" i="98"/>
  <c r="BB80" i="98"/>
  <c r="BC80" i="98"/>
  <c r="BD80" i="98"/>
  <c r="BE80" i="98"/>
  <c r="BF80" i="98"/>
  <c r="BG80" i="98"/>
  <c r="BH80" i="98"/>
  <c r="BI80" i="98"/>
  <c r="BJ80" i="98"/>
  <c r="BK80" i="98"/>
  <c r="BL80" i="98"/>
  <c r="BM80" i="98"/>
  <c r="BN80" i="98"/>
  <c r="BO80" i="98"/>
  <c r="BP80" i="98"/>
  <c r="BQ80" i="98"/>
  <c r="BR80" i="98"/>
  <c r="BS80" i="98"/>
  <c r="BT80" i="98"/>
  <c r="BU80" i="98"/>
  <c r="BV80" i="98"/>
  <c r="BW80" i="98"/>
  <c r="BX80" i="98"/>
  <c r="BY80" i="98"/>
  <c r="BZ80" i="98"/>
  <c r="CA80" i="98"/>
  <c r="CB80" i="98"/>
  <c r="CC80" i="98"/>
  <c r="CD80" i="98"/>
  <c r="CE80" i="98"/>
  <c r="AV81" i="98"/>
  <c r="AW81" i="98"/>
  <c r="AX81" i="98"/>
  <c r="AY81" i="98"/>
  <c r="AZ81" i="98"/>
  <c r="BA81" i="98"/>
  <c r="BB81" i="98"/>
  <c r="BC81" i="98"/>
  <c r="BD81" i="98"/>
  <c r="BE81" i="98"/>
  <c r="BF81" i="98"/>
  <c r="BG81" i="98"/>
  <c r="BH81" i="98"/>
  <c r="BI81" i="98"/>
  <c r="BJ81" i="98"/>
  <c r="BK81" i="98"/>
  <c r="BL81" i="98"/>
  <c r="BM81" i="98"/>
  <c r="BN81" i="98"/>
  <c r="BO81" i="98"/>
  <c r="BP81" i="98"/>
  <c r="BQ81" i="98"/>
  <c r="BR81" i="98"/>
  <c r="BS81" i="98"/>
  <c r="BT81" i="98"/>
  <c r="BU81" i="98"/>
  <c r="BV81" i="98"/>
  <c r="BW81" i="98"/>
  <c r="BX81" i="98"/>
  <c r="BY81" i="98"/>
  <c r="BZ81" i="98"/>
  <c r="CA81" i="98"/>
  <c r="CB81" i="98"/>
  <c r="CC81" i="98"/>
  <c r="CD81" i="98"/>
  <c r="CE81" i="98"/>
  <c r="AV82" i="98"/>
  <c r="AW82" i="98"/>
  <c r="AX82" i="98"/>
  <c r="AY82" i="98"/>
  <c r="AZ82" i="98"/>
  <c r="BA82" i="98"/>
  <c r="BB82" i="98"/>
  <c r="BC82" i="98"/>
  <c r="BD82" i="98"/>
  <c r="BE82" i="98"/>
  <c r="BF82" i="98"/>
  <c r="BG82" i="98"/>
  <c r="BH82" i="98"/>
  <c r="BI82" i="98"/>
  <c r="BJ82" i="98"/>
  <c r="BK82" i="98"/>
  <c r="BL82" i="98"/>
  <c r="BM82" i="98"/>
  <c r="BN82" i="98"/>
  <c r="BO82" i="98"/>
  <c r="BP82" i="98"/>
  <c r="BQ82" i="98"/>
  <c r="BR82" i="98"/>
  <c r="BS82" i="98"/>
  <c r="BT82" i="98"/>
  <c r="BU82" i="98"/>
  <c r="BV82" i="98"/>
  <c r="BW82" i="98"/>
  <c r="BX82" i="98"/>
  <c r="BY82" i="98"/>
  <c r="BZ82" i="98"/>
  <c r="CA82" i="98"/>
  <c r="CB82" i="98"/>
  <c r="CC82" i="98"/>
  <c r="CD82" i="98"/>
  <c r="CE82" i="98"/>
  <c r="AV83" i="98"/>
  <c r="AW83" i="98"/>
  <c r="AX83" i="98"/>
  <c r="AY83" i="98"/>
  <c r="AZ83" i="98"/>
  <c r="BA83" i="98"/>
  <c r="BB83" i="98"/>
  <c r="BC83" i="98"/>
  <c r="BD83" i="98"/>
  <c r="BE83" i="98"/>
  <c r="BF83" i="98"/>
  <c r="BG83" i="98"/>
  <c r="BH83" i="98"/>
  <c r="BI83" i="98"/>
  <c r="BJ83" i="98"/>
  <c r="BK83" i="98"/>
  <c r="BL83" i="98"/>
  <c r="BM83" i="98"/>
  <c r="BN83" i="98"/>
  <c r="BO83" i="98"/>
  <c r="BP83" i="98"/>
  <c r="BQ83" i="98"/>
  <c r="BR83" i="98"/>
  <c r="BS83" i="98"/>
  <c r="BT83" i="98"/>
  <c r="BU83" i="98"/>
  <c r="BV83" i="98"/>
  <c r="BW83" i="98"/>
  <c r="BX83" i="98"/>
  <c r="BY83" i="98"/>
  <c r="BZ83" i="98"/>
  <c r="CA83" i="98"/>
  <c r="CB83" i="98"/>
  <c r="CC83" i="98"/>
  <c r="CD83" i="98"/>
  <c r="CE83" i="98"/>
  <c r="AV84" i="98"/>
  <c r="AW84" i="98"/>
  <c r="AX84" i="98"/>
  <c r="AY84" i="98"/>
  <c r="AZ84" i="98"/>
  <c r="BA84" i="98"/>
  <c r="BB84" i="98"/>
  <c r="BC84" i="98"/>
  <c r="BD84" i="98"/>
  <c r="BE84" i="98"/>
  <c r="BF84" i="98"/>
  <c r="BG84" i="98"/>
  <c r="BH84" i="98"/>
  <c r="BI84" i="98"/>
  <c r="BJ84" i="98"/>
  <c r="BK84" i="98"/>
  <c r="BL84" i="98"/>
  <c r="BM84" i="98"/>
  <c r="BN84" i="98"/>
  <c r="BO84" i="98"/>
  <c r="BP84" i="98"/>
  <c r="BQ84" i="98"/>
  <c r="BR84" i="98"/>
  <c r="BS84" i="98"/>
  <c r="BT84" i="98"/>
  <c r="BU84" i="98"/>
  <c r="BV84" i="98"/>
  <c r="BW84" i="98"/>
  <c r="BX84" i="98"/>
  <c r="BY84" i="98"/>
  <c r="BZ84" i="98"/>
  <c r="CA84" i="98"/>
  <c r="CB84" i="98"/>
  <c r="CC84" i="98"/>
  <c r="CD84" i="98"/>
  <c r="CE84" i="98"/>
  <c r="AV85" i="98"/>
  <c r="AW85" i="98"/>
  <c r="AX85" i="98"/>
  <c r="AY85" i="98"/>
  <c r="AZ85" i="98"/>
  <c r="BA85" i="98"/>
  <c r="BB85" i="98"/>
  <c r="BC85" i="98"/>
  <c r="BD85" i="98"/>
  <c r="BE85" i="98"/>
  <c r="BF85" i="98"/>
  <c r="BG85" i="98"/>
  <c r="BH85" i="98"/>
  <c r="BI85" i="98"/>
  <c r="BJ85" i="98"/>
  <c r="BK85" i="98"/>
  <c r="BL85" i="98"/>
  <c r="BM85" i="98"/>
  <c r="BN85" i="98"/>
  <c r="BO85" i="98"/>
  <c r="BP85" i="98"/>
  <c r="BQ85" i="98"/>
  <c r="BR85" i="98"/>
  <c r="BS85" i="98"/>
  <c r="BT85" i="98"/>
  <c r="BU85" i="98"/>
  <c r="BV85" i="98"/>
  <c r="BW85" i="98"/>
  <c r="BX85" i="98"/>
  <c r="BY85" i="98"/>
  <c r="BZ85" i="98"/>
  <c r="CA85" i="98"/>
  <c r="CB85" i="98"/>
  <c r="CC85" i="98"/>
  <c r="CD85" i="98"/>
  <c r="CE85" i="98"/>
  <c r="AV86" i="98"/>
  <c r="AW86" i="98"/>
  <c r="AX86" i="98"/>
  <c r="AY86" i="98"/>
  <c r="AZ86" i="98"/>
  <c r="BA86" i="98"/>
  <c r="BB86" i="98"/>
  <c r="BC86" i="98"/>
  <c r="BD86" i="98"/>
  <c r="BE86" i="98"/>
  <c r="BF86" i="98"/>
  <c r="BG86" i="98"/>
  <c r="BH86" i="98"/>
  <c r="BI86" i="98"/>
  <c r="BJ86" i="98"/>
  <c r="BK86" i="98"/>
  <c r="BL86" i="98"/>
  <c r="BM86" i="98"/>
  <c r="BN86" i="98"/>
  <c r="BO86" i="98"/>
  <c r="BP86" i="98"/>
  <c r="BQ86" i="98"/>
  <c r="BR86" i="98"/>
  <c r="BS86" i="98"/>
  <c r="BT86" i="98"/>
  <c r="BU86" i="98"/>
  <c r="BV86" i="98"/>
  <c r="BW86" i="98"/>
  <c r="BX86" i="98"/>
  <c r="BY86" i="98"/>
  <c r="BZ86" i="98"/>
  <c r="CA86" i="98"/>
  <c r="CB86" i="98"/>
  <c r="CC86" i="98"/>
  <c r="CD86" i="98"/>
  <c r="CE86" i="98"/>
  <c r="AV87" i="98"/>
  <c r="AW87" i="98"/>
  <c r="AX87" i="98"/>
  <c r="AY87" i="98"/>
  <c r="AZ87" i="98"/>
  <c r="BA87" i="98"/>
  <c r="BB87" i="98"/>
  <c r="BC87" i="98"/>
  <c r="BD87" i="98"/>
  <c r="BE87" i="98"/>
  <c r="BF87" i="98"/>
  <c r="BG87" i="98"/>
  <c r="BH87" i="98"/>
  <c r="BI87" i="98"/>
  <c r="BJ87" i="98"/>
  <c r="BK87" i="98"/>
  <c r="BL87" i="98"/>
  <c r="BM87" i="98"/>
  <c r="BN87" i="98"/>
  <c r="BO87" i="98"/>
  <c r="BP87" i="98"/>
  <c r="BQ87" i="98"/>
  <c r="BR87" i="98"/>
  <c r="BS87" i="98"/>
  <c r="BT87" i="98"/>
  <c r="BU87" i="98"/>
  <c r="BV87" i="98"/>
  <c r="BW87" i="98"/>
  <c r="BX87" i="98"/>
  <c r="BY87" i="98"/>
  <c r="BZ87" i="98"/>
  <c r="CA87" i="98"/>
  <c r="CB87" i="98"/>
  <c r="CC87" i="98"/>
  <c r="CD87" i="98"/>
  <c r="CE87" i="98"/>
  <c r="AV88" i="98"/>
  <c r="AW88" i="98"/>
  <c r="AX88" i="98"/>
  <c r="AY88" i="98"/>
  <c r="AZ88" i="98"/>
  <c r="BA88" i="98"/>
  <c r="BB88" i="98"/>
  <c r="BC88" i="98"/>
  <c r="BD88" i="98"/>
  <c r="BE88" i="98"/>
  <c r="BF88" i="98"/>
  <c r="BG88" i="98"/>
  <c r="BH88" i="98"/>
  <c r="BI88" i="98"/>
  <c r="BJ88" i="98"/>
  <c r="BK88" i="98"/>
  <c r="BL88" i="98"/>
  <c r="BM88" i="98"/>
  <c r="BN88" i="98"/>
  <c r="BO88" i="98"/>
  <c r="BP88" i="98"/>
  <c r="BQ88" i="98"/>
  <c r="BR88" i="98"/>
  <c r="BS88" i="98"/>
  <c r="BT88" i="98"/>
  <c r="BU88" i="98"/>
  <c r="BV88" i="98"/>
  <c r="BW88" i="98"/>
  <c r="BX88" i="98"/>
  <c r="BY88" i="98"/>
  <c r="BZ88" i="98"/>
  <c r="CA88" i="98"/>
  <c r="CB88" i="98"/>
  <c r="CC88" i="98"/>
  <c r="CD88" i="98"/>
  <c r="CE88" i="98"/>
  <c r="AV89" i="98"/>
  <c r="AW89" i="98"/>
  <c r="AX89" i="98"/>
  <c r="AY89" i="98"/>
  <c r="AZ89" i="98"/>
  <c r="BA89" i="98"/>
  <c r="BB89" i="98"/>
  <c r="BC89" i="98"/>
  <c r="BD89" i="98"/>
  <c r="BE89" i="98"/>
  <c r="BF89" i="98"/>
  <c r="BG89" i="98"/>
  <c r="BH89" i="98"/>
  <c r="BI89" i="98"/>
  <c r="BJ89" i="98"/>
  <c r="BK89" i="98"/>
  <c r="BL89" i="98"/>
  <c r="BM89" i="98"/>
  <c r="BN89" i="98"/>
  <c r="BO89" i="98"/>
  <c r="BP89" i="98"/>
  <c r="BQ89" i="98"/>
  <c r="BR89" i="98"/>
  <c r="BS89" i="98"/>
  <c r="BT89" i="98"/>
  <c r="BU89" i="98"/>
  <c r="BV89" i="98"/>
  <c r="BW89" i="98"/>
  <c r="BX89" i="98"/>
  <c r="BY89" i="98"/>
  <c r="BZ89" i="98"/>
  <c r="CA89" i="98"/>
  <c r="CB89" i="98"/>
  <c r="CC89" i="98"/>
  <c r="CD89" i="98"/>
  <c r="CE89" i="98"/>
  <c r="AV90" i="98"/>
  <c r="AW90" i="98"/>
  <c r="AX90" i="98"/>
  <c r="AY90" i="98"/>
  <c r="AZ90" i="98"/>
  <c r="BA90" i="98"/>
  <c r="BB90" i="98"/>
  <c r="BC90" i="98"/>
  <c r="BD90" i="98"/>
  <c r="BE90" i="98"/>
  <c r="BF90" i="98"/>
  <c r="BG90" i="98"/>
  <c r="BH90" i="98"/>
  <c r="BI90" i="98"/>
  <c r="BJ90" i="98"/>
  <c r="BK90" i="98"/>
  <c r="BL90" i="98"/>
  <c r="BM90" i="98"/>
  <c r="BN90" i="98"/>
  <c r="BO90" i="98"/>
  <c r="BP90" i="98"/>
  <c r="BQ90" i="98"/>
  <c r="BR90" i="98"/>
  <c r="BS90" i="98"/>
  <c r="BT90" i="98"/>
  <c r="BU90" i="98"/>
  <c r="BV90" i="98"/>
  <c r="BW90" i="98"/>
  <c r="BX90" i="98"/>
  <c r="BY90" i="98"/>
  <c r="BZ90" i="98"/>
  <c r="CA90" i="98"/>
  <c r="CB90" i="98"/>
  <c r="CC90" i="98"/>
  <c r="CD90" i="98"/>
  <c r="CE90" i="98"/>
  <c r="AU81" i="98"/>
  <c r="AU82" i="98"/>
  <c r="AU83" i="98"/>
  <c r="AU84" i="98"/>
  <c r="AU85" i="98"/>
  <c r="AU86" i="98"/>
  <c r="AU87" i="98"/>
  <c r="AU88" i="98"/>
  <c r="AU89" i="98"/>
  <c r="AU90" i="98"/>
  <c r="AU80" i="98"/>
  <c r="AU79" i="98"/>
  <c r="AU78" i="98"/>
  <c r="AU77" i="98"/>
  <c r="AU76" i="98"/>
  <c r="AU68" i="98"/>
  <c r="AU69" i="98"/>
  <c r="AU70" i="98"/>
  <c r="AU71" i="98"/>
  <c r="AU72" i="98"/>
  <c r="AU73" i="98"/>
  <c r="AU74" i="98"/>
  <c r="AU75" i="98"/>
  <c r="AU67" i="98"/>
  <c r="AU66" i="98"/>
  <c r="AV65" i="98"/>
  <c r="AW65" i="98"/>
  <c r="AX65" i="98"/>
  <c r="AY65" i="98"/>
  <c r="AZ65" i="98"/>
  <c r="BA65" i="98"/>
  <c r="BB65" i="98"/>
  <c r="BC65" i="98"/>
  <c r="BD65" i="98"/>
  <c r="BE65" i="98"/>
  <c r="BF65" i="98"/>
  <c r="BG65" i="98"/>
  <c r="BH65" i="98"/>
  <c r="BI65" i="98"/>
  <c r="BJ65" i="98"/>
  <c r="BK65" i="98"/>
  <c r="BL65" i="98"/>
  <c r="BM65" i="98"/>
  <c r="BN65" i="98"/>
  <c r="BO65" i="98"/>
  <c r="BP65" i="98"/>
  <c r="BQ65" i="98"/>
  <c r="BR65" i="98"/>
  <c r="BS65" i="98"/>
  <c r="BT65" i="98"/>
  <c r="BU65" i="98"/>
  <c r="BV65" i="98"/>
  <c r="BW65" i="98"/>
  <c r="BX65" i="98"/>
  <c r="BY65" i="98"/>
  <c r="BZ65" i="98"/>
  <c r="CA65" i="98"/>
  <c r="CB65" i="98"/>
  <c r="CC65" i="98"/>
  <c r="CD65" i="98"/>
  <c r="CE65" i="98"/>
  <c r="AU65" i="98"/>
  <c r="AV39" i="98"/>
  <c r="AW39" i="98"/>
  <c r="AX39" i="98"/>
  <c r="AY39" i="98"/>
  <c r="AZ39" i="98"/>
  <c r="BA39" i="98"/>
  <c r="BB39" i="98"/>
  <c r="BC39" i="98"/>
  <c r="BD39" i="98"/>
  <c r="BE39" i="98"/>
  <c r="BF39" i="98"/>
  <c r="BG39" i="98"/>
  <c r="BH39" i="98"/>
  <c r="BI39" i="98"/>
  <c r="BJ39" i="98"/>
  <c r="BK39" i="98"/>
  <c r="BL39" i="98"/>
  <c r="BM39" i="98"/>
  <c r="BN39" i="98"/>
  <c r="BO39" i="98"/>
  <c r="BP39" i="98"/>
  <c r="BQ39" i="98"/>
  <c r="BR39" i="98"/>
  <c r="BS39" i="98"/>
  <c r="BT39" i="98"/>
  <c r="BU39" i="98"/>
  <c r="BV39" i="98"/>
  <c r="BW39" i="98"/>
  <c r="BX39" i="98"/>
  <c r="BY39" i="98"/>
  <c r="BZ39" i="98"/>
  <c r="CA39" i="98"/>
  <c r="CB39" i="98"/>
  <c r="CC39" i="98"/>
  <c r="CD39" i="98"/>
  <c r="CE39" i="98"/>
  <c r="AV40" i="98"/>
  <c r="AW40" i="98"/>
  <c r="AX40" i="98"/>
  <c r="AY40" i="98"/>
  <c r="AZ40" i="98"/>
  <c r="BA40" i="98"/>
  <c r="BB40" i="98"/>
  <c r="BC40" i="98"/>
  <c r="BD40" i="98"/>
  <c r="BE40" i="98"/>
  <c r="BF40" i="98"/>
  <c r="BG40" i="98"/>
  <c r="BH40" i="98"/>
  <c r="BI40" i="98"/>
  <c r="BJ40" i="98"/>
  <c r="BK40" i="98"/>
  <c r="BL40" i="98"/>
  <c r="BM40" i="98"/>
  <c r="BN40" i="98"/>
  <c r="BO40" i="98"/>
  <c r="BP40" i="98"/>
  <c r="BQ40" i="98"/>
  <c r="BR40" i="98"/>
  <c r="BS40" i="98"/>
  <c r="BT40" i="98"/>
  <c r="BU40" i="98"/>
  <c r="BV40" i="98"/>
  <c r="BW40" i="98"/>
  <c r="BX40" i="98"/>
  <c r="BY40" i="98"/>
  <c r="BZ40" i="98"/>
  <c r="CA40" i="98"/>
  <c r="CB40" i="98"/>
  <c r="CC40" i="98"/>
  <c r="CD40" i="98"/>
  <c r="CE40" i="98"/>
  <c r="AV41" i="98"/>
  <c r="AW41" i="98"/>
  <c r="AX41" i="98"/>
  <c r="AY41" i="98"/>
  <c r="AZ41" i="98"/>
  <c r="BA41" i="98"/>
  <c r="BB41" i="98"/>
  <c r="BC41" i="98"/>
  <c r="BD41" i="98"/>
  <c r="BE41" i="98"/>
  <c r="BF41" i="98"/>
  <c r="BG41" i="98"/>
  <c r="BH41" i="98"/>
  <c r="BI41" i="98"/>
  <c r="BJ41" i="98"/>
  <c r="BK41" i="98"/>
  <c r="BL41" i="98"/>
  <c r="BM41" i="98"/>
  <c r="BN41" i="98"/>
  <c r="BO41" i="98"/>
  <c r="BP41" i="98"/>
  <c r="BQ41" i="98"/>
  <c r="BR41" i="98"/>
  <c r="BS41" i="98"/>
  <c r="BT41" i="98"/>
  <c r="BU41" i="98"/>
  <c r="BV41" i="98"/>
  <c r="BW41" i="98"/>
  <c r="BX41" i="98"/>
  <c r="BY41" i="98"/>
  <c r="BZ41" i="98"/>
  <c r="CA41" i="98"/>
  <c r="CB41" i="98"/>
  <c r="CC41" i="98"/>
  <c r="CD41" i="98"/>
  <c r="CE41" i="98"/>
  <c r="AV42" i="98"/>
  <c r="AW42" i="98"/>
  <c r="AX42" i="98"/>
  <c r="AY42" i="98"/>
  <c r="AZ42" i="98"/>
  <c r="BA42" i="98"/>
  <c r="BB42" i="98"/>
  <c r="BC42" i="98"/>
  <c r="BD42" i="98"/>
  <c r="BE42" i="98"/>
  <c r="BF42" i="98"/>
  <c r="BG42" i="98"/>
  <c r="BH42" i="98"/>
  <c r="BI42" i="98"/>
  <c r="BJ42" i="98"/>
  <c r="BK42" i="98"/>
  <c r="BL42" i="98"/>
  <c r="BM42" i="98"/>
  <c r="BN42" i="98"/>
  <c r="BO42" i="98"/>
  <c r="BP42" i="98"/>
  <c r="BQ42" i="98"/>
  <c r="BR42" i="98"/>
  <c r="BS42" i="98"/>
  <c r="BT42" i="98"/>
  <c r="BU42" i="98"/>
  <c r="BV42" i="98"/>
  <c r="BW42" i="98"/>
  <c r="BX42" i="98"/>
  <c r="BY42" i="98"/>
  <c r="BZ42" i="98"/>
  <c r="CA42" i="98"/>
  <c r="CB42" i="98"/>
  <c r="CC42" i="98"/>
  <c r="CD42" i="98"/>
  <c r="CE42" i="98"/>
  <c r="AV43" i="98"/>
  <c r="AW43" i="98"/>
  <c r="AX43" i="98"/>
  <c r="AY43" i="98"/>
  <c r="AZ43" i="98"/>
  <c r="BA43" i="98"/>
  <c r="BB43" i="98"/>
  <c r="BC43" i="98"/>
  <c r="BD43" i="98"/>
  <c r="BE43" i="98"/>
  <c r="BF43" i="98"/>
  <c r="BG43" i="98"/>
  <c r="BH43" i="98"/>
  <c r="BI43" i="98"/>
  <c r="BJ43" i="98"/>
  <c r="BK43" i="98"/>
  <c r="BL43" i="98"/>
  <c r="BM43" i="98"/>
  <c r="BN43" i="98"/>
  <c r="BO43" i="98"/>
  <c r="BP43" i="98"/>
  <c r="BQ43" i="98"/>
  <c r="BR43" i="98"/>
  <c r="BS43" i="98"/>
  <c r="BT43" i="98"/>
  <c r="BU43" i="98"/>
  <c r="BV43" i="98"/>
  <c r="BW43" i="98"/>
  <c r="BX43" i="98"/>
  <c r="BY43" i="98"/>
  <c r="BZ43" i="98"/>
  <c r="CA43" i="98"/>
  <c r="CB43" i="98"/>
  <c r="CC43" i="98"/>
  <c r="CD43" i="98"/>
  <c r="CE43" i="98"/>
  <c r="AV44" i="98"/>
  <c r="AW44" i="98"/>
  <c r="AX44" i="98"/>
  <c r="AY44" i="98"/>
  <c r="AZ44" i="98"/>
  <c r="BA44" i="98"/>
  <c r="BB44" i="98"/>
  <c r="BC44" i="98"/>
  <c r="BD44" i="98"/>
  <c r="BE44" i="98"/>
  <c r="BF44" i="98"/>
  <c r="BG44" i="98"/>
  <c r="BH44" i="98"/>
  <c r="BI44" i="98"/>
  <c r="BJ44" i="98"/>
  <c r="BK44" i="98"/>
  <c r="BL44" i="98"/>
  <c r="BM44" i="98"/>
  <c r="BN44" i="98"/>
  <c r="BO44" i="98"/>
  <c r="BP44" i="98"/>
  <c r="BQ44" i="98"/>
  <c r="BR44" i="98"/>
  <c r="BS44" i="98"/>
  <c r="BT44" i="98"/>
  <c r="BU44" i="98"/>
  <c r="BV44" i="98"/>
  <c r="BW44" i="98"/>
  <c r="BX44" i="98"/>
  <c r="BY44" i="98"/>
  <c r="BZ44" i="98"/>
  <c r="CA44" i="98"/>
  <c r="CB44" i="98"/>
  <c r="CC44" i="98"/>
  <c r="CD44" i="98"/>
  <c r="CE44" i="98"/>
  <c r="AV45" i="98"/>
  <c r="AW45" i="98"/>
  <c r="AX45" i="98"/>
  <c r="AY45" i="98"/>
  <c r="AZ45" i="98"/>
  <c r="BA45" i="98"/>
  <c r="BB45" i="98"/>
  <c r="BC45" i="98"/>
  <c r="BD45" i="98"/>
  <c r="BE45" i="98"/>
  <c r="BF45" i="98"/>
  <c r="BG45" i="98"/>
  <c r="BH45" i="98"/>
  <c r="BI45" i="98"/>
  <c r="BJ45" i="98"/>
  <c r="BK45" i="98"/>
  <c r="BL45" i="98"/>
  <c r="BM45" i="98"/>
  <c r="BN45" i="98"/>
  <c r="BO45" i="98"/>
  <c r="BP45" i="98"/>
  <c r="BQ45" i="98"/>
  <c r="BR45" i="98"/>
  <c r="BS45" i="98"/>
  <c r="BT45" i="98"/>
  <c r="BU45" i="98"/>
  <c r="BV45" i="98"/>
  <c r="BW45" i="98"/>
  <c r="BX45" i="98"/>
  <c r="BY45" i="98"/>
  <c r="BZ45" i="98"/>
  <c r="CA45" i="98"/>
  <c r="CB45" i="98"/>
  <c r="CC45" i="98"/>
  <c r="CD45" i="98"/>
  <c r="CE45" i="98"/>
  <c r="AV46" i="98"/>
  <c r="AW46" i="98"/>
  <c r="AX46" i="98"/>
  <c r="AY46" i="98"/>
  <c r="AZ46" i="98"/>
  <c r="BA46" i="98"/>
  <c r="BB46" i="98"/>
  <c r="BC46" i="98"/>
  <c r="BD46" i="98"/>
  <c r="BE46" i="98"/>
  <c r="BF46" i="98"/>
  <c r="BG46" i="98"/>
  <c r="BH46" i="98"/>
  <c r="BI46" i="98"/>
  <c r="BJ46" i="98"/>
  <c r="BK46" i="98"/>
  <c r="BL46" i="98"/>
  <c r="BM46" i="98"/>
  <c r="BN46" i="98"/>
  <c r="BO46" i="98"/>
  <c r="BP46" i="98"/>
  <c r="BQ46" i="98"/>
  <c r="BR46" i="98"/>
  <c r="BS46" i="98"/>
  <c r="BT46" i="98"/>
  <c r="BU46" i="98"/>
  <c r="BV46" i="98"/>
  <c r="BW46" i="98"/>
  <c r="BX46" i="98"/>
  <c r="BY46" i="98"/>
  <c r="BZ46" i="98"/>
  <c r="CA46" i="98"/>
  <c r="CB46" i="98"/>
  <c r="CC46" i="98"/>
  <c r="CD46" i="98"/>
  <c r="CE46" i="98"/>
  <c r="AV47" i="98"/>
  <c r="AW47" i="98"/>
  <c r="AX47" i="98"/>
  <c r="AY47" i="98"/>
  <c r="AZ47" i="98"/>
  <c r="BA47" i="98"/>
  <c r="BB47" i="98"/>
  <c r="BC47" i="98"/>
  <c r="BD47" i="98"/>
  <c r="BE47" i="98"/>
  <c r="BF47" i="98"/>
  <c r="BG47" i="98"/>
  <c r="BH47" i="98"/>
  <c r="BI47" i="98"/>
  <c r="BJ47" i="98"/>
  <c r="BK47" i="98"/>
  <c r="BL47" i="98"/>
  <c r="BM47" i="98"/>
  <c r="BN47" i="98"/>
  <c r="BO47" i="98"/>
  <c r="BP47" i="98"/>
  <c r="BQ47" i="98"/>
  <c r="BR47" i="98"/>
  <c r="BS47" i="98"/>
  <c r="BT47" i="98"/>
  <c r="BU47" i="98"/>
  <c r="BV47" i="98"/>
  <c r="BW47" i="98"/>
  <c r="BX47" i="98"/>
  <c r="BY47" i="98"/>
  <c r="BZ47" i="98"/>
  <c r="CA47" i="98"/>
  <c r="CB47" i="98"/>
  <c r="CC47" i="98"/>
  <c r="CD47" i="98"/>
  <c r="CE47" i="98"/>
  <c r="AV48" i="98"/>
  <c r="AW48" i="98"/>
  <c r="AX48" i="98"/>
  <c r="AY48" i="98"/>
  <c r="AZ48" i="98"/>
  <c r="BA48" i="98"/>
  <c r="BB48" i="98"/>
  <c r="BC48" i="98"/>
  <c r="BD48" i="98"/>
  <c r="BE48" i="98"/>
  <c r="BF48" i="98"/>
  <c r="BG48" i="98"/>
  <c r="BH48" i="98"/>
  <c r="BI48" i="98"/>
  <c r="BJ48" i="98"/>
  <c r="BK48" i="98"/>
  <c r="BL48" i="98"/>
  <c r="BM48" i="98"/>
  <c r="BN48" i="98"/>
  <c r="BO48" i="98"/>
  <c r="BP48" i="98"/>
  <c r="BQ48" i="98"/>
  <c r="BR48" i="98"/>
  <c r="BS48" i="98"/>
  <c r="BT48" i="98"/>
  <c r="BU48" i="98"/>
  <c r="BV48" i="98"/>
  <c r="BW48" i="98"/>
  <c r="BX48" i="98"/>
  <c r="BY48" i="98"/>
  <c r="BZ48" i="98"/>
  <c r="CA48" i="98"/>
  <c r="CB48" i="98"/>
  <c r="CC48" i="98"/>
  <c r="CD48" i="98"/>
  <c r="CE48" i="98"/>
  <c r="AV49" i="98"/>
  <c r="AW49" i="98"/>
  <c r="AX49" i="98"/>
  <c r="AY49" i="98"/>
  <c r="AZ49" i="98"/>
  <c r="BA49" i="98"/>
  <c r="BB49" i="98"/>
  <c r="BC49" i="98"/>
  <c r="BD49" i="98"/>
  <c r="BE49" i="98"/>
  <c r="BF49" i="98"/>
  <c r="BG49" i="98"/>
  <c r="BH49" i="98"/>
  <c r="BI49" i="98"/>
  <c r="BJ49" i="98"/>
  <c r="BK49" i="98"/>
  <c r="BL49" i="98"/>
  <c r="BM49" i="98"/>
  <c r="BN49" i="98"/>
  <c r="BO49" i="98"/>
  <c r="BP49" i="98"/>
  <c r="BQ49" i="98"/>
  <c r="BR49" i="98"/>
  <c r="BS49" i="98"/>
  <c r="BT49" i="98"/>
  <c r="BU49" i="98"/>
  <c r="BV49" i="98"/>
  <c r="BW49" i="98"/>
  <c r="BX49" i="98"/>
  <c r="BY49" i="98"/>
  <c r="BZ49" i="98"/>
  <c r="CA49" i="98"/>
  <c r="CB49" i="98"/>
  <c r="CC49" i="98"/>
  <c r="CD49" i="98"/>
  <c r="CE49" i="98"/>
  <c r="AV51" i="98"/>
  <c r="AV50" i="98" s="1"/>
  <c r="AW51" i="98"/>
  <c r="AW50" i="98" s="1"/>
  <c r="AX51" i="98"/>
  <c r="AX50" i="98" s="1"/>
  <c r="AY51" i="98"/>
  <c r="AY50" i="98" s="1"/>
  <c r="AZ51" i="98"/>
  <c r="AZ50" i="98" s="1"/>
  <c r="BA51" i="98"/>
  <c r="BA50" i="98" s="1"/>
  <c r="BB51" i="98"/>
  <c r="BB50" i="98" s="1"/>
  <c r="BC51" i="98"/>
  <c r="BC50" i="98" s="1"/>
  <c r="BD51" i="98"/>
  <c r="BD50" i="98" s="1"/>
  <c r="BE51" i="98"/>
  <c r="BE50" i="98" s="1"/>
  <c r="BF51" i="98"/>
  <c r="BF50" i="98" s="1"/>
  <c r="BG51" i="98"/>
  <c r="BG50" i="98" s="1"/>
  <c r="BH51" i="98"/>
  <c r="BH50" i="98" s="1"/>
  <c r="BI51" i="98"/>
  <c r="BI50" i="98" s="1"/>
  <c r="BJ51" i="98"/>
  <c r="BJ50" i="98" s="1"/>
  <c r="BK51" i="98"/>
  <c r="BK50" i="98" s="1"/>
  <c r="BL51" i="98"/>
  <c r="BL50" i="98" s="1"/>
  <c r="BM51" i="98"/>
  <c r="BM50" i="98" s="1"/>
  <c r="BN51" i="98"/>
  <c r="BN50" i="98" s="1"/>
  <c r="BO51" i="98"/>
  <c r="BO50" i="98" s="1"/>
  <c r="BP51" i="98"/>
  <c r="BP50" i="98" s="1"/>
  <c r="BQ51" i="98"/>
  <c r="BQ50" i="98" s="1"/>
  <c r="BR51" i="98"/>
  <c r="BR50" i="98" s="1"/>
  <c r="BS51" i="98"/>
  <c r="BS50" i="98" s="1"/>
  <c r="BT51" i="98"/>
  <c r="BT50" i="98" s="1"/>
  <c r="BU51" i="98"/>
  <c r="BU50" i="98" s="1"/>
  <c r="BV51" i="98"/>
  <c r="BV50" i="98" s="1"/>
  <c r="BW51" i="98"/>
  <c r="BW50" i="98" s="1"/>
  <c r="BX51" i="98"/>
  <c r="BX50" i="98" s="1"/>
  <c r="BY51" i="98"/>
  <c r="BY50" i="98" s="1"/>
  <c r="BZ51" i="98"/>
  <c r="BZ50" i="98" s="1"/>
  <c r="CA51" i="98"/>
  <c r="CA50" i="98" s="1"/>
  <c r="CB51" i="98"/>
  <c r="CB50" i="98" s="1"/>
  <c r="CC51" i="98"/>
  <c r="CC50" i="98" s="1"/>
  <c r="CD51" i="98"/>
  <c r="CD50" i="98" s="1"/>
  <c r="CE51" i="98"/>
  <c r="CE50" i="98" s="1"/>
  <c r="AV52" i="98"/>
  <c r="AW52" i="98"/>
  <c r="AX52" i="98"/>
  <c r="AY52" i="98"/>
  <c r="AZ52" i="98"/>
  <c r="BA52" i="98"/>
  <c r="BB52" i="98"/>
  <c r="BC52" i="98"/>
  <c r="BD52" i="98"/>
  <c r="BE52" i="98"/>
  <c r="BF52" i="98"/>
  <c r="BG52" i="98"/>
  <c r="BH52" i="98"/>
  <c r="BI52" i="98"/>
  <c r="BJ52" i="98"/>
  <c r="BK52" i="98"/>
  <c r="BL52" i="98"/>
  <c r="BM52" i="98"/>
  <c r="BN52" i="98"/>
  <c r="BO52" i="98"/>
  <c r="BP52" i="98"/>
  <c r="BQ52" i="98"/>
  <c r="BR52" i="98"/>
  <c r="BS52" i="98"/>
  <c r="BT52" i="98"/>
  <c r="BU52" i="98"/>
  <c r="BV52" i="98"/>
  <c r="BW52" i="98"/>
  <c r="BX52" i="98"/>
  <c r="BY52" i="98"/>
  <c r="BZ52" i="98"/>
  <c r="CA52" i="98"/>
  <c r="CB52" i="98"/>
  <c r="CC52" i="98"/>
  <c r="CD52" i="98"/>
  <c r="CE52" i="98"/>
  <c r="AV53" i="98"/>
  <c r="AW53" i="98"/>
  <c r="AX53" i="98"/>
  <c r="AY53" i="98"/>
  <c r="AZ53" i="98"/>
  <c r="BA53" i="98"/>
  <c r="BB53" i="98"/>
  <c r="BC53" i="98"/>
  <c r="BD53" i="98"/>
  <c r="BE53" i="98"/>
  <c r="BF53" i="98"/>
  <c r="BG53" i="98"/>
  <c r="BH53" i="98"/>
  <c r="BI53" i="98"/>
  <c r="BJ53" i="98"/>
  <c r="BK53" i="98"/>
  <c r="BL53" i="98"/>
  <c r="BM53" i="98"/>
  <c r="BN53" i="98"/>
  <c r="BO53" i="98"/>
  <c r="BP53" i="98"/>
  <c r="BQ53" i="98"/>
  <c r="BR53" i="98"/>
  <c r="BS53" i="98"/>
  <c r="BT53" i="98"/>
  <c r="BU53" i="98"/>
  <c r="BV53" i="98"/>
  <c r="BW53" i="98"/>
  <c r="BX53" i="98"/>
  <c r="BY53" i="98"/>
  <c r="BZ53" i="98"/>
  <c r="CA53" i="98"/>
  <c r="CB53" i="98"/>
  <c r="CC53" i="98"/>
  <c r="CD53" i="98"/>
  <c r="CE53" i="98"/>
  <c r="AV54" i="98"/>
  <c r="AW54" i="98"/>
  <c r="AX54" i="98"/>
  <c r="AY54" i="98"/>
  <c r="AZ54" i="98"/>
  <c r="BA54" i="98"/>
  <c r="BB54" i="98"/>
  <c r="BC54" i="98"/>
  <c r="BD54" i="98"/>
  <c r="BE54" i="98"/>
  <c r="BF54" i="98"/>
  <c r="BG54" i="98"/>
  <c r="BH54" i="98"/>
  <c r="BI54" i="98"/>
  <c r="BJ54" i="98"/>
  <c r="BK54" i="98"/>
  <c r="BL54" i="98"/>
  <c r="BM54" i="98"/>
  <c r="BN54" i="98"/>
  <c r="BO54" i="98"/>
  <c r="BP54" i="98"/>
  <c r="BQ54" i="98"/>
  <c r="BR54" i="98"/>
  <c r="BS54" i="98"/>
  <c r="BT54" i="98"/>
  <c r="BU54" i="98"/>
  <c r="BV54" i="98"/>
  <c r="BW54" i="98"/>
  <c r="BX54" i="98"/>
  <c r="BY54" i="98"/>
  <c r="BZ54" i="98"/>
  <c r="CA54" i="98"/>
  <c r="CB54" i="98"/>
  <c r="CC54" i="98"/>
  <c r="CD54" i="98"/>
  <c r="CE54" i="98"/>
  <c r="AV55" i="98"/>
  <c r="AW55" i="98"/>
  <c r="AX55" i="98"/>
  <c r="AY55" i="98"/>
  <c r="AZ55" i="98"/>
  <c r="BA55" i="98"/>
  <c r="BB55" i="98"/>
  <c r="BC55" i="98"/>
  <c r="BD55" i="98"/>
  <c r="BE55" i="98"/>
  <c r="BF55" i="98"/>
  <c r="BG55" i="98"/>
  <c r="BH55" i="98"/>
  <c r="BI55" i="98"/>
  <c r="BJ55" i="98"/>
  <c r="BK55" i="98"/>
  <c r="BL55" i="98"/>
  <c r="BM55" i="98"/>
  <c r="BN55" i="98"/>
  <c r="BO55" i="98"/>
  <c r="BP55" i="98"/>
  <c r="BQ55" i="98"/>
  <c r="BR55" i="98"/>
  <c r="BS55" i="98"/>
  <c r="BT55" i="98"/>
  <c r="BU55" i="98"/>
  <c r="BV55" i="98"/>
  <c r="BW55" i="98"/>
  <c r="BX55" i="98"/>
  <c r="BY55" i="98"/>
  <c r="BZ55" i="98"/>
  <c r="CA55" i="98"/>
  <c r="CB55" i="98"/>
  <c r="CC55" i="98"/>
  <c r="CD55" i="98"/>
  <c r="CE55" i="98"/>
  <c r="AV56" i="98"/>
  <c r="AW56" i="98"/>
  <c r="AX56" i="98"/>
  <c r="AY56" i="98"/>
  <c r="AZ56" i="98"/>
  <c r="BA56" i="98"/>
  <c r="BB56" i="98"/>
  <c r="BC56" i="98"/>
  <c r="BD56" i="98"/>
  <c r="BE56" i="98"/>
  <c r="BF56" i="98"/>
  <c r="BG56" i="98"/>
  <c r="BH56" i="98"/>
  <c r="BI56" i="98"/>
  <c r="BJ56" i="98"/>
  <c r="BK56" i="98"/>
  <c r="BL56" i="98"/>
  <c r="BM56" i="98"/>
  <c r="BN56" i="98"/>
  <c r="BO56" i="98"/>
  <c r="BP56" i="98"/>
  <c r="BQ56" i="98"/>
  <c r="BR56" i="98"/>
  <c r="BS56" i="98"/>
  <c r="BT56" i="98"/>
  <c r="BU56" i="98"/>
  <c r="BV56" i="98"/>
  <c r="BW56" i="98"/>
  <c r="BX56" i="98"/>
  <c r="BY56" i="98"/>
  <c r="BZ56" i="98"/>
  <c r="CA56" i="98"/>
  <c r="CB56" i="98"/>
  <c r="CC56" i="98"/>
  <c r="CD56" i="98"/>
  <c r="CE56" i="98"/>
  <c r="AV57" i="98"/>
  <c r="AW57" i="98"/>
  <c r="AX57" i="98"/>
  <c r="AY57" i="98"/>
  <c r="AZ57" i="98"/>
  <c r="BA57" i="98"/>
  <c r="BB57" i="98"/>
  <c r="BC57" i="98"/>
  <c r="BD57" i="98"/>
  <c r="BE57" i="98"/>
  <c r="BF57" i="98"/>
  <c r="BG57" i="98"/>
  <c r="BH57" i="98"/>
  <c r="BI57" i="98"/>
  <c r="BJ57" i="98"/>
  <c r="BK57" i="98"/>
  <c r="BL57" i="98"/>
  <c r="BM57" i="98"/>
  <c r="BN57" i="98"/>
  <c r="BO57" i="98"/>
  <c r="BP57" i="98"/>
  <c r="BQ57" i="98"/>
  <c r="BR57" i="98"/>
  <c r="BS57" i="98"/>
  <c r="BT57" i="98"/>
  <c r="BU57" i="98"/>
  <c r="BV57" i="98"/>
  <c r="BW57" i="98"/>
  <c r="BX57" i="98"/>
  <c r="BY57" i="98"/>
  <c r="BZ57" i="98"/>
  <c r="CA57" i="98"/>
  <c r="CB57" i="98"/>
  <c r="CC57" i="98"/>
  <c r="CD57" i="98"/>
  <c r="CE57" i="98"/>
  <c r="AV58" i="98"/>
  <c r="AW58" i="98"/>
  <c r="AX58" i="98"/>
  <c r="AY58" i="98"/>
  <c r="AZ58" i="98"/>
  <c r="BA58" i="98"/>
  <c r="BB58" i="98"/>
  <c r="BC58" i="98"/>
  <c r="BD58" i="98"/>
  <c r="BE58" i="98"/>
  <c r="BF58" i="98"/>
  <c r="BG58" i="98"/>
  <c r="BH58" i="98"/>
  <c r="BI58" i="98"/>
  <c r="BJ58" i="98"/>
  <c r="BK58" i="98"/>
  <c r="BL58" i="98"/>
  <c r="BM58" i="98"/>
  <c r="BN58" i="98"/>
  <c r="BO58" i="98"/>
  <c r="BP58" i="98"/>
  <c r="BQ58" i="98"/>
  <c r="BR58" i="98"/>
  <c r="BS58" i="98"/>
  <c r="BT58" i="98"/>
  <c r="BU58" i="98"/>
  <c r="BV58" i="98"/>
  <c r="BW58" i="98"/>
  <c r="BX58" i="98"/>
  <c r="BY58" i="98"/>
  <c r="BZ58" i="98"/>
  <c r="CA58" i="98"/>
  <c r="CB58" i="98"/>
  <c r="CC58" i="98"/>
  <c r="CD58" i="98"/>
  <c r="CE58" i="98"/>
  <c r="AV59" i="98"/>
  <c r="AW59" i="98"/>
  <c r="AX59" i="98"/>
  <c r="AY59" i="98"/>
  <c r="AZ59" i="98"/>
  <c r="BA59" i="98"/>
  <c r="BB59" i="98"/>
  <c r="BC59" i="98"/>
  <c r="BD59" i="98"/>
  <c r="BE59" i="98"/>
  <c r="BF59" i="98"/>
  <c r="BG59" i="98"/>
  <c r="BH59" i="98"/>
  <c r="BI59" i="98"/>
  <c r="BJ59" i="98"/>
  <c r="BK59" i="98"/>
  <c r="BL59" i="98"/>
  <c r="BM59" i="98"/>
  <c r="BN59" i="98"/>
  <c r="BO59" i="98"/>
  <c r="BP59" i="98"/>
  <c r="BQ59" i="98"/>
  <c r="BR59" i="98"/>
  <c r="BS59" i="98"/>
  <c r="BT59" i="98"/>
  <c r="BU59" i="98"/>
  <c r="BV59" i="98"/>
  <c r="BW59" i="98"/>
  <c r="BX59" i="98"/>
  <c r="BY59" i="98"/>
  <c r="BZ59" i="98"/>
  <c r="CA59" i="98"/>
  <c r="CB59" i="98"/>
  <c r="CC59" i="98"/>
  <c r="CD59" i="98"/>
  <c r="CE59" i="98"/>
  <c r="AV60" i="98"/>
  <c r="AW60" i="98"/>
  <c r="AX60" i="98"/>
  <c r="AY60" i="98"/>
  <c r="AZ60" i="98"/>
  <c r="BA60" i="98"/>
  <c r="BB60" i="98"/>
  <c r="BC60" i="98"/>
  <c r="BD60" i="98"/>
  <c r="BE60" i="98"/>
  <c r="BF60" i="98"/>
  <c r="BG60" i="98"/>
  <c r="BH60" i="98"/>
  <c r="BI60" i="98"/>
  <c r="BJ60" i="98"/>
  <c r="BK60" i="98"/>
  <c r="BL60" i="98"/>
  <c r="BM60" i="98"/>
  <c r="BN60" i="98"/>
  <c r="BO60" i="98"/>
  <c r="BP60" i="98"/>
  <c r="BQ60" i="98"/>
  <c r="BR60" i="98"/>
  <c r="BS60" i="98"/>
  <c r="BT60" i="98"/>
  <c r="BU60" i="98"/>
  <c r="BV60" i="98"/>
  <c r="BW60" i="98"/>
  <c r="BX60" i="98"/>
  <c r="BY60" i="98"/>
  <c r="BZ60" i="98"/>
  <c r="CA60" i="98"/>
  <c r="CB60" i="98"/>
  <c r="CC60" i="98"/>
  <c r="CD60" i="98"/>
  <c r="CE60" i="98"/>
  <c r="AV61" i="98"/>
  <c r="AW61" i="98"/>
  <c r="AX61" i="98"/>
  <c r="AY61" i="98"/>
  <c r="AZ61" i="98"/>
  <c r="BA61" i="98"/>
  <c r="BB61" i="98"/>
  <c r="BC61" i="98"/>
  <c r="BD61" i="98"/>
  <c r="BE61" i="98"/>
  <c r="BF61" i="98"/>
  <c r="BG61" i="98"/>
  <c r="BH61" i="98"/>
  <c r="BI61" i="98"/>
  <c r="BJ61" i="98"/>
  <c r="BK61" i="98"/>
  <c r="BL61" i="98"/>
  <c r="BM61" i="98"/>
  <c r="BN61" i="98"/>
  <c r="BO61" i="98"/>
  <c r="BP61" i="98"/>
  <c r="BQ61" i="98"/>
  <c r="BR61" i="98"/>
  <c r="BS61" i="98"/>
  <c r="BT61" i="98"/>
  <c r="BU61" i="98"/>
  <c r="BV61" i="98"/>
  <c r="BW61" i="98"/>
  <c r="BX61" i="98"/>
  <c r="BY61" i="98"/>
  <c r="BZ61" i="98"/>
  <c r="CA61" i="98"/>
  <c r="CB61" i="98"/>
  <c r="CC61" i="98"/>
  <c r="CD61" i="98"/>
  <c r="CE61" i="98"/>
  <c r="AV62" i="98"/>
  <c r="AW62" i="98"/>
  <c r="AX62" i="98"/>
  <c r="AY62" i="98"/>
  <c r="AZ62" i="98"/>
  <c r="BA62" i="98"/>
  <c r="BB62" i="98"/>
  <c r="BC62" i="98"/>
  <c r="BD62" i="98"/>
  <c r="BE62" i="98"/>
  <c r="BF62" i="98"/>
  <c r="BG62" i="98"/>
  <c r="BH62" i="98"/>
  <c r="BI62" i="98"/>
  <c r="BJ62" i="98"/>
  <c r="BK62" i="98"/>
  <c r="BL62" i="98"/>
  <c r="BM62" i="98"/>
  <c r="BN62" i="98"/>
  <c r="BO62" i="98"/>
  <c r="BP62" i="98"/>
  <c r="BQ62" i="98"/>
  <c r="BR62" i="98"/>
  <c r="BS62" i="98"/>
  <c r="BT62" i="98"/>
  <c r="BU62" i="98"/>
  <c r="BV62" i="98"/>
  <c r="BW62" i="98"/>
  <c r="BX62" i="98"/>
  <c r="BY62" i="98"/>
  <c r="BZ62" i="98"/>
  <c r="CA62" i="98"/>
  <c r="CB62" i="98"/>
  <c r="CC62" i="98"/>
  <c r="CD62" i="98"/>
  <c r="CE62" i="98"/>
  <c r="AV63" i="98"/>
  <c r="AW63" i="98"/>
  <c r="AX63" i="98"/>
  <c r="AY63" i="98"/>
  <c r="AZ63" i="98"/>
  <c r="BA63" i="98"/>
  <c r="BB63" i="98"/>
  <c r="BC63" i="98"/>
  <c r="BD63" i="98"/>
  <c r="BE63" i="98"/>
  <c r="BF63" i="98"/>
  <c r="BG63" i="98"/>
  <c r="BH63" i="98"/>
  <c r="BI63" i="98"/>
  <c r="BJ63" i="98"/>
  <c r="BK63" i="98"/>
  <c r="BL63" i="98"/>
  <c r="BM63" i="98"/>
  <c r="BN63" i="98"/>
  <c r="BO63" i="98"/>
  <c r="BP63" i="98"/>
  <c r="BQ63" i="98"/>
  <c r="BR63" i="98"/>
  <c r="BS63" i="98"/>
  <c r="BT63" i="98"/>
  <c r="BU63" i="98"/>
  <c r="BV63" i="98"/>
  <c r="BW63" i="98"/>
  <c r="BX63" i="98"/>
  <c r="BY63" i="98"/>
  <c r="BZ63" i="98"/>
  <c r="CA63" i="98"/>
  <c r="CB63" i="98"/>
  <c r="CC63" i="98"/>
  <c r="CD63" i="98"/>
  <c r="CE63" i="98"/>
  <c r="AV64" i="98"/>
  <c r="AW64" i="98"/>
  <c r="AX64" i="98"/>
  <c r="AY64" i="98"/>
  <c r="AZ64" i="98"/>
  <c r="BA64" i="98"/>
  <c r="BB64" i="98"/>
  <c r="BC64" i="98"/>
  <c r="BD64" i="98"/>
  <c r="BE64" i="98"/>
  <c r="BF64" i="98"/>
  <c r="BG64" i="98"/>
  <c r="BH64" i="98"/>
  <c r="BI64" i="98"/>
  <c r="BJ64" i="98"/>
  <c r="BK64" i="98"/>
  <c r="BL64" i="98"/>
  <c r="BM64" i="98"/>
  <c r="BN64" i="98"/>
  <c r="BO64" i="98"/>
  <c r="BP64" i="98"/>
  <c r="BQ64" i="98"/>
  <c r="BR64" i="98"/>
  <c r="BS64" i="98"/>
  <c r="BT64" i="98"/>
  <c r="BU64" i="98"/>
  <c r="BV64" i="98"/>
  <c r="BW64" i="98"/>
  <c r="BX64" i="98"/>
  <c r="BY64" i="98"/>
  <c r="BZ64" i="98"/>
  <c r="CA64" i="98"/>
  <c r="CB64" i="98"/>
  <c r="CC64" i="98"/>
  <c r="CD64" i="98"/>
  <c r="CE64" i="98"/>
  <c r="AU54" i="98"/>
  <c r="AU55" i="98"/>
  <c r="AU56" i="98"/>
  <c r="AU57" i="98"/>
  <c r="AU58" i="98"/>
  <c r="AU59" i="98"/>
  <c r="AU60" i="98"/>
  <c r="AU61" i="98"/>
  <c r="AU62" i="98"/>
  <c r="AU63" i="98"/>
  <c r="AU64" i="98"/>
  <c r="AU52" i="98"/>
  <c r="AU53" i="98"/>
  <c r="AU50" i="98"/>
  <c r="AU41" i="98"/>
  <c r="AU42" i="98"/>
  <c r="AU43" i="98"/>
  <c r="AU44" i="98"/>
  <c r="AU45" i="98"/>
  <c r="AU46" i="98"/>
  <c r="AU47" i="98"/>
  <c r="AU48" i="98"/>
  <c r="AU49" i="98"/>
  <c r="AU40" i="98"/>
  <c r="AU39" i="98"/>
  <c r="AU51" i="98"/>
  <c r="AV38" i="98"/>
  <c r="AW38" i="98"/>
  <c r="AX38" i="98"/>
  <c r="AY38" i="98"/>
  <c r="AZ38" i="98"/>
  <c r="BA38" i="98"/>
  <c r="BB38" i="98"/>
  <c r="BC38" i="98"/>
  <c r="BD38" i="98"/>
  <c r="BE38" i="98"/>
  <c r="BF38" i="98"/>
  <c r="BG38" i="98"/>
  <c r="BH38" i="98"/>
  <c r="BI38" i="98"/>
  <c r="BJ38" i="98"/>
  <c r="BK38" i="98"/>
  <c r="BL38" i="98"/>
  <c r="BM38" i="98"/>
  <c r="BN38" i="98"/>
  <c r="BO38" i="98"/>
  <c r="BP38" i="98"/>
  <c r="BQ38" i="98"/>
  <c r="BR38" i="98"/>
  <c r="BS38" i="98"/>
  <c r="BT38" i="98"/>
  <c r="BU38" i="98"/>
  <c r="BV38" i="98"/>
  <c r="BW38" i="98"/>
  <c r="BX38" i="98"/>
  <c r="BY38" i="98"/>
  <c r="BZ38" i="98"/>
  <c r="CA38" i="98"/>
  <c r="CB38" i="98"/>
  <c r="CC38" i="98"/>
  <c r="CD38" i="98"/>
  <c r="CE38" i="98"/>
  <c r="AU38" i="98"/>
  <c r="AV19" i="98"/>
  <c r="AW19" i="98"/>
  <c r="AX19" i="98"/>
  <c r="AY19" i="98"/>
  <c r="AZ19" i="98"/>
  <c r="BA19" i="98"/>
  <c r="BB19" i="98"/>
  <c r="BC19" i="98"/>
  <c r="BD19" i="98"/>
  <c r="BE19" i="98"/>
  <c r="BF19" i="98"/>
  <c r="BG19" i="98"/>
  <c r="BH19" i="98"/>
  <c r="BI19" i="98"/>
  <c r="BJ19" i="98"/>
  <c r="BK19" i="98"/>
  <c r="BL19" i="98"/>
  <c r="BM19" i="98"/>
  <c r="BN19" i="98"/>
  <c r="BO19" i="98"/>
  <c r="BP19" i="98"/>
  <c r="BQ19" i="98"/>
  <c r="BR19" i="98"/>
  <c r="BS19" i="98"/>
  <c r="BT19" i="98"/>
  <c r="BU19" i="98"/>
  <c r="BV19" i="98"/>
  <c r="BW19" i="98"/>
  <c r="BX19" i="98"/>
  <c r="BY19" i="98"/>
  <c r="BZ19" i="98"/>
  <c r="CA19" i="98"/>
  <c r="CB19" i="98"/>
  <c r="CC19" i="98"/>
  <c r="CD19" i="98"/>
  <c r="CE19" i="98"/>
  <c r="AV20" i="98"/>
  <c r="AW20" i="98"/>
  <c r="AX20" i="98"/>
  <c r="AY20" i="98"/>
  <c r="AZ20" i="98"/>
  <c r="BA20" i="98"/>
  <c r="BB20" i="98"/>
  <c r="BC20" i="98"/>
  <c r="BD20" i="98"/>
  <c r="BE20" i="98"/>
  <c r="BF20" i="98"/>
  <c r="BG20" i="98"/>
  <c r="BH20" i="98"/>
  <c r="BI20" i="98"/>
  <c r="BJ20" i="98"/>
  <c r="BK20" i="98"/>
  <c r="BL20" i="98"/>
  <c r="BM20" i="98"/>
  <c r="BN20" i="98"/>
  <c r="BO20" i="98"/>
  <c r="BP20" i="98"/>
  <c r="BQ20" i="98"/>
  <c r="BR20" i="98"/>
  <c r="BS20" i="98"/>
  <c r="BT20" i="98"/>
  <c r="BU20" i="98"/>
  <c r="BV20" i="98"/>
  <c r="BW20" i="98"/>
  <c r="BX20" i="98"/>
  <c r="BY20" i="98"/>
  <c r="BZ20" i="98"/>
  <c r="CA20" i="98"/>
  <c r="CB20" i="98"/>
  <c r="CC20" i="98"/>
  <c r="CD20" i="98"/>
  <c r="CE20" i="98"/>
  <c r="AV21" i="98"/>
  <c r="AW21" i="98"/>
  <c r="AX21" i="98"/>
  <c r="AY21" i="98"/>
  <c r="AZ21" i="98"/>
  <c r="BA21" i="98"/>
  <c r="BB21" i="98"/>
  <c r="BC21" i="98"/>
  <c r="BD21" i="98"/>
  <c r="BE21" i="98"/>
  <c r="BF21" i="98"/>
  <c r="BG21" i="98"/>
  <c r="BH21" i="98"/>
  <c r="BI21" i="98"/>
  <c r="BJ21" i="98"/>
  <c r="BK21" i="98"/>
  <c r="BL21" i="98"/>
  <c r="BM21" i="98"/>
  <c r="BN21" i="98"/>
  <c r="BO21" i="98"/>
  <c r="BP21" i="98"/>
  <c r="BQ21" i="98"/>
  <c r="BR21" i="98"/>
  <c r="BS21" i="98"/>
  <c r="BT21" i="98"/>
  <c r="BU21" i="98"/>
  <c r="BV21" i="98"/>
  <c r="BW21" i="98"/>
  <c r="BX21" i="98"/>
  <c r="BY21" i="98"/>
  <c r="BZ21" i="98"/>
  <c r="CA21" i="98"/>
  <c r="CB21" i="98"/>
  <c r="CC21" i="98"/>
  <c r="CD21" i="98"/>
  <c r="CE21" i="98"/>
  <c r="AV22" i="98"/>
  <c r="AW22" i="98"/>
  <c r="AX22" i="98"/>
  <c r="AY22" i="98"/>
  <c r="AZ22" i="98"/>
  <c r="BA22" i="98"/>
  <c r="BB22" i="98"/>
  <c r="BC22" i="98"/>
  <c r="BD22" i="98"/>
  <c r="BE22" i="98"/>
  <c r="BF22" i="98"/>
  <c r="BG22" i="98"/>
  <c r="BH22" i="98"/>
  <c r="BI22" i="98"/>
  <c r="BJ22" i="98"/>
  <c r="BK22" i="98"/>
  <c r="BL22" i="98"/>
  <c r="BM22" i="98"/>
  <c r="BN22" i="98"/>
  <c r="BO22" i="98"/>
  <c r="BP22" i="98"/>
  <c r="BQ22" i="98"/>
  <c r="BR22" i="98"/>
  <c r="BS22" i="98"/>
  <c r="BT22" i="98"/>
  <c r="BU22" i="98"/>
  <c r="BV22" i="98"/>
  <c r="BW22" i="98"/>
  <c r="BX22" i="98"/>
  <c r="BY22" i="98"/>
  <c r="BZ22" i="98"/>
  <c r="CA22" i="98"/>
  <c r="CB22" i="98"/>
  <c r="CC22" i="98"/>
  <c r="CD22" i="98"/>
  <c r="CE22" i="98"/>
  <c r="AV24" i="98"/>
  <c r="AV23" i="98" s="1"/>
  <c r="AW24" i="98"/>
  <c r="AW23" i="98" s="1"/>
  <c r="AX24" i="98"/>
  <c r="AX23" i="98" s="1"/>
  <c r="AY24" i="98"/>
  <c r="AY23" i="98" s="1"/>
  <c r="AZ24" i="98"/>
  <c r="AZ23" i="98" s="1"/>
  <c r="BA24" i="98"/>
  <c r="BA23" i="98" s="1"/>
  <c r="BB24" i="98"/>
  <c r="BB23" i="98" s="1"/>
  <c r="BC24" i="98"/>
  <c r="BC23" i="98" s="1"/>
  <c r="BD24" i="98"/>
  <c r="BD23" i="98" s="1"/>
  <c r="BE24" i="98"/>
  <c r="BE23" i="98" s="1"/>
  <c r="BF24" i="98"/>
  <c r="BF23" i="98" s="1"/>
  <c r="BG24" i="98"/>
  <c r="BG23" i="98" s="1"/>
  <c r="BH24" i="98"/>
  <c r="BH23" i="98" s="1"/>
  <c r="BI24" i="98"/>
  <c r="BI23" i="98" s="1"/>
  <c r="BJ24" i="98"/>
  <c r="BJ23" i="98" s="1"/>
  <c r="BK24" i="98"/>
  <c r="BK23" i="98" s="1"/>
  <c r="BL24" i="98"/>
  <c r="BL23" i="98" s="1"/>
  <c r="BM24" i="98"/>
  <c r="BM23" i="98" s="1"/>
  <c r="BN24" i="98"/>
  <c r="BN23" i="98" s="1"/>
  <c r="BO24" i="98"/>
  <c r="BO23" i="98" s="1"/>
  <c r="BP24" i="98"/>
  <c r="BP23" i="98" s="1"/>
  <c r="BQ24" i="98"/>
  <c r="BQ23" i="98" s="1"/>
  <c r="BR24" i="98"/>
  <c r="BR23" i="98" s="1"/>
  <c r="BS24" i="98"/>
  <c r="BS23" i="98" s="1"/>
  <c r="BT24" i="98"/>
  <c r="BT23" i="98" s="1"/>
  <c r="BU24" i="98"/>
  <c r="BU23" i="98" s="1"/>
  <c r="BV24" i="98"/>
  <c r="BV23" i="98" s="1"/>
  <c r="BW24" i="98"/>
  <c r="BW23" i="98" s="1"/>
  <c r="BX24" i="98"/>
  <c r="BX23" i="98" s="1"/>
  <c r="BY24" i="98"/>
  <c r="BY23" i="98" s="1"/>
  <c r="BZ24" i="98"/>
  <c r="BZ23" i="98" s="1"/>
  <c r="CA24" i="98"/>
  <c r="CA23" i="98" s="1"/>
  <c r="CB24" i="98"/>
  <c r="CB23" i="98" s="1"/>
  <c r="CC24" i="98"/>
  <c r="CC23" i="98" s="1"/>
  <c r="CD24" i="98"/>
  <c r="CD23" i="98" s="1"/>
  <c r="CE24" i="98"/>
  <c r="CE23" i="98" s="1"/>
  <c r="AV25" i="98"/>
  <c r="AW25" i="98"/>
  <c r="AX25" i="98"/>
  <c r="AY25" i="98"/>
  <c r="AZ25" i="98"/>
  <c r="BA25" i="98"/>
  <c r="BB25" i="98"/>
  <c r="BC25" i="98"/>
  <c r="BD25" i="98"/>
  <c r="BE25" i="98"/>
  <c r="BF25" i="98"/>
  <c r="BG25" i="98"/>
  <c r="BH25" i="98"/>
  <c r="BI25" i="98"/>
  <c r="BJ25" i="98"/>
  <c r="BK25" i="98"/>
  <c r="BL25" i="98"/>
  <c r="BM25" i="98"/>
  <c r="BN25" i="98"/>
  <c r="BO25" i="98"/>
  <c r="BP25" i="98"/>
  <c r="BQ25" i="98"/>
  <c r="BR25" i="98"/>
  <c r="BS25" i="98"/>
  <c r="BT25" i="98"/>
  <c r="BU25" i="98"/>
  <c r="BV25" i="98"/>
  <c r="BW25" i="98"/>
  <c r="BX25" i="98"/>
  <c r="BY25" i="98"/>
  <c r="BZ25" i="98"/>
  <c r="CA25" i="98"/>
  <c r="CB25" i="98"/>
  <c r="CC25" i="98"/>
  <c r="CD25" i="98"/>
  <c r="CE25" i="98"/>
  <c r="AV26" i="98"/>
  <c r="AW26" i="98"/>
  <c r="AX26" i="98"/>
  <c r="AY26" i="98"/>
  <c r="AZ26" i="98"/>
  <c r="BA26" i="98"/>
  <c r="BB26" i="98"/>
  <c r="BC26" i="98"/>
  <c r="BD26" i="98"/>
  <c r="BE26" i="98"/>
  <c r="BF26" i="98"/>
  <c r="BG26" i="98"/>
  <c r="BH26" i="98"/>
  <c r="BI26" i="98"/>
  <c r="BJ26" i="98"/>
  <c r="BK26" i="98"/>
  <c r="BL26" i="98"/>
  <c r="BM26" i="98"/>
  <c r="BN26" i="98"/>
  <c r="BO26" i="98"/>
  <c r="BP26" i="98"/>
  <c r="BQ26" i="98"/>
  <c r="BR26" i="98"/>
  <c r="BS26" i="98"/>
  <c r="BT26" i="98"/>
  <c r="BU26" i="98"/>
  <c r="BV26" i="98"/>
  <c r="BW26" i="98"/>
  <c r="BX26" i="98"/>
  <c r="BY26" i="98"/>
  <c r="BZ26" i="98"/>
  <c r="CA26" i="98"/>
  <c r="CB26" i="98"/>
  <c r="CC26" i="98"/>
  <c r="CD26" i="98"/>
  <c r="CE26" i="98"/>
  <c r="AV27" i="98"/>
  <c r="AW27" i="98"/>
  <c r="AX27" i="98"/>
  <c r="AY27" i="98"/>
  <c r="AZ27" i="98"/>
  <c r="BA27" i="98"/>
  <c r="BB27" i="98"/>
  <c r="BC27" i="98"/>
  <c r="BD27" i="98"/>
  <c r="BE27" i="98"/>
  <c r="BF27" i="98"/>
  <c r="BG27" i="98"/>
  <c r="BH27" i="98"/>
  <c r="BI27" i="98"/>
  <c r="BJ27" i="98"/>
  <c r="BK27" i="98"/>
  <c r="BL27" i="98"/>
  <c r="BM27" i="98"/>
  <c r="BN27" i="98"/>
  <c r="BO27" i="98"/>
  <c r="BP27" i="98"/>
  <c r="BQ27" i="98"/>
  <c r="BR27" i="98"/>
  <c r="BS27" i="98"/>
  <c r="BT27" i="98"/>
  <c r="BU27" i="98"/>
  <c r="BV27" i="98"/>
  <c r="BW27" i="98"/>
  <c r="BX27" i="98"/>
  <c r="BY27" i="98"/>
  <c r="BZ27" i="98"/>
  <c r="CA27" i="98"/>
  <c r="CB27" i="98"/>
  <c r="CC27" i="98"/>
  <c r="CD27" i="98"/>
  <c r="CE27" i="98"/>
  <c r="AV28" i="98"/>
  <c r="AW28" i="98"/>
  <c r="AX28" i="98"/>
  <c r="AY28" i="98"/>
  <c r="AZ28" i="98"/>
  <c r="BA28" i="98"/>
  <c r="BB28" i="98"/>
  <c r="BC28" i="98"/>
  <c r="BD28" i="98"/>
  <c r="BE28" i="98"/>
  <c r="BF28" i="98"/>
  <c r="BG28" i="98"/>
  <c r="BH28" i="98"/>
  <c r="BI28" i="98"/>
  <c r="BJ28" i="98"/>
  <c r="BK28" i="98"/>
  <c r="BL28" i="98"/>
  <c r="BM28" i="98"/>
  <c r="BN28" i="98"/>
  <c r="BO28" i="98"/>
  <c r="BP28" i="98"/>
  <c r="BQ28" i="98"/>
  <c r="BR28" i="98"/>
  <c r="BS28" i="98"/>
  <c r="BT28" i="98"/>
  <c r="BU28" i="98"/>
  <c r="BV28" i="98"/>
  <c r="BW28" i="98"/>
  <c r="BX28" i="98"/>
  <c r="BY28" i="98"/>
  <c r="BZ28" i="98"/>
  <c r="CA28" i="98"/>
  <c r="CB28" i="98"/>
  <c r="CC28" i="98"/>
  <c r="CD28" i="98"/>
  <c r="CE28" i="98"/>
  <c r="AV29" i="98"/>
  <c r="AW29" i="98"/>
  <c r="AX29" i="98"/>
  <c r="AY29" i="98"/>
  <c r="AZ29" i="98"/>
  <c r="BA29" i="98"/>
  <c r="BB29" i="98"/>
  <c r="BC29" i="98"/>
  <c r="BD29" i="98"/>
  <c r="BE29" i="98"/>
  <c r="BF29" i="98"/>
  <c r="BG29" i="98"/>
  <c r="BH29" i="98"/>
  <c r="BI29" i="98"/>
  <c r="BJ29" i="98"/>
  <c r="BK29" i="98"/>
  <c r="BL29" i="98"/>
  <c r="BM29" i="98"/>
  <c r="BN29" i="98"/>
  <c r="BO29" i="98"/>
  <c r="BP29" i="98"/>
  <c r="BQ29" i="98"/>
  <c r="BR29" i="98"/>
  <c r="BS29" i="98"/>
  <c r="BT29" i="98"/>
  <c r="BU29" i="98"/>
  <c r="BV29" i="98"/>
  <c r="BW29" i="98"/>
  <c r="BX29" i="98"/>
  <c r="BY29" i="98"/>
  <c r="BZ29" i="98"/>
  <c r="CA29" i="98"/>
  <c r="CB29" i="98"/>
  <c r="CC29" i="98"/>
  <c r="CD29" i="98"/>
  <c r="CE29" i="98"/>
  <c r="AV30" i="98"/>
  <c r="AW30" i="98"/>
  <c r="AX30" i="98"/>
  <c r="AY30" i="98"/>
  <c r="AZ30" i="98"/>
  <c r="BA30" i="98"/>
  <c r="BB30" i="98"/>
  <c r="BC30" i="98"/>
  <c r="BD30" i="98"/>
  <c r="BE30" i="98"/>
  <c r="BF30" i="98"/>
  <c r="BG30" i="98"/>
  <c r="BH30" i="98"/>
  <c r="BI30" i="98"/>
  <c r="BJ30" i="98"/>
  <c r="BK30" i="98"/>
  <c r="BL30" i="98"/>
  <c r="BM30" i="98"/>
  <c r="BN30" i="98"/>
  <c r="BO30" i="98"/>
  <c r="BP30" i="98"/>
  <c r="BQ30" i="98"/>
  <c r="BR30" i="98"/>
  <c r="BS30" i="98"/>
  <c r="BT30" i="98"/>
  <c r="BU30" i="98"/>
  <c r="BV30" i="98"/>
  <c r="BW30" i="98"/>
  <c r="BX30" i="98"/>
  <c r="BY30" i="98"/>
  <c r="BZ30" i="98"/>
  <c r="CA30" i="98"/>
  <c r="CB30" i="98"/>
  <c r="CC30" i="98"/>
  <c r="CD30" i="98"/>
  <c r="CE30" i="98"/>
  <c r="AV31" i="98"/>
  <c r="AW31" i="98"/>
  <c r="AX31" i="98"/>
  <c r="AY31" i="98"/>
  <c r="AZ31" i="98"/>
  <c r="BA31" i="98"/>
  <c r="BB31" i="98"/>
  <c r="BC31" i="98"/>
  <c r="BD31" i="98"/>
  <c r="BE31" i="98"/>
  <c r="BF31" i="98"/>
  <c r="BG31" i="98"/>
  <c r="BH31" i="98"/>
  <c r="BI31" i="98"/>
  <c r="BJ31" i="98"/>
  <c r="BK31" i="98"/>
  <c r="BL31" i="98"/>
  <c r="BM31" i="98"/>
  <c r="BN31" i="98"/>
  <c r="BO31" i="98"/>
  <c r="BP31" i="98"/>
  <c r="BQ31" i="98"/>
  <c r="BR31" i="98"/>
  <c r="BS31" i="98"/>
  <c r="BT31" i="98"/>
  <c r="BU31" i="98"/>
  <c r="BV31" i="98"/>
  <c r="BW31" i="98"/>
  <c r="BX31" i="98"/>
  <c r="BY31" i="98"/>
  <c r="BZ31" i="98"/>
  <c r="CA31" i="98"/>
  <c r="CB31" i="98"/>
  <c r="CC31" i="98"/>
  <c r="CD31" i="98"/>
  <c r="CE31" i="98"/>
  <c r="AV32" i="98"/>
  <c r="AW32" i="98"/>
  <c r="AX32" i="98"/>
  <c r="AY32" i="98"/>
  <c r="AZ32" i="98"/>
  <c r="BA32" i="98"/>
  <c r="BB32" i="98"/>
  <c r="BC32" i="98"/>
  <c r="BD32" i="98"/>
  <c r="BE32" i="98"/>
  <c r="BF32" i="98"/>
  <c r="BG32" i="98"/>
  <c r="BH32" i="98"/>
  <c r="BI32" i="98"/>
  <c r="BJ32" i="98"/>
  <c r="BK32" i="98"/>
  <c r="BL32" i="98"/>
  <c r="BM32" i="98"/>
  <c r="BN32" i="98"/>
  <c r="BO32" i="98"/>
  <c r="BP32" i="98"/>
  <c r="BQ32" i="98"/>
  <c r="BR32" i="98"/>
  <c r="BS32" i="98"/>
  <c r="BT32" i="98"/>
  <c r="BU32" i="98"/>
  <c r="BV32" i="98"/>
  <c r="BW32" i="98"/>
  <c r="BX32" i="98"/>
  <c r="BY32" i="98"/>
  <c r="BZ32" i="98"/>
  <c r="CA32" i="98"/>
  <c r="CB32" i="98"/>
  <c r="CC32" i="98"/>
  <c r="CD32" i="98"/>
  <c r="CE32" i="98"/>
  <c r="AV33" i="98"/>
  <c r="AW33" i="98"/>
  <c r="AX33" i="98"/>
  <c r="AY33" i="98"/>
  <c r="AZ33" i="98"/>
  <c r="BA33" i="98"/>
  <c r="BB33" i="98"/>
  <c r="BC33" i="98"/>
  <c r="BD33" i="98"/>
  <c r="BE33" i="98"/>
  <c r="BF33" i="98"/>
  <c r="BG33" i="98"/>
  <c r="BH33" i="98"/>
  <c r="BI33" i="98"/>
  <c r="BJ33" i="98"/>
  <c r="BK33" i="98"/>
  <c r="BL33" i="98"/>
  <c r="BM33" i="98"/>
  <c r="BN33" i="98"/>
  <c r="BO33" i="98"/>
  <c r="BP33" i="98"/>
  <c r="BQ33" i="98"/>
  <c r="BR33" i="98"/>
  <c r="BS33" i="98"/>
  <c r="BT33" i="98"/>
  <c r="BU33" i="98"/>
  <c r="BV33" i="98"/>
  <c r="BW33" i="98"/>
  <c r="BX33" i="98"/>
  <c r="BY33" i="98"/>
  <c r="BZ33" i="98"/>
  <c r="CA33" i="98"/>
  <c r="CB33" i="98"/>
  <c r="CC33" i="98"/>
  <c r="CD33" i="98"/>
  <c r="CE33" i="98"/>
  <c r="AV34" i="98"/>
  <c r="AW34" i="98"/>
  <c r="AX34" i="98"/>
  <c r="AY34" i="98"/>
  <c r="AZ34" i="98"/>
  <c r="BA34" i="98"/>
  <c r="BB34" i="98"/>
  <c r="BC34" i="98"/>
  <c r="BD34" i="98"/>
  <c r="BE34" i="98"/>
  <c r="BF34" i="98"/>
  <c r="BG34" i="98"/>
  <c r="BH34" i="98"/>
  <c r="BI34" i="98"/>
  <c r="BJ34" i="98"/>
  <c r="BK34" i="98"/>
  <c r="BL34" i="98"/>
  <c r="BM34" i="98"/>
  <c r="BN34" i="98"/>
  <c r="BO34" i="98"/>
  <c r="BP34" i="98"/>
  <c r="BQ34" i="98"/>
  <c r="BR34" i="98"/>
  <c r="BS34" i="98"/>
  <c r="BT34" i="98"/>
  <c r="BU34" i="98"/>
  <c r="BV34" i="98"/>
  <c r="BW34" i="98"/>
  <c r="BX34" i="98"/>
  <c r="BY34" i="98"/>
  <c r="BZ34" i="98"/>
  <c r="CA34" i="98"/>
  <c r="CB34" i="98"/>
  <c r="CC34" i="98"/>
  <c r="CD34" i="98"/>
  <c r="CE34" i="98"/>
  <c r="AV35" i="98"/>
  <c r="AW35" i="98"/>
  <c r="AX35" i="98"/>
  <c r="AY35" i="98"/>
  <c r="AZ35" i="98"/>
  <c r="BA35" i="98"/>
  <c r="BB35" i="98"/>
  <c r="BC35" i="98"/>
  <c r="BD35" i="98"/>
  <c r="BE35" i="98"/>
  <c r="BF35" i="98"/>
  <c r="BG35" i="98"/>
  <c r="BH35" i="98"/>
  <c r="BI35" i="98"/>
  <c r="BJ35" i="98"/>
  <c r="BK35" i="98"/>
  <c r="BL35" i="98"/>
  <c r="BM35" i="98"/>
  <c r="BN35" i="98"/>
  <c r="BO35" i="98"/>
  <c r="BP35" i="98"/>
  <c r="BQ35" i="98"/>
  <c r="BR35" i="98"/>
  <c r="BS35" i="98"/>
  <c r="BT35" i="98"/>
  <c r="BU35" i="98"/>
  <c r="BV35" i="98"/>
  <c r="BW35" i="98"/>
  <c r="BX35" i="98"/>
  <c r="BY35" i="98"/>
  <c r="BZ35" i="98"/>
  <c r="CA35" i="98"/>
  <c r="CB35" i="98"/>
  <c r="CC35" i="98"/>
  <c r="CD35" i="98"/>
  <c r="CE35" i="98"/>
  <c r="AV36" i="98"/>
  <c r="AW36" i="98"/>
  <c r="AX36" i="98"/>
  <c r="AY36" i="98"/>
  <c r="AZ36" i="98"/>
  <c r="BA36" i="98"/>
  <c r="BB36" i="98"/>
  <c r="BC36" i="98"/>
  <c r="BD36" i="98"/>
  <c r="BE36" i="98"/>
  <c r="BF36" i="98"/>
  <c r="BG36" i="98"/>
  <c r="BH36" i="98"/>
  <c r="BI36" i="98"/>
  <c r="BJ36" i="98"/>
  <c r="BK36" i="98"/>
  <c r="BL36" i="98"/>
  <c r="BM36" i="98"/>
  <c r="BN36" i="98"/>
  <c r="BO36" i="98"/>
  <c r="BP36" i="98"/>
  <c r="BQ36" i="98"/>
  <c r="BR36" i="98"/>
  <c r="BS36" i="98"/>
  <c r="BT36" i="98"/>
  <c r="BU36" i="98"/>
  <c r="BV36" i="98"/>
  <c r="BW36" i="98"/>
  <c r="BX36" i="98"/>
  <c r="BY36" i="98"/>
  <c r="BZ36" i="98"/>
  <c r="CA36" i="98"/>
  <c r="CB36" i="98"/>
  <c r="CC36" i="98"/>
  <c r="CD36" i="98"/>
  <c r="CE36" i="98"/>
  <c r="AV37" i="98"/>
  <c r="AW37" i="98"/>
  <c r="AX37" i="98"/>
  <c r="AY37" i="98"/>
  <c r="AZ37" i="98"/>
  <c r="BA37" i="98"/>
  <c r="BB37" i="98"/>
  <c r="BC37" i="98"/>
  <c r="BD37" i="98"/>
  <c r="BE37" i="98"/>
  <c r="BF37" i="98"/>
  <c r="BG37" i="98"/>
  <c r="BH37" i="98"/>
  <c r="BI37" i="98"/>
  <c r="BJ37" i="98"/>
  <c r="BK37" i="98"/>
  <c r="BL37" i="98"/>
  <c r="BM37" i="98"/>
  <c r="BN37" i="98"/>
  <c r="BO37" i="98"/>
  <c r="BP37" i="98"/>
  <c r="BQ37" i="98"/>
  <c r="BR37" i="98"/>
  <c r="BS37" i="98"/>
  <c r="BT37" i="98"/>
  <c r="BU37" i="98"/>
  <c r="BV37" i="98"/>
  <c r="BW37" i="98"/>
  <c r="BX37" i="98"/>
  <c r="BY37" i="98"/>
  <c r="BZ37" i="98"/>
  <c r="CA37" i="98"/>
  <c r="CB37" i="98"/>
  <c r="CC37" i="98"/>
  <c r="CD37" i="98"/>
  <c r="CE37" i="98"/>
  <c r="AU27" i="98"/>
  <c r="AU28" i="98"/>
  <c r="AU29" i="98"/>
  <c r="AU30" i="98"/>
  <c r="AU31" i="98"/>
  <c r="AU32" i="98"/>
  <c r="AU33" i="98"/>
  <c r="AU34" i="98"/>
  <c r="AU35" i="98"/>
  <c r="AU36" i="98"/>
  <c r="AU37" i="98"/>
  <c r="AU26" i="98"/>
  <c r="AU25" i="98"/>
  <c r="AU24" i="98"/>
  <c r="AU23" i="98" s="1"/>
  <c r="AU21" i="98"/>
  <c r="AU22" i="98"/>
  <c r="AU20" i="98"/>
  <c r="AU19" i="98"/>
  <c r="AV18" i="98"/>
  <c r="AW18" i="98"/>
  <c r="AX18" i="98"/>
  <c r="AY18" i="98"/>
  <c r="AZ18" i="98"/>
  <c r="BA18" i="98"/>
  <c r="BB18" i="98"/>
  <c r="BC18" i="98"/>
  <c r="BD18" i="98"/>
  <c r="BE18" i="98"/>
  <c r="BF18" i="98"/>
  <c r="BG18" i="98"/>
  <c r="BH18" i="98"/>
  <c r="BI18" i="98"/>
  <c r="BJ18" i="98"/>
  <c r="BK18" i="98"/>
  <c r="BL18" i="98"/>
  <c r="BM18" i="98"/>
  <c r="BN18" i="98"/>
  <c r="BO18" i="98"/>
  <c r="BP18" i="98"/>
  <c r="BQ18" i="98"/>
  <c r="BR18" i="98"/>
  <c r="BS18" i="98"/>
  <c r="BT18" i="98"/>
  <c r="BU18" i="98"/>
  <c r="BV18" i="98"/>
  <c r="BW18" i="98"/>
  <c r="BX18" i="98"/>
  <c r="BY18" i="98"/>
  <c r="BZ18" i="98"/>
  <c r="CA18" i="98"/>
  <c r="CB18" i="98"/>
  <c r="CC18" i="98"/>
  <c r="CD18" i="98"/>
  <c r="CE18" i="98"/>
  <c r="AV17" i="98"/>
  <c r="AW17" i="98"/>
  <c r="AX17" i="98"/>
  <c r="AY17" i="98"/>
  <c r="AZ17" i="98"/>
  <c r="BA17" i="98"/>
  <c r="BB17" i="98"/>
  <c r="BC17" i="98"/>
  <c r="BD17" i="98"/>
  <c r="BE17" i="98"/>
  <c r="BF17" i="98"/>
  <c r="BG17" i="98"/>
  <c r="BH17" i="98"/>
  <c r="BI17" i="98"/>
  <c r="BJ17" i="98"/>
  <c r="BK17" i="98"/>
  <c r="BL17" i="98"/>
  <c r="BM17" i="98"/>
  <c r="BN17" i="98"/>
  <c r="BO17" i="98"/>
  <c r="BP17" i="98"/>
  <c r="BQ17" i="98"/>
  <c r="BR17" i="98"/>
  <c r="BS17" i="98"/>
  <c r="BT17" i="98"/>
  <c r="BU17" i="98"/>
  <c r="BV17" i="98"/>
  <c r="BW17" i="98"/>
  <c r="BX17" i="98"/>
  <c r="BY17" i="98"/>
  <c r="BZ17" i="98"/>
  <c r="CA17" i="98"/>
  <c r="CB17" i="98"/>
  <c r="CC17" i="98"/>
  <c r="CD17" i="98"/>
  <c r="CE17" i="98"/>
  <c r="AU17" i="98"/>
  <c r="AV2" i="98"/>
  <c r="AW2" i="98"/>
  <c r="AX2" i="98"/>
  <c r="AY2" i="98"/>
  <c r="AZ2" i="98"/>
  <c r="BA2" i="98"/>
  <c r="BB2" i="98"/>
  <c r="BC2" i="98"/>
  <c r="BD2" i="98"/>
  <c r="BE2" i="98"/>
  <c r="BF2" i="98"/>
  <c r="BG2" i="98"/>
  <c r="BH2" i="98"/>
  <c r="BI2" i="98"/>
  <c r="BJ2" i="98"/>
  <c r="BK2" i="98"/>
  <c r="BL2" i="98"/>
  <c r="BM2" i="98"/>
  <c r="BN2" i="98"/>
  <c r="BO2" i="98"/>
  <c r="BP2" i="98"/>
  <c r="BQ2" i="98"/>
  <c r="BR2" i="98"/>
  <c r="BS2" i="98"/>
  <c r="BT2" i="98"/>
  <c r="BU2" i="98"/>
  <c r="BV2" i="98"/>
  <c r="BW2" i="98"/>
  <c r="BX2" i="98"/>
  <c r="BY2" i="98"/>
  <c r="BZ2" i="98"/>
  <c r="CA2" i="98"/>
  <c r="CB2" i="98"/>
  <c r="CC2" i="98"/>
  <c r="CD2" i="98"/>
  <c r="CE2" i="98"/>
  <c r="AV4" i="98"/>
  <c r="AV3" i="98" s="1"/>
  <c r="AW4" i="98"/>
  <c r="AW3" i="98" s="1"/>
  <c r="AX4" i="98"/>
  <c r="AX3" i="98" s="1"/>
  <c r="AY4" i="98"/>
  <c r="AY3" i="98" s="1"/>
  <c r="AZ4" i="98"/>
  <c r="AZ3" i="98" s="1"/>
  <c r="BA4" i="98"/>
  <c r="BA3" i="98" s="1"/>
  <c r="BB4" i="98"/>
  <c r="BB3" i="98" s="1"/>
  <c r="BC4" i="98"/>
  <c r="BC3" i="98" s="1"/>
  <c r="BD4" i="98"/>
  <c r="BD3" i="98" s="1"/>
  <c r="BE4" i="98"/>
  <c r="BE3" i="98" s="1"/>
  <c r="BF4" i="98"/>
  <c r="BF3" i="98" s="1"/>
  <c r="BG4" i="98"/>
  <c r="BG3" i="98" s="1"/>
  <c r="BH4" i="98"/>
  <c r="BH3" i="98" s="1"/>
  <c r="BI4" i="98"/>
  <c r="BI3" i="98" s="1"/>
  <c r="BJ4" i="98"/>
  <c r="BJ3" i="98" s="1"/>
  <c r="BK4" i="98"/>
  <c r="BK3" i="98" s="1"/>
  <c r="BL4" i="98"/>
  <c r="BL3" i="98" s="1"/>
  <c r="BM4" i="98"/>
  <c r="BM3" i="98" s="1"/>
  <c r="BN4" i="98"/>
  <c r="BN3" i="98" s="1"/>
  <c r="BO4" i="98"/>
  <c r="BO3" i="98" s="1"/>
  <c r="BP4" i="98"/>
  <c r="BP3" i="98" s="1"/>
  <c r="BQ4" i="98"/>
  <c r="BQ3" i="98" s="1"/>
  <c r="BR4" i="98"/>
  <c r="BR3" i="98" s="1"/>
  <c r="BS4" i="98"/>
  <c r="BS3" i="98" s="1"/>
  <c r="BT4" i="98"/>
  <c r="BT3" i="98" s="1"/>
  <c r="BU4" i="98"/>
  <c r="BU3" i="98" s="1"/>
  <c r="BV4" i="98"/>
  <c r="BV3" i="98" s="1"/>
  <c r="BW4" i="98"/>
  <c r="BW3" i="98" s="1"/>
  <c r="BX4" i="98"/>
  <c r="BX3" i="98" s="1"/>
  <c r="BY4" i="98"/>
  <c r="BY3" i="98" s="1"/>
  <c r="BZ4" i="98"/>
  <c r="BZ3" i="98" s="1"/>
  <c r="CA4" i="98"/>
  <c r="CA3" i="98" s="1"/>
  <c r="CB4" i="98"/>
  <c r="CB3" i="98" s="1"/>
  <c r="CC4" i="98"/>
  <c r="CC3" i="98" s="1"/>
  <c r="CD4" i="98"/>
  <c r="CD3" i="98" s="1"/>
  <c r="CE4" i="98"/>
  <c r="CE3" i="98" s="1"/>
  <c r="AV5" i="98"/>
  <c r="AW5" i="98"/>
  <c r="AX5" i="98"/>
  <c r="AY5" i="98"/>
  <c r="AZ5" i="98"/>
  <c r="BA5" i="98"/>
  <c r="BB5" i="98"/>
  <c r="BC5" i="98"/>
  <c r="BD5" i="98"/>
  <c r="BE5" i="98"/>
  <c r="BF5" i="98"/>
  <c r="BG5" i="98"/>
  <c r="BH5" i="98"/>
  <c r="BI5" i="98"/>
  <c r="BJ5" i="98"/>
  <c r="BK5" i="98"/>
  <c r="BL5" i="98"/>
  <c r="BM5" i="98"/>
  <c r="BN5" i="98"/>
  <c r="BO5" i="98"/>
  <c r="BP5" i="98"/>
  <c r="BQ5" i="98"/>
  <c r="BR5" i="98"/>
  <c r="BS5" i="98"/>
  <c r="BT5" i="98"/>
  <c r="BU5" i="98"/>
  <c r="BV5" i="98"/>
  <c r="BW5" i="98"/>
  <c r="BX5" i="98"/>
  <c r="BY5" i="98"/>
  <c r="BZ5" i="98"/>
  <c r="CA5" i="98"/>
  <c r="CB5" i="98"/>
  <c r="CC5" i="98"/>
  <c r="CD5" i="98"/>
  <c r="CE5" i="98"/>
  <c r="AV6" i="98"/>
  <c r="AW6" i="98"/>
  <c r="AX6" i="98"/>
  <c r="AY6" i="98"/>
  <c r="AZ6" i="98"/>
  <c r="BA6" i="98"/>
  <c r="BB6" i="98"/>
  <c r="BC6" i="98"/>
  <c r="BD6" i="98"/>
  <c r="BE6" i="98"/>
  <c r="BF6" i="98"/>
  <c r="BG6" i="98"/>
  <c r="BH6" i="98"/>
  <c r="BI6" i="98"/>
  <c r="BJ6" i="98"/>
  <c r="BK6" i="98"/>
  <c r="BL6" i="98"/>
  <c r="BM6" i="98"/>
  <c r="BN6" i="98"/>
  <c r="BO6" i="98"/>
  <c r="BP6" i="98"/>
  <c r="BQ6" i="98"/>
  <c r="BR6" i="98"/>
  <c r="BS6" i="98"/>
  <c r="BT6" i="98"/>
  <c r="BU6" i="98"/>
  <c r="BV6" i="98"/>
  <c r="BW6" i="98"/>
  <c r="BX6" i="98"/>
  <c r="BY6" i="98"/>
  <c r="BZ6" i="98"/>
  <c r="CA6" i="98"/>
  <c r="CB6" i="98"/>
  <c r="CC6" i="98"/>
  <c r="CD6" i="98"/>
  <c r="CE6" i="98"/>
  <c r="AV7" i="98"/>
  <c r="AW7" i="98"/>
  <c r="AX7" i="98"/>
  <c r="AY7" i="98"/>
  <c r="AZ7" i="98"/>
  <c r="BA7" i="98"/>
  <c r="BB7" i="98"/>
  <c r="BC7" i="98"/>
  <c r="BD7" i="98"/>
  <c r="BE7" i="98"/>
  <c r="BF7" i="98"/>
  <c r="BG7" i="98"/>
  <c r="BH7" i="98"/>
  <c r="BI7" i="98"/>
  <c r="BJ7" i="98"/>
  <c r="BK7" i="98"/>
  <c r="BL7" i="98"/>
  <c r="BM7" i="98"/>
  <c r="BN7" i="98"/>
  <c r="BO7" i="98"/>
  <c r="BP7" i="98"/>
  <c r="BQ7" i="98"/>
  <c r="BR7" i="98"/>
  <c r="BS7" i="98"/>
  <c r="BT7" i="98"/>
  <c r="BU7" i="98"/>
  <c r="BV7" i="98"/>
  <c r="BW7" i="98"/>
  <c r="BX7" i="98"/>
  <c r="BY7" i="98"/>
  <c r="BZ7" i="98"/>
  <c r="CA7" i="98"/>
  <c r="CB7" i="98"/>
  <c r="CC7" i="98"/>
  <c r="CD7" i="98"/>
  <c r="CE7" i="98"/>
  <c r="AV8" i="98"/>
  <c r="AW8" i="98"/>
  <c r="AX8" i="98"/>
  <c r="AY8" i="98"/>
  <c r="AZ8" i="98"/>
  <c r="BA8" i="98"/>
  <c r="BB8" i="98"/>
  <c r="BC8" i="98"/>
  <c r="BD8" i="98"/>
  <c r="BE8" i="98"/>
  <c r="BF8" i="98"/>
  <c r="BG8" i="98"/>
  <c r="BH8" i="98"/>
  <c r="BI8" i="98"/>
  <c r="BJ8" i="98"/>
  <c r="BK8" i="98"/>
  <c r="BL8" i="98"/>
  <c r="BM8" i="98"/>
  <c r="BN8" i="98"/>
  <c r="BO8" i="98"/>
  <c r="BP8" i="98"/>
  <c r="BQ8" i="98"/>
  <c r="BR8" i="98"/>
  <c r="BS8" i="98"/>
  <c r="BT8" i="98"/>
  <c r="BU8" i="98"/>
  <c r="BV8" i="98"/>
  <c r="BW8" i="98"/>
  <c r="BX8" i="98"/>
  <c r="BY8" i="98"/>
  <c r="BZ8" i="98"/>
  <c r="CA8" i="98"/>
  <c r="CB8" i="98"/>
  <c r="CC8" i="98"/>
  <c r="CD8" i="98"/>
  <c r="CE8" i="98"/>
  <c r="AV9" i="98"/>
  <c r="AW9" i="98"/>
  <c r="AX9" i="98"/>
  <c r="AY9" i="98"/>
  <c r="AZ9" i="98"/>
  <c r="BA9" i="98"/>
  <c r="BB9" i="98"/>
  <c r="BC9" i="98"/>
  <c r="BD9" i="98"/>
  <c r="BE9" i="98"/>
  <c r="BF9" i="98"/>
  <c r="BG9" i="98"/>
  <c r="BH9" i="98"/>
  <c r="BI9" i="98"/>
  <c r="BJ9" i="98"/>
  <c r="BK9" i="98"/>
  <c r="BL9" i="98"/>
  <c r="BM9" i="98"/>
  <c r="BN9" i="98"/>
  <c r="BO9" i="98"/>
  <c r="BP9" i="98"/>
  <c r="BQ9" i="98"/>
  <c r="BR9" i="98"/>
  <c r="BS9" i="98"/>
  <c r="BT9" i="98"/>
  <c r="BU9" i="98"/>
  <c r="BV9" i="98"/>
  <c r="BW9" i="98"/>
  <c r="BX9" i="98"/>
  <c r="BY9" i="98"/>
  <c r="BZ9" i="98"/>
  <c r="CA9" i="98"/>
  <c r="CB9" i="98"/>
  <c r="CC9" i="98"/>
  <c r="CD9" i="98"/>
  <c r="CE9" i="98"/>
  <c r="AV10" i="98"/>
  <c r="AW10" i="98"/>
  <c r="AX10" i="98"/>
  <c r="AY10" i="98"/>
  <c r="AZ10" i="98"/>
  <c r="BA10" i="98"/>
  <c r="BB10" i="98"/>
  <c r="BC10" i="98"/>
  <c r="BD10" i="98"/>
  <c r="BE10" i="98"/>
  <c r="BF10" i="98"/>
  <c r="BG10" i="98"/>
  <c r="BH10" i="98"/>
  <c r="BI10" i="98"/>
  <c r="BJ10" i="98"/>
  <c r="BK10" i="98"/>
  <c r="BL10" i="98"/>
  <c r="BM10" i="98"/>
  <c r="BN10" i="98"/>
  <c r="BO10" i="98"/>
  <c r="BP10" i="98"/>
  <c r="BQ10" i="98"/>
  <c r="BR10" i="98"/>
  <c r="BS10" i="98"/>
  <c r="BT10" i="98"/>
  <c r="BU10" i="98"/>
  <c r="BV10" i="98"/>
  <c r="BW10" i="98"/>
  <c r="BX10" i="98"/>
  <c r="BY10" i="98"/>
  <c r="BZ10" i="98"/>
  <c r="CA10" i="98"/>
  <c r="CB10" i="98"/>
  <c r="CC10" i="98"/>
  <c r="CD10" i="98"/>
  <c r="CE10" i="98"/>
  <c r="AV11" i="98"/>
  <c r="AW11" i="98"/>
  <c r="AX11" i="98"/>
  <c r="AY11" i="98"/>
  <c r="AZ11" i="98"/>
  <c r="BA11" i="98"/>
  <c r="BB11" i="98"/>
  <c r="BC11" i="98"/>
  <c r="BD11" i="98"/>
  <c r="BE11" i="98"/>
  <c r="BF11" i="98"/>
  <c r="BG11" i="98"/>
  <c r="BH11" i="98"/>
  <c r="BI11" i="98"/>
  <c r="BJ11" i="98"/>
  <c r="BK11" i="98"/>
  <c r="BL11" i="98"/>
  <c r="BM11" i="98"/>
  <c r="BN11" i="98"/>
  <c r="BO11" i="98"/>
  <c r="BP11" i="98"/>
  <c r="BQ11" i="98"/>
  <c r="BR11" i="98"/>
  <c r="BS11" i="98"/>
  <c r="BT11" i="98"/>
  <c r="BU11" i="98"/>
  <c r="BV11" i="98"/>
  <c r="BW11" i="98"/>
  <c r="BX11" i="98"/>
  <c r="BY11" i="98"/>
  <c r="BZ11" i="98"/>
  <c r="CA11" i="98"/>
  <c r="CB11" i="98"/>
  <c r="CC11" i="98"/>
  <c r="CD11" i="98"/>
  <c r="CE11" i="98"/>
  <c r="AV12" i="98"/>
  <c r="AW12" i="98"/>
  <c r="AX12" i="98"/>
  <c r="AY12" i="98"/>
  <c r="AZ12" i="98"/>
  <c r="BA12" i="98"/>
  <c r="BB12" i="98"/>
  <c r="BC12" i="98"/>
  <c r="BD12" i="98"/>
  <c r="BE12" i="98"/>
  <c r="BF12" i="98"/>
  <c r="BG12" i="98"/>
  <c r="BH12" i="98"/>
  <c r="BI12" i="98"/>
  <c r="BJ12" i="98"/>
  <c r="BK12" i="98"/>
  <c r="BL12" i="98"/>
  <c r="BM12" i="98"/>
  <c r="BN12" i="98"/>
  <c r="BO12" i="98"/>
  <c r="BP12" i="98"/>
  <c r="BQ12" i="98"/>
  <c r="BR12" i="98"/>
  <c r="BS12" i="98"/>
  <c r="BT12" i="98"/>
  <c r="BU12" i="98"/>
  <c r="BV12" i="98"/>
  <c r="BW12" i="98"/>
  <c r="BX12" i="98"/>
  <c r="BY12" i="98"/>
  <c r="BZ12" i="98"/>
  <c r="CA12" i="98"/>
  <c r="CB12" i="98"/>
  <c r="CC12" i="98"/>
  <c r="CD12" i="98"/>
  <c r="CE12" i="98"/>
  <c r="AV13" i="98"/>
  <c r="AW13" i="98"/>
  <c r="AX13" i="98"/>
  <c r="AY13" i="98"/>
  <c r="AZ13" i="98"/>
  <c r="BA13" i="98"/>
  <c r="BB13" i="98"/>
  <c r="BC13" i="98"/>
  <c r="BD13" i="98"/>
  <c r="BE13" i="98"/>
  <c r="BF13" i="98"/>
  <c r="BG13" i="98"/>
  <c r="BH13" i="98"/>
  <c r="BI13" i="98"/>
  <c r="BJ13" i="98"/>
  <c r="BK13" i="98"/>
  <c r="BL13" i="98"/>
  <c r="BM13" i="98"/>
  <c r="BN13" i="98"/>
  <c r="BO13" i="98"/>
  <c r="BP13" i="98"/>
  <c r="BQ13" i="98"/>
  <c r="BR13" i="98"/>
  <c r="BS13" i="98"/>
  <c r="BT13" i="98"/>
  <c r="BU13" i="98"/>
  <c r="BV13" i="98"/>
  <c r="BW13" i="98"/>
  <c r="BX13" i="98"/>
  <c r="BY13" i="98"/>
  <c r="BZ13" i="98"/>
  <c r="CA13" i="98"/>
  <c r="CB13" i="98"/>
  <c r="CC13" i="98"/>
  <c r="CD13" i="98"/>
  <c r="CE13" i="98"/>
  <c r="AV14" i="98"/>
  <c r="AW14" i="98"/>
  <c r="AX14" i="98"/>
  <c r="AY14" i="98"/>
  <c r="AZ14" i="98"/>
  <c r="BA14" i="98"/>
  <c r="BB14" i="98"/>
  <c r="BC14" i="98"/>
  <c r="BD14" i="98"/>
  <c r="BE14" i="98"/>
  <c r="BF14" i="98"/>
  <c r="BG14" i="98"/>
  <c r="BH14" i="98"/>
  <c r="BI14" i="98"/>
  <c r="BJ14" i="98"/>
  <c r="BK14" i="98"/>
  <c r="BL14" i="98"/>
  <c r="BM14" i="98"/>
  <c r="BN14" i="98"/>
  <c r="BO14" i="98"/>
  <c r="BP14" i="98"/>
  <c r="BQ14" i="98"/>
  <c r="BR14" i="98"/>
  <c r="BS14" i="98"/>
  <c r="BT14" i="98"/>
  <c r="BU14" i="98"/>
  <c r="BV14" i="98"/>
  <c r="BW14" i="98"/>
  <c r="BX14" i="98"/>
  <c r="BY14" i="98"/>
  <c r="BZ14" i="98"/>
  <c r="CA14" i="98"/>
  <c r="CB14" i="98"/>
  <c r="CC14" i="98"/>
  <c r="CD14" i="98"/>
  <c r="CE14" i="98"/>
  <c r="AV15" i="98"/>
  <c r="AW15" i="98"/>
  <c r="AX15" i="98"/>
  <c r="AY15" i="98"/>
  <c r="AZ15" i="98"/>
  <c r="BA15" i="98"/>
  <c r="BB15" i="98"/>
  <c r="BC15" i="98"/>
  <c r="BD15" i="98"/>
  <c r="BE15" i="98"/>
  <c r="BF15" i="98"/>
  <c r="BG15" i="98"/>
  <c r="BH15" i="98"/>
  <c r="BI15" i="98"/>
  <c r="BJ15" i="98"/>
  <c r="BK15" i="98"/>
  <c r="BL15" i="98"/>
  <c r="BM15" i="98"/>
  <c r="BN15" i="98"/>
  <c r="BO15" i="98"/>
  <c r="BP15" i="98"/>
  <c r="BQ15" i="98"/>
  <c r="BR15" i="98"/>
  <c r="BS15" i="98"/>
  <c r="BT15" i="98"/>
  <c r="BU15" i="98"/>
  <c r="BV15" i="98"/>
  <c r="BW15" i="98"/>
  <c r="BX15" i="98"/>
  <c r="BY15" i="98"/>
  <c r="BZ15" i="98"/>
  <c r="CA15" i="98"/>
  <c r="CB15" i="98"/>
  <c r="CC15" i="98"/>
  <c r="CD15" i="98"/>
  <c r="CE15" i="98"/>
  <c r="AV16" i="98"/>
  <c r="AW16" i="98"/>
  <c r="AX16" i="98"/>
  <c r="AY16" i="98"/>
  <c r="AZ16" i="98"/>
  <c r="BA16" i="98"/>
  <c r="BB16" i="98"/>
  <c r="BC16" i="98"/>
  <c r="BD16" i="98"/>
  <c r="BE16" i="98"/>
  <c r="BF16" i="98"/>
  <c r="BG16" i="98"/>
  <c r="BH16" i="98"/>
  <c r="BI16" i="98"/>
  <c r="BJ16" i="98"/>
  <c r="BK16" i="98"/>
  <c r="BL16" i="98"/>
  <c r="BM16" i="98"/>
  <c r="BN16" i="98"/>
  <c r="BO16" i="98"/>
  <c r="BP16" i="98"/>
  <c r="BQ16" i="98"/>
  <c r="BR16" i="98"/>
  <c r="BS16" i="98"/>
  <c r="BT16" i="98"/>
  <c r="BU16" i="98"/>
  <c r="BV16" i="98"/>
  <c r="BW16" i="98"/>
  <c r="BX16" i="98"/>
  <c r="BY16" i="98"/>
  <c r="BZ16" i="98"/>
  <c r="CA16" i="98"/>
  <c r="CB16" i="98"/>
  <c r="CC16" i="98"/>
  <c r="CD16" i="98"/>
  <c r="CE16" i="98"/>
  <c r="AU7" i="98"/>
  <c r="AU8" i="98"/>
  <c r="AU9" i="98"/>
  <c r="AU10" i="98"/>
  <c r="AU11" i="98"/>
  <c r="AU12" i="98"/>
  <c r="AU13" i="98"/>
  <c r="AU14" i="98"/>
  <c r="AU15" i="98"/>
  <c r="AU16" i="98"/>
  <c r="AU6" i="98"/>
  <c r="AU5" i="98"/>
  <c r="AU4" i="98"/>
  <c r="AU3" i="98" s="1"/>
  <c r="AU2" i="98"/>
  <c r="AI117" i="97"/>
  <c r="AJ117" i="97"/>
  <c r="AK117" i="97"/>
  <c r="AL117" i="97"/>
  <c r="AM117" i="97"/>
  <c r="AN117" i="97"/>
  <c r="AO117" i="97"/>
  <c r="AP117" i="97"/>
  <c r="AQ117" i="97"/>
  <c r="AR117" i="97"/>
  <c r="AS117" i="97"/>
  <c r="AT117" i="97"/>
  <c r="AU117" i="97"/>
  <c r="AV117" i="97"/>
  <c r="AW117" i="97"/>
  <c r="AX117" i="97"/>
  <c r="AY117" i="97"/>
  <c r="AZ117" i="97"/>
  <c r="BA117" i="97"/>
  <c r="BB117" i="97"/>
  <c r="BC117" i="97"/>
  <c r="BD117" i="97"/>
  <c r="BE117" i="97"/>
  <c r="AI118" i="97"/>
  <c r="AJ118" i="97"/>
  <c r="AK118" i="97"/>
  <c r="AL118" i="97"/>
  <c r="AM118" i="97"/>
  <c r="AN118" i="97"/>
  <c r="AO118" i="97"/>
  <c r="AP118" i="97"/>
  <c r="AQ118" i="97"/>
  <c r="AR118" i="97"/>
  <c r="AS118" i="97"/>
  <c r="AT118" i="97"/>
  <c r="AU118" i="97"/>
  <c r="AV118" i="97"/>
  <c r="AW118" i="97"/>
  <c r="AX118" i="97"/>
  <c r="AY118" i="97"/>
  <c r="AZ118" i="97"/>
  <c r="BA118" i="97"/>
  <c r="BB118" i="97"/>
  <c r="BC118" i="97"/>
  <c r="BD118" i="97"/>
  <c r="BE118" i="97"/>
  <c r="AI119" i="97"/>
  <c r="AJ119" i="97"/>
  <c r="AK119" i="97"/>
  <c r="AL119" i="97"/>
  <c r="AM119" i="97"/>
  <c r="AN119" i="97"/>
  <c r="AO119" i="97"/>
  <c r="AP119" i="97"/>
  <c r="AQ119" i="97"/>
  <c r="AR119" i="97"/>
  <c r="AS119" i="97"/>
  <c r="AT119" i="97"/>
  <c r="AU119" i="97"/>
  <c r="AV119" i="97"/>
  <c r="AW119" i="97"/>
  <c r="AX119" i="97"/>
  <c r="AY119" i="97"/>
  <c r="AZ119" i="97"/>
  <c r="BA119" i="97"/>
  <c r="BB119" i="97"/>
  <c r="BC119" i="97"/>
  <c r="BD119" i="97"/>
  <c r="BE119" i="97"/>
  <c r="AI120" i="97"/>
  <c r="AJ120" i="97"/>
  <c r="AK120" i="97"/>
  <c r="AL120" i="97"/>
  <c r="AM120" i="97"/>
  <c r="AN120" i="97"/>
  <c r="AO120" i="97"/>
  <c r="AP120" i="97"/>
  <c r="AQ120" i="97"/>
  <c r="AR120" i="97"/>
  <c r="AS120" i="97"/>
  <c r="AT120" i="97"/>
  <c r="AU120" i="97"/>
  <c r="AV120" i="97"/>
  <c r="AW120" i="97"/>
  <c r="AX120" i="97"/>
  <c r="AY120" i="97"/>
  <c r="AZ120" i="97"/>
  <c r="BA120" i="97"/>
  <c r="BB120" i="97"/>
  <c r="BC120" i="97"/>
  <c r="BD120" i="97"/>
  <c r="BE120" i="97"/>
  <c r="AH120" i="97"/>
  <c r="AH119" i="97"/>
  <c r="AH118" i="97"/>
  <c r="AH117" i="97"/>
  <c r="AI116" i="97"/>
  <c r="AJ116" i="97"/>
  <c r="AK116" i="97"/>
  <c r="AL116" i="97"/>
  <c r="AM116" i="97"/>
  <c r="AN116" i="97"/>
  <c r="AO116" i="97"/>
  <c r="AP116" i="97"/>
  <c r="AQ116" i="97"/>
  <c r="AR116" i="97"/>
  <c r="AS116" i="97"/>
  <c r="AT116" i="97"/>
  <c r="AU116" i="97"/>
  <c r="AV116" i="97"/>
  <c r="AW116" i="97"/>
  <c r="AX116" i="97"/>
  <c r="AY116" i="97"/>
  <c r="AZ116" i="97"/>
  <c r="BA116" i="97"/>
  <c r="BB116" i="97"/>
  <c r="BC116" i="97"/>
  <c r="BD116" i="97"/>
  <c r="AH116" i="97"/>
  <c r="AI111" i="97"/>
  <c r="AJ111" i="97"/>
  <c r="AK111" i="97"/>
  <c r="AL111" i="97"/>
  <c r="AM111" i="97"/>
  <c r="AN111" i="97"/>
  <c r="AO111" i="97"/>
  <c r="AP111" i="97"/>
  <c r="AQ111" i="97"/>
  <c r="AR111" i="97"/>
  <c r="AS111" i="97"/>
  <c r="AT111" i="97"/>
  <c r="AU111" i="97"/>
  <c r="AV111" i="97"/>
  <c r="AW111" i="97"/>
  <c r="AX111" i="97"/>
  <c r="AY111" i="97"/>
  <c r="AZ111" i="97"/>
  <c r="BA111" i="97"/>
  <c r="BB111" i="97"/>
  <c r="BC111" i="97"/>
  <c r="BD111" i="97"/>
  <c r="AI112" i="97"/>
  <c r="AJ112" i="97"/>
  <c r="AK112" i="97"/>
  <c r="AL112" i="97"/>
  <c r="AM112" i="97"/>
  <c r="AN112" i="97"/>
  <c r="AO112" i="97"/>
  <c r="AP112" i="97"/>
  <c r="AQ112" i="97"/>
  <c r="AR112" i="97"/>
  <c r="AS112" i="97"/>
  <c r="AT112" i="97"/>
  <c r="AU112" i="97"/>
  <c r="AV112" i="97"/>
  <c r="AW112" i="97"/>
  <c r="AX112" i="97"/>
  <c r="AY112" i="97"/>
  <c r="AZ112" i="97"/>
  <c r="BA112" i="97"/>
  <c r="BB112" i="97"/>
  <c r="BC112" i="97"/>
  <c r="BD112" i="97"/>
  <c r="BE112" i="97"/>
  <c r="AI113" i="97"/>
  <c r="AJ113" i="97"/>
  <c r="AK113" i="97"/>
  <c r="AL113" i="97"/>
  <c r="AM113" i="97"/>
  <c r="AN113" i="97"/>
  <c r="AO113" i="97"/>
  <c r="AP113" i="97"/>
  <c r="AQ113" i="97"/>
  <c r="AR113" i="97"/>
  <c r="AS113" i="97"/>
  <c r="AT113" i="97"/>
  <c r="AU113" i="97"/>
  <c r="AV113" i="97"/>
  <c r="AW113" i="97"/>
  <c r="AX113" i="97"/>
  <c r="AY113" i="97"/>
  <c r="AZ113" i="97"/>
  <c r="BA113" i="97"/>
  <c r="BB113" i="97"/>
  <c r="BC113" i="97"/>
  <c r="BD113" i="97"/>
  <c r="BE113" i="97"/>
  <c r="AI114" i="97"/>
  <c r="AJ114" i="97"/>
  <c r="AK114" i="97"/>
  <c r="AL114" i="97"/>
  <c r="AM114" i="97"/>
  <c r="AN114" i="97"/>
  <c r="AO114" i="97"/>
  <c r="AP114" i="97"/>
  <c r="AQ114" i="97"/>
  <c r="AR114" i="97"/>
  <c r="AS114" i="97"/>
  <c r="AT114" i="97"/>
  <c r="AU114" i="97"/>
  <c r="AV114" i="97"/>
  <c r="AW114" i="97"/>
  <c r="AX114" i="97"/>
  <c r="AY114" i="97"/>
  <c r="AZ114" i="97"/>
  <c r="BA114" i="97"/>
  <c r="BB114" i="97"/>
  <c r="BC114" i="97"/>
  <c r="BD114" i="97"/>
  <c r="BE114" i="97"/>
  <c r="AI115" i="97"/>
  <c r="AJ115" i="97"/>
  <c r="AK115" i="97"/>
  <c r="AL115" i="97"/>
  <c r="AM115" i="97"/>
  <c r="AN115" i="97"/>
  <c r="AO115" i="97"/>
  <c r="AP115" i="97"/>
  <c r="AQ115" i="97"/>
  <c r="AR115" i="97"/>
  <c r="AS115" i="97"/>
  <c r="AT115" i="97"/>
  <c r="AU115" i="97"/>
  <c r="AV115" i="97"/>
  <c r="AW115" i="97"/>
  <c r="AX115" i="97"/>
  <c r="AY115" i="97"/>
  <c r="AZ115" i="97"/>
  <c r="BA115" i="97"/>
  <c r="BB115" i="97"/>
  <c r="BC115" i="97"/>
  <c r="BD115" i="97"/>
  <c r="BE115" i="97"/>
  <c r="AH115" i="97"/>
  <c r="AH114" i="97"/>
  <c r="AH113" i="97"/>
  <c r="AH112" i="97"/>
  <c r="AH111" i="97"/>
  <c r="AI92" i="97"/>
  <c r="AJ92" i="97"/>
  <c r="AK92" i="97"/>
  <c r="AL92" i="97"/>
  <c r="AM92" i="97"/>
  <c r="AN92" i="97"/>
  <c r="AO92" i="97"/>
  <c r="AP92" i="97"/>
  <c r="AQ92" i="97"/>
  <c r="AR92" i="97"/>
  <c r="AS92" i="97"/>
  <c r="AT92" i="97"/>
  <c r="AU92" i="97"/>
  <c r="AV92" i="97"/>
  <c r="AW92" i="97"/>
  <c r="AX92" i="97"/>
  <c r="AY92" i="97"/>
  <c r="AZ92" i="97"/>
  <c r="BA92" i="97"/>
  <c r="BB92" i="97"/>
  <c r="BC92" i="97"/>
  <c r="BD92" i="97"/>
  <c r="BE92" i="97"/>
  <c r="AI93" i="97"/>
  <c r="AJ93" i="97"/>
  <c r="AK93" i="97"/>
  <c r="AL93" i="97"/>
  <c r="AM93" i="97"/>
  <c r="AN93" i="97"/>
  <c r="AO93" i="97"/>
  <c r="AP93" i="97"/>
  <c r="AQ93" i="97"/>
  <c r="AR93" i="97"/>
  <c r="AS93" i="97"/>
  <c r="AT93" i="97"/>
  <c r="AU93" i="97"/>
  <c r="AV93" i="97"/>
  <c r="AW93" i="97"/>
  <c r="AX93" i="97"/>
  <c r="AY93" i="97"/>
  <c r="AZ93" i="97"/>
  <c r="BA93" i="97"/>
  <c r="BB93" i="97"/>
  <c r="BC93" i="97"/>
  <c r="BD93" i="97"/>
  <c r="BE93" i="97"/>
  <c r="AI94" i="97"/>
  <c r="AJ94" i="97"/>
  <c r="AK94" i="97"/>
  <c r="AL94" i="97"/>
  <c r="AM94" i="97"/>
  <c r="AN94" i="97"/>
  <c r="AO94" i="97"/>
  <c r="AP94" i="97"/>
  <c r="AQ94" i="97"/>
  <c r="AR94" i="97"/>
  <c r="AS94" i="97"/>
  <c r="AT94" i="97"/>
  <c r="AU94" i="97"/>
  <c r="AV94" i="97"/>
  <c r="AW94" i="97"/>
  <c r="AX94" i="97"/>
  <c r="AY94" i="97"/>
  <c r="AZ94" i="97"/>
  <c r="BA94" i="97"/>
  <c r="BB94" i="97"/>
  <c r="BC94" i="97"/>
  <c r="BD94" i="97"/>
  <c r="BE94" i="97"/>
  <c r="AI95" i="97"/>
  <c r="AJ95" i="97"/>
  <c r="AK95" i="97"/>
  <c r="AL95" i="97"/>
  <c r="AM95" i="97"/>
  <c r="AN95" i="97"/>
  <c r="AO95" i="97"/>
  <c r="AP95" i="97"/>
  <c r="AQ95" i="97"/>
  <c r="AR95" i="97"/>
  <c r="AS95" i="97"/>
  <c r="AT95" i="97"/>
  <c r="AU95" i="97"/>
  <c r="AV95" i="97"/>
  <c r="AW95" i="97"/>
  <c r="AX95" i="97"/>
  <c r="AY95" i="97"/>
  <c r="AZ95" i="97"/>
  <c r="BA95" i="97"/>
  <c r="BB95" i="97"/>
  <c r="BC95" i="97"/>
  <c r="BD95" i="97"/>
  <c r="BE95" i="97"/>
  <c r="AK96" i="97"/>
  <c r="AL96" i="97"/>
  <c r="AO96" i="97"/>
  <c r="AP96" i="97"/>
  <c r="AS96" i="97"/>
  <c r="AT96" i="97"/>
  <c r="AW96" i="97"/>
  <c r="AX96" i="97"/>
  <c r="BA96" i="97"/>
  <c r="BB96" i="97"/>
  <c r="BE96" i="97"/>
  <c r="AI97" i="97"/>
  <c r="AI96" i="97" s="1"/>
  <c r="AJ97" i="97"/>
  <c r="AJ96" i="97" s="1"/>
  <c r="AK97" i="97"/>
  <c r="AL97" i="97"/>
  <c r="AM97" i="97"/>
  <c r="AM96" i="97" s="1"/>
  <c r="AN97" i="97"/>
  <c r="AN96" i="97" s="1"/>
  <c r="AO97" i="97"/>
  <c r="AP97" i="97"/>
  <c r="AQ97" i="97"/>
  <c r="AQ96" i="97" s="1"/>
  <c r="AR97" i="97"/>
  <c r="AR96" i="97" s="1"/>
  <c r="AS97" i="97"/>
  <c r="AT97" i="97"/>
  <c r="AU97" i="97"/>
  <c r="AU96" i="97" s="1"/>
  <c r="AV97" i="97"/>
  <c r="AV96" i="97" s="1"/>
  <c r="AW97" i="97"/>
  <c r="AX97" i="97"/>
  <c r="AY97" i="97"/>
  <c r="AY96" i="97" s="1"/>
  <c r="AZ97" i="97"/>
  <c r="AZ96" i="97" s="1"/>
  <c r="BA97" i="97"/>
  <c r="BB97" i="97"/>
  <c r="BC97" i="97"/>
  <c r="BC96" i="97" s="1"/>
  <c r="BD97" i="97"/>
  <c r="BD96" i="97" s="1"/>
  <c r="BE97" i="97"/>
  <c r="AI98" i="97"/>
  <c r="AJ98" i="97"/>
  <c r="AK98" i="97"/>
  <c r="AL98" i="97"/>
  <c r="AM98" i="97"/>
  <c r="AN98" i="97"/>
  <c r="AO98" i="97"/>
  <c r="AP98" i="97"/>
  <c r="AQ98" i="97"/>
  <c r="AR98" i="97"/>
  <c r="AS98" i="97"/>
  <c r="AT98" i="97"/>
  <c r="AU98" i="97"/>
  <c r="AV98" i="97"/>
  <c r="AW98" i="97"/>
  <c r="AX98" i="97"/>
  <c r="AY98" i="97"/>
  <c r="AZ98" i="97"/>
  <c r="BA98" i="97"/>
  <c r="BB98" i="97"/>
  <c r="BC98" i="97"/>
  <c r="BD98" i="97"/>
  <c r="BE98" i="97"/>
  <c r="AI99" i="97"/>
  <c r="AJ99" i="97"/>
  <c r="AK99" i="97"/>
  <c r="AL99" i="97"/>
  <c r="AM99" i="97"/>
  <c r="AN99" i="97"/>
  <c r="AO99" i="97"/>
  <c r="AP99" i="97"/>
  <c r="AQ99" i="97"/>
  <c r="AR99" i="97"/>
  <c r="AS99" i="97"/>
  <c r="AT99" i="97"/>
  <c r="AU99" i="97"/>
  <c r="AV99" i="97"/>
  <c r="AW99" i="97"/>
  <c r="AX99" i="97"/>
  <c r="AY99" i="97"/>
  <c r="AZ99" i="97"/>
  <c r="BA99" i="97"/>
  <c r="BB99" i="97"/>
  <c r="BC99" i="97"/>
  <c r="BD99" i="97"/>
  <c r="BE99" i="97"/>
  <c r="AI100" i="97"/>
  <c r="AJ100" i="97"/>
  <c r="AK100" i="97"/>
  <c r="AL100" i="97"/>
  <c r="AM100" i="97"/>
  <c r="AN100" i="97"/>
  <c r="AO100" i="97"/>
  <c r="AP100" i="97"/>
  <c r="AQ100" i="97"/>
  <c r="AR100" i="97"/>
  <c r="AS100" i="97"/>
  <c r="AT100" i="97"/>
  <c r="AU100" i="97"/>
  <c r="AV100" i="97"/>
  <c r="AW100" i="97"/>
  <c r="AX100" i="97"/>
  <c r="AY100" i="97"/>
  <c r="AZ100" i="97"/>
  <c r="BA100" i="97"/>
  <c r="BB100" i="97"/>
  <c r="BC100" i="97"/>
  <c r="BD100" i="97"/>
  <c r="BE100" i="97"/>
  <c r="AI101" i="97"/>
  <c r="AJ101" i="97"/>
  <c r="AK101" i="97"/>
  <c r="AL101" i="97"/>
  <c r="AM101" i="97"/>
  <c r="AN101" i="97"/>
  <c r="AO101" i="97"/>
  <c r="AP101" i="97"/>
  <c r="AQ101" i="97"/>
  <c r="AR101" i="97"/>
  <c r="AS101" i="97"/>
  <c r="AT101" i="97"/>
  <c r="AU101" i="97"/>
  <c r="AV101" i="97"/>
  <c r="AW101" i="97"/>
  <c r="AX101" i="97"/>
  <c r="AY101" i="97"/>
  <c r="AZ101" i="97"/>
  <c r="BA101" i="97"/>
  <c r="BB101" i="97"/>
  <c r="BC101" i="97"/>
  <c r="BD101" i="97"/>
  <c r="BE101" i="97"/>
  <c r="AI102" i="97"/>
  <c r="AJ102" i="97"/>
  <c r="AK102" i="97"/>
  <c r="AL102" i="97"/>
  <c r="AM102" i="97"/>
  <c r="AN102" i="97"/>
  <c r="AO102" i="97"/>
  <c r="AP102" i="97"/>
  <c r="AQ102" i="97"/>
  <c r="AR102" i="97"/>
  <c r="AS102" i="97"/>
  <c r="AT102" i="97"/>
  <c r="AU102" i="97"/>
  <c r="AV102" i="97"/>
  <c r="AW102" i="97"/>
  <c r="AX102" i="97"/>
  <c r="AY102" i="97"/>
  <c r="AZ102" i="97"/>
  <c r="BA102" i="97"/>
  <c r="BB102" i="97"/>
  <c r="BC102" i="97"/>
  <c r="BD102" i="97"/>
  <c r="BE102" i="97"/>
  <c r="AI103" i="97"/>
  <c r="AJ103" i="97"/>
  <c r="AK103" i="97"/>
  <c r="AL103" i="97"/>
  <c r="AM103" i="97"/>
  <c r="AN103" i="97"/>
  <c r="AO103" i="97"/>
  <c r="AP103" i="97"/>
  <c r="AQ103" i="97"/>
  <c r="AR103" i="97"/>
  <c r="AS103" i="97"/>
  <c r="AT103" i="97"/>
  <c r="AU103" i="97"/>
  <c r="AV103" i="97"/>
  <c r="AW103" i="97"/>
  <c r="AX103" i="97"/>
  <c r="AY103" i="97"/>
  <c r="AZ103" i="97"/>
  <c r="BA103" i="97"/>
  <c r="BB103" i="97"/>
  <c r="BC103" i="97"/>
  <c r="BD103" i="97"/>
  <c r="BE103" i="97"/>
  <c r="AI104" i="97"/>
  <c r="AJ104" i="97"/>
  <c r="AK104" i="97"/>
  <c r="AL104" i="97"/>
  <c r="AM104" i="97"/>
  <c r="AN104" i="97"/>
  <c r="AO104" i="97"/>
  <c r="AP104" i="97"/>
  <c r="AQ104" i="97"/>
  <c r="AR104" i="97"/>
  <c r="AS104" i="97"/>
  <c r="AT104" i="97"/>
  <c r="AU104" i="97"/>
  <c r="AV104" i="97"/>
  <c r="AW104" i="97"/>
  <c r="AX104" i="97"/>
  <c r="AY104" i="97"/>
  <c r="AZ104" i="97"/>
  <c r="BA104" i="97"/>
  <c r="BB104" i="97"/>
  <c r="BC104" i="97"/>
  <c r="BD104" i="97"/>
  <c r="BE104" i="97"/>
  <c r="AI105" i="97"/>
  <c r="AJ105" i="97"/>
  <c r="AK105" i="97"/>
  <c r="AL105" i="97"/>
  <c r="AM105" i="97"/>
  <c r="AN105" i="97"/>
  <c r="AO105" i="97"/>
  <c r="AP105" i="97"/>
  <c r="AQ105" i="97"/>
  <c r="AR105" i="97"/>
  <c r="AS105" i="97"/>
  <c r="AT105" i="97"/>
  <c r="AU105" i="97"/>
  <c r="AV105" i="97"/>
  <c r="AW105" i="97"/>
  <c r="AX105" i="97"/>
  <c r="AY105" i="97"/>
  <c r="AZ105" i="97"/>
  <c r="BA105" i="97"/>
  <c r="BB105" i="97"/>
  <c r="BC105" i="97"/>
  <c r="BD105" i="97"/>
  <c r="BE105" i="97"/>
  <c r="AI106" i="97"/>
  <c r="AJ106" i="97"/>
  <c r="AK106" i="97"/>
  <c r="AL106" i="97"/>
  <c r="AM106" i="97"/>
  <c r="AN106" i="97"/>
  <c r="AO106" i="97"/>
  <c r="AP106" i="97"/>
  <c r="AQ106" i="97"/>
  <c r="AR106" i="97"/>
  <c r="AS106" i="97"/>
  <c r="AT106" i="97"/>
  <c r="AU106" i="97"/>
  <c r="AV106" i="97"/>
  <c r="AW106" i="97"/>
  <c r="AX106" i="97"/>
  <c r="AY106" i="97"/>
  <c r="AZ106" i="97"/>
  <c r="BA106" i="97"/>
  <c r="BB106" i="97"/>
  <c r="BC106" i="97"/>
  <c r="BD106" i="97"/>
  <c r="BE106" i="97"/>
  <c r="AI107" i="97"/>
  <c r="AJ107" i="97"/>
  <c r="AK107" i="97"/>
  <c r="AL107" i="97"/>
  <c r="AM107" i="97"/>
  <c r="AN107" i="97"/>
  <c r="AO107" i="97"/>
  <c r="AP107" i="97"/>
  <c r="AQ107" i="97"/>
  <c r="AR107" i="97"/>
  <c r="AS107" i="97"/>
  <c r="AT107" i="97"/>
  <c r="AU107" i="97"/>
  <c r="AV107" i="97"/>
  <c r="AW107" i="97"/>
  <c r="AX107" i="97"/>
  <c r="AY107" i="97"/>
  <c r="AZ107" i="97"/>
  <c r="BA107" i="97"/>
  <c r="BB107" i="97"/>
  <c r="BC107" i="97"/>
  <c r="BD107" i="97"/>
  <c r="BE107" i="97"/>
  <c r="AI108" i="97"/>
  <c r="AJ108" i="97"/>
  <c r="AK108" i="97"/>
  <c r="AL108" i="97"/>
  <c r="AM108" i="97"/>
  <c r="AN108" i="97"/>
  <c r="AO108" i="97"/>
  <c r="AP108" i="97"/>
  <c r="AQ108" i="97"/>
  <c r="AR108" i="97"/>
  <c r="AS108" i="97"/>
  <c r="AT108" i="97"/>
  <c r="AU108" i="97"/>
  <c r="AV108" i="97"/>
  <c r="AW108" i="97"/>
  <c r="AX108" i="97"/>
  <c r="AY108" i="97"/>
  <c r="AZ108" i="97"/>
  <c r="BA108" i="97"/>
  <c r="BB108" i="97"/>
  <c r="BC108" i="97"/>
  <c r="BD108" i="97"/>
  <c r="AI109" i="97"/>
  <c r="AJ109" i="97"/>
  <c r="AK109" i="97"/>
  <c r="AL109" i="97"/>
  <c r="AM109" i="97"/>
  <c r="AN109" i="97"/>
  <c r="AO109" i="97"/>
  <c r="AP109" i="97"/>
  <c r="AQ109" i="97"/>
  <c r="AR109" i="97"/>
  <c r="AS109" i="97"/>
  <c r="AT109" i="97"/>
  <c r="AU109" i="97"/>
  <c r="AV109" i="97"/>
  <c r="AW109" i="97"/>
  <c r="AX109" i="97"/>
  <c r="AY109" i="97"/>
  <c r="AZ109" i="97"/>
  <c r="BA109" i="97"/>
  <c r="BB109" i="97"/>
  <c r="BC109" i="97"/>
  <c r="BD109" i="97"/>
  <c r="BE109" i="97"/>
  <c r="AI110" i="97"/>
  <c r="AJ110" i="97"/>
  <c r="AK110" i="97"/>
  <c r="AL110" i="97"/>
  <c r="AM110" i="97"/>
  <c r="AN110" i="97"/>
  <c r="AO110" i="97"/>
  <c r="AP110" i="97"/>
  <c r="AQ110" i="97"/>
  <c r="AR110" i="97"/>
  <c r="AS110" i="97"/>
  <c r="AT110" i="97"/>
  <c r="AU110" i="97"/>
  <c r="AV110" i="97"/>
  <c r="AW110" i="97"/>
  <c r="AX110" i="97"/>
  <c r="AY110" i="97"/>
  <c r="AZ110" i="97"/>
  <c r="BA110" i="97"/>
  <c r="BB110" i="97"/>
  <c r="BC110" i="97"/>
  <c r="BD110" i="97"/>
  <c r="BE110" i="97"/>
  <c r="AH101" i="97"/>
  <c r="AH102" i="97"/>
  <c r="AH103" i="97"/>
  <c r="AH104" i="97"/>
  <c r="AH105" i="97"/>
  <c r="AH106" i="97"/>
  <c r="AH107" i="97"/>
  <c r="AH108" i="97"/>
  <c r="AH109" i="97"/>
  <c r="AH110" i="97"/>
  <c r="AH100" i="97"/>
  <c r="AH99" i="97"/>
  <c r="AH94" i="97"/>
  <c r="AH95" i="97"/>
  <c r="AH92" i="97"/>
  <c r="AH93" i="97"/>
  <c r="AH98" i="97"/>
  <c r="AH97" i="97"/>
  <c r="AI91" i="97"/>
  <c r="AJ91" i="97"/>
  <c r="AK91" i="97"/>
  <c r="AL91" i="97"/>
  <c r="AM91" i="97"/>
  <c r="AN91" i="97"/>
  <c r="AO91" i="97"/>
  <c r="AP91" i="97"/>
  <c r="AQ91" i="97"/>
  <c r="AR91" i="97"/>
  <c r="AS91" i="97"/>
  <c r="AT91" i="97"/>
  <c r="AU91" i="97"/>
  <c r="AV91" i="97"/>
  <c r="AW91" i="97"/>
  <c r="AX91" i="97"/>
  <c r="AY91" i="97"/>
  <c r="AZ91" i="97"/>
  <c r="BA91" i="97"/>
  <c r="BB91" i="97"/>
  <c r="BC91" i="97"/>
  <c r="BD91" i="97"/>
  <c r="BE91" i="97"/>
  <c r="AH91" i="97"/>
  <c r="AL76" i="97"/>
  <c r="AP76" i="97"/>
  <c r="AT76" i="97"/>
  <c r="AX76" i="97"/>
  <c r="BB76" i="97"/>
  <c r="AI77" i="97"/>
  <c r="AI76" i="97" s="1"/>
  <c r="AJ77" i="97"/>
  <c r="AJ76" i="97" s="1"/>
  <c r="AK77" i="97"/>
  <c r="AK76" i="97" s="1"/>
  <c r="AL77" i="97"/>
  <c r="AM77" i="97"/>
  <c r="AM76" i="97" s="1"/>
  <c r="AN77" i="97"/>
  <c r="AN76" i="97" s="1"/>
  <c r="AO77" i="97"/>
  <c r="AO76" i="97" s="1"/>
  <c r="AP77" i="97"/>
  <c r="AQ77" i="97"/>
  <c r="AQ76" i="97" s="1"/>
  <c r="AR77" i="97"/>
  <c r="AR76" i="97" s="1"/>
  <c r="AS77" i="97"/>
  <c r="AS76" i="97" s="1"/>
  <c r="AT77" i="97"/>
  <c r="AU77" i="97"/>
  <c r="AU76" i="97" s="1"/>
  <c r="AV77" i="97"/>
  <c r="AV76" i="97" s="1"/>
  <c r="AW77" i="97"/>
  <c r="AW76" i="97" s="1"/>
  <c r="AX77" i="97"/>
  <c r="AY77" i="97"/>
  <c r="AY76" i="97" s="1"/>
  <c r="AZ77" i="97"/>
  <c r="AZ76" i="97" s="1"/>
  <c r="BA77" i="97"/>
  <c r="BA76" i="97" s="1"/>
  <c r="BB77" i="97"/>
  <c r="BC77" i="97"/>
  <c r="BC76" i="97" s="1"/>
  <c r="BD77" i="97"/>
  <c r="BD76" i="97" s="1"/>
  <c r="BE77" i="97"/>
  <c r="BE76" i="97" s="1"/>
  <c r="AI78" i="97"/>
  <c r="AJ78" i="97"/>
  <c r="AK78" i="97"/>
  <c r="AL78" i="97"/>
  <c r="AM78" i="97"/>
  <c r="AN78" i="97"/>
  <c r="AO78" i="97"/>
  <c r="AP78" i="97"/>
  <c r="AQ78" i="97"/>
  <c r="AR78" i="97"/>
  <c r="AS78" i="97"/>
  <c r="AT78" i="97"/>
  <c r="AU78" i="97"/>
  <c r="AV78" i="97"/>
  <c r="AW78" i="97"/>
  <c r="AX78" i="97"/>
  <c r="AY78" i="97"/>
  <c r="AZ78" i="97"/>
  <c r="BA78" i="97"/>
  <c r="BB78" i="97"/>
  <c r="BC78" i="97"/>
  <c r="BD78" i="97"/>
  <c r="BE78" i="97"/>
  <c r="AI79" i="97"/>
  <c r="AJ79" i="97"/>
  <c r="AK79" i="97"/>
  <c r="AL79" i="97"/>
  <c r="AM79" i="97"/>
  <c r="AN79" i="97"/>
  <c r="AO79" i="97"/>
  <c r="AP79" i="97"/>
  <c r="AQ79" i="97"/>
  <c r="AR79" i="97"/>
  <c r="AS79" i="97"/>
  <c r="AT79" i="97"/>
  <c r="AU79" i="97"/>
  <c r="AV79" i="97"/>
  <c r="AW79" i="97"/>
  <c r="AX79" i="97"/>
  <c r="AY79" i="97"/>
  <c r="AZ79" i="97"/>
  <c r="BA79" i="97"/>
  <c r="BB79" i="97"/>
  <c r="BC79" i="97"/>
  <c r="BD79" i="97"/>
  <c r="BE79" i="97"/>
  <c r="AI80" i="97"/>
  <c r="AJ80" i="97"/>
  <c r="AK80" i="97"/>
  <c r="AL80" i="97"/>
  <c r="AM80" i="97"/>
  <c r="AN80" i="97"/>
  <c r="AO80" i="97"/>
  <c r="AP80" i="97"/>
  <c r="AQ80" i="97"/>
  <c r="AR80" i="97"/>
  <c r="AS80" i="97"/>
  <c r="AT80" i="97"/>
  <c r="AU80" i="97"/>
  <c r="AV80" i="97"/>
  <c r="AW80" i="97"/>
  <c r="AX80" i="97"/>
  <c r="AY80" i="97"/>
  <c r="AZ80" i="97"/>
  <c r="BA80" i="97"/>
  <c r="BB80" i="97"/>
  <c r="BC80" i="97"/>
  <c r="BD80" i="97"/>
  <c r="BE80" i="97"/>
  <c r="AI81" i="97"/>
  <c r="AM81" i="97"/>
  <c r="AQ81" i="97"/>
  <c r="AU81" i="97"/>
  <c r="AY81" i="97"/>
  <c r="BC81" i="97"/>
  <c r="AI82" i="97"/>
  <c r="AJ82" i="97"/>
  <c r="AJ81" i="97" s="1"/>
  <c r="AK82" i="97"/>
  <c r="AK81" i="97" s="1"/>
  <c r="AL82" i="97"/>
  <c r="AL81" i="97" s="1"/>
  <c r="AM82" i="97"/>
  <c r="AN82" i="97"/>
  <c r="AN81" i="97" s="1"/>
  <c r="AO82" i="97"/>
  <c r="AO81" i="97" s="1"/>
  <c r="AP82" i="97"/>
  <c r="AP81" i="97" s="1"/>
  <c r="AQ82" i="97"/>
  <c r="AR82" i="97"/>
  <c r="AR81" i="97" s="1"/>
  <c r="AS82" i="97"/>
  <c r="AS81" i="97" s="1"/>
  <c r="AT82" i="97"/>
  <c r="AT81" i="97" s="1"/>
  <c r="AU82" i="97"/>
  <c r="AV82" i="97"/>
  <c r="AV81" i="97" s="1"/>
  <c r="AW82" i="97"/>
  <c r="AW81" i="97" s="1"/>
  <c r="AX82" i="97"/>
  <c r="AX81" i="97" s="1"/>
  <c r="AY82" i="97"/>
  <c r="AZ82" i="97"/>
  <c r="AZ81" i="97" s="1"/>
  <c r="BA82" i="97"/>
  <c r="BA81" i="97" s="1"/>
  <c r="BB82" i="97"/>
  <c r="BB81" i="97" s="1"/>
  <c r="BC82" i="97"/>
  <c r="BD82" i="97"/>
  <c r="BD81" i="97" s="1"/>
  <c r="BE82" i="97"/>
  <c r="BE81" i="97" s="1"/>
  <c r="AI83" i="97"/>
  <c r="AJ83" i="97"/>
  <c r="AK83" i="97"/>
  <c r="AL83" i="97"/>
  <c r="AM83" i="97"/>
  <c r="AN83" i="97"/>
  <c r="AO83" i="97"/>
  <c r="AP83" i="97"/>
  <c r="AQ83" i="97"/>
  <c r="AR83" i="97"/>
  <c r="AS83" i="97"/>
  <c r="AT83" i="97"/>
  <c r="AU83" i="97"/>
  <c r="AV83" i="97"/>
  <c r="AW83" i="97"/>
  <c r="AX83" i="97"/>
  <c r="AY83" i="97"/>
  <c r="AZ83" i="97"/>
  <c r="BA83" i="97"/>
  <c r="BB83" i="97"/>
  <c r="BC83" i="97"/>
  <c r="BD83" i="97"/>
  <c r="BE83" i="97"/>
  <c r="AI84" i="97"/>
  <c r="AJ84" i="97"/>
  <c r="AK84" i="97"/>
  <c r="AL84" i="97"/>
  <c r="AM84" i="97"/>
  <c r="AN84" i="97"/>
  <c r="AO84" i="97"/>
  <c r="AP84" i="97"/>
  <c r="AQ84" i="97"/>
  <c r="AR84" i="97"/>
  <c r="AS84" i="97"/>
  <c r="AT84" i="97"/>
  <c r="AU84" i="97"/>
  <c r="AV84" i="97"/>
  <c r="AW84" i="97"/>
  <c r="AX84" i="97"/>
  <c r="AY84" i="97"/>
  <c r="AZ84" i="97"/>
  <c r="BA84" i="97"/>
  <c r="BB84" i="97"/>
  <c r="BC84" i="97"/>
  <c r="BD84" i="97"/>
  <c r="BE84" i="97"/>
  <c r="AI85" i="97"/>
  <c r="AJ85" i="97"/>
  <c r="AK85" i="97"/>
  <c r="AL85" i="97"/>
  <c r="AM85" i="97"/>
  <c r="AN85" i="97"/>
  <c r="AO85" i="97"/>
  <c r="AP85" i="97"/>
  <c r="AQ85" i="97"/>
  <c r="AR85" i="97"/>
  <c r="AS85" i="97"/>
  <c r="AT85" i="97"/>
  <c r="AU85" i="97"/>
  <c r="AV85" i="97"/>
  <c r="AW85" i="97"/>
  <c r="AX85" i="97"/>
  <c r="AY85" i="97"/>
  <c r="AZ85" i="97"/>
  <c r="BA85" i="97"/>
  <c r="BB85" i="97"/>
  <c r="BC85" i="97"/>
  <c r="BD85" i="97"/>
  <c r="BE85" i="97"/>
  <c r="AJ86" i="97"/>
  <c r="AN86" i="97"/>
  <c r="AR86" i="97"/>
  <c r="AV86" i="97"/>
  <c r="AZ86" i="97"/>
  <c r="BD86" i="97"/>
  <c r="AI87" i="97"/>
  <c r="AI86" i="97" s="1"/>
  <c r="AJ87" i="97"/>
  <c r="AK87" i="97"/>
  <c r="AK86" i="97" s="1"/>
  <c r="AL87" i="97"/>
  <c r="AL86" i="97" s="1"/>
  <c r="AM87" i="97"/>
  <c r="AM86" i="97" s="1"/>
  <c r="AN87" i="97"/>
  <c r="AO87" i="97"/>
  <c r="AO86" i="97" s="1"/>
  <c r="AP87" i="97"/>
  <c r="AP86" i="97" s="1"/>
  <c r="AQ87" i="97"/>
  <c r="AQ86" i="97" s="1"/>
  <c r="AR87" i="97"/>
  <c r="AS87" i="97"/>
  <c r="AS86" i="97" s="1"/>
  <c r="AT87" i="97"/>
  <c r="AT86" i="97" s="1"/>
  <c r="AU87" i="97"/>
  <c r="AU86" i="97" s="1"/>
  <c r="AV87" i="97"/>
  <c r="AW87" i="97"/>
  <c r="AW86" i="97" s="1"/>
  <c r="AX87" i="97"/>
  <c r="AX86" i="97" s="1"/>
  <c r="AY87" i="97"/>
  <c r="AY86" i="97" s="1"/>
  <c r="AZ87" i="97"/>
  <c r="BA87" i="97"/>
  <c r="BA86" i="97" s="1"/>
  <c r="BB87" i="97"/>
  <c r="BB86" i="97" s="1"/>
  <c r="BC87" i="97"/>
  <c r="BC86" i="97" s="1"/>
  <c r="BD87" i="97"/>
  <c r="BE87" i="97"/>
  <c r="BE86" i="97" s="1"/>
  <c r="AI88" i="97"/>
  <c r="AJ88" i="97"/>
  <c r="AK88" i="97"/>
  <c r="AL88" i="97"/>
  <c r="AM88" i="97"/>
  <c r="AN88" i="97"/>
  <c r="AO88" i="97"/>
  <c r="AP88" i="97"/>
  <c r="AQ88" i="97"/>
  <c r="AR88" i="97"/>
  <c r="AS88" i="97"/>
  <c r="AT88" i="97"/>
  <c r="AU88" i="97"/>
  <c r="AV88" i="97"/>
  <c r="AW88" i="97"/>
  <c r="AX88" i="97"/>
  <c r="AY88" i="97"/>
  <c r="AZ88" i="97"/>
  <c r="BA88" i="97"/>
  <c r="BB88" i="97"/>
  <c r="BC88" i="97"/>
  <c r="BD88" i="97"/>
  <c r="BE88" i="97"/>
  <c r="AI89" i="97"/>
  <c r="AJ89" i="97"/>
  <c r="AK89" i="97"/>
  <c r="AL89" i="97"/>
  <c r="AM89" i="97"/>
  <c r="AN89" i="97"/>
  <c r="AO89" i="97"/>
  <c r="AP89" i="97"/>
  <c r="AQ89" i="97"/>
  <c r="AR89" i="97"/>
  <c r="AS89" i="97"/>
  <c r="AT89" i="97"/>
  <c r="AU89" i="97"/>
  <c r="AV89" i="97"/>
  <c r="AW89" i="97"/>
  <c r="AX89" i="97"/>
  <c r="AY89" i="97"/>
  <c r="AZ89" i="97"/>
  <c r="BA89" i="97"/>
  <c r="BB89" i="97"/>
  <c r="BC89" i="97"/>
  <c r="BD89" i="97"/>
  <c r="BE89" i="97"/>
  <c r="AI90" i="97"/>
  <c r="AJ90" i="97"/>
  <c r="AK90" i="97"/>
  <c r="AL90" i="97"/>
  <c r="AM90" i="97"/>
  <c r="AN90" i="97"/>
  <c r="AO90" i="97"/>
  <c r="AP90" i="97"/>
  <c r="AQ90" i="97"/>
  <c r="AR90" i="97"/>
  <c r="AS90" i="97"/>
  <c r="AT90" i="97"/>
  <c r="AU90" i="97"/>
  <c r="AV90" i="97"/>
  <c r="AW90" i="97"/>
  <c r="AX90" i="97"/>
  <c r="AY90" i="97"/>
  <c r="AZ90" i="97"/>
  <c r="BA90" i="97"/>
  <c r="BB90" i="97"/>
  <c r="BC90" i="97"/>
  <c r="BD90" i="97"/>
  <c r="BE90" i="97"/>
  <c r="AH82" i="97"/>
  <c r="AH81" i="97" s="1"/>
  <c r="AH83" i="97"/>
  <c r="AH84" i="97"/>
  <c r="AH85" i="97"/>
  <c r="AH87" i="97"/>
  <c r="AH86" i="97" s="1"/>
  <c r="AH88" i="97"/>
  <c r="AH89" i="97"/>
  <c r="AH90" i="97"/>
  <c r="AH80" i="97"/>
  <c r="AH79" i="97"/>
  <c r="AH78" i="97"/>
  <c r="AH77" i="97"/>
  <c r="AH76" i="97" s="1"/>
  <c r="AI66" i="97"/>
  <c r="AJ66" i="97"/>
  <c r="AK66" i="97"/>
  <c r="AL66" i="97"/>
  <c r="AM66" i="97"/>
  <c r="AN66" i="97"/>
  <c r="AO66" i="97"/>
  <c r="AP66" i="97"/>
  <c r="AQ66" i="97"/>
  <c r="AR66" i="97"/>
  <c r="AS66" i="97"/>
  <c r="AT66" i="97"/>
  <c r="AU66" i="97"/>
  <c r="AV66" i="97"/>
  <c r="AW66" i="97"/>
  <c r="AX66" i="97"/>
  <c r="AY66" i="97"/>
  <c r="AZ66" i="97"/>
  <c r="BA66" i="97"/>
  <c r="BB66" i="97"/>
  <c r="BC66" i="97"/>
  <c r="BD66" i="97"/>
  <c r="BE66" i="97"/>
  <c r="AI67" i="97"/>
  <c r="AJ67" i="97"/>
  <c r="AK67" i="97"/>
  <c r="AL67" i="97"/>
  <c r="AM67" i="97"/>
  <c r="AN67" i="97"/>
  <c r="AO67" i="97"/>
  <c r="AP67" i="97"/>
  <c r="AQ67" i="97"/>
  <c r="AR67" i="97"/>
  <c r="AS67" i="97"/>
  <c r="AT67" i="97"/>
  <c r="AU67" i="97"/>
  <c r="AV67" i="97"/>
  <c r="AW67" i="97"/>
  <c r="AX67" i="97"/>
  <c r="AY67" i="97"/>
  <c r="AZ67" i="97"/>
  <c r="BA67" i="97"/>
  <c r="BB67" i="97"/>
  <c r="BC67" i="97"/>
  <c r="BD67" i="97"/>
  <c r="BE67" i="97"/>
  <c r="AI68" i="97"/>
  <c r="AJ68" i="97"/>
  <c r="AK68" i="97"/>
  <c r="AL68" i="97"/>
  <c r="AM68" i="97"/>
  <c r="AN68" i="97"/>
  <c r="AO68" i="97"/>
  <c r="AP68" i="97"/>
  <c r="AQ68" i="97"/>
  <c r="AR68" i="97"/>
  <c r="AS68" i="97"/>
  <c r="AT68" i="97"/>
  <c r="AU68" i="97"/>
  <c r="AV68" i="97"/>
  <c r="AW68" i="97"/>
  <c r="AX68" i="97"/>
  <c r="AY68" i="97"/>
  <c r="AZ68" i="97"/>
  <c r="BA68" i="97"/>
  <c r="BB68" i="97"/>
  <c r="BC68" i="97"/>
  <c r="BD68" i="97"/>
  <c r="BE68" i="97"/>
  <c r="AI69" i="97"/>
  <c r="AJ69" i="97"/>
  <c r="AK69" i="97"/>
  <c r="AL69" i="97"/>
  <c r="AM69" i="97"/>
  <c r="AN69" i="97"/>
  <c r="AO69" i="97"/>
  <c r="AP69" i="97"/>
  <c r="AQ69" i="97"/>
  <c r="AR69" i="97"/>
  <c r="AS69" i="97"/>
  <c r="AT69" i="97"/>
  <c r="AU69" i="97"/>
  <c r="AV69" i="97"/>
  <c r="AW69" i="97"/>
  <c r="AX69" i="97"/>
  <c r="AY69" i="97"/>
  <c r="AZ69" i="97"/>
  <c r="BA69" i="97"/>
  <c r="BB69" i="97"/>
  <c r="BC69" i="97"/>
  <c r="BD69" i="97"/>
  <c r="BE69" i="97"/>
  <c r="AI70" i="97"/>
  <c r="AJ70" i="97"/>
  <c r="AK70" i="97"/>
  <c r="AL70" i="97"/>
  <c r="AM70" i="97"/>
  <c r="AN70" i="97"/>
  <c r="AO70" i="97"/>
  <c r="AP70" i="97"/>
  <c r="AQ70" i="97"/>
  <c r="AR70" i="97"/>
  <c r="AS70" i="97"/>
  <c r="AT70" i="97"/>
  <c r="AU70" i="97"/>
  <c r="AV70" i="97"/>
  <c r="AW70" i="97"/>
  <c r="AX70" i="97"/>
  <c r="AY70" i="97"/>
  <c r="AZ70" i="97"/>
  <c r="BA70" i="97"/>
  <c r="BB70" i="97"/>
  <c r="BC70" i="97"/>
  <c r="BD70" i="97"/>
  <c r="BE70" i="97"/>
  <c r="AI71" i="97"/>
  <c r="AJ71" i="97"/>
  <c r="AK71" i="97"/>
  <c r="AL71" i="97"/>
  <c r="AM71" i="97"/>
  <c r="AN71" i="97"/>
  <c r="AO71" i="97"/>
  <c r="AP71" i="97"/>
  <c r="AQ71" i="97"/>
  <c r="AR71" i="97"/>
  <c r="AS71" i="97"/>
  <c r="AT71" i="97"/>
  <c r="AU71" i="97"/>
  <c r="AV71" i="97"/>
  <c r="AW71" i="97"/>
  <c r="AX71" i="97"/>
  <c r="AY71" i="97"/>
  <c r="AZ71" i="97"/>
  <c r="BA71" i="97"/>
  <c r="BB71" i="97"/>
  <c r="BC71" i="97"/>
  <c r="BD71" i="97"/>
  <c r="BE71" i="97"/>
  <c r="AI72" i="97"/>
  <c r="AJ72" i="97"/>
  <c r="AK72" i="97"/>
  <c r="AL72" i="97"/>
  <c r="AM72" i="97"/>
  <c r="AN72" i="97"/>
  <c r="AO72" i="97"/>
  <c r="AP72" i="97"/>
  <c r="AQ72" i="97"/>
  <c r="AR72" i="97"/>
  <c r="AS72" i="97"/>
  <c r="AT72" i="97"/>
  <c r="AU72" i="97"/>
  <c r="AV72" i="97"/>
  <c r="AW72" i="97"/>
  <c r="AX72" i="97"/>
  <c r="AY72" i="97"/>
  <c r="AZ72" i="97"/>
  <c r="BA72" i="97"/>
  <c r="BB72" i="97"/>
  <c r="BC72" i="97"/>
  <c r="BD72" i="97"/>
  <c r="BE72" i="97"/>
  <c r="AI73" i="97"/>
  <c r="AJ73" i="97"/>
  <c r="AK73" i="97"/>
  <c r="AL73" i="97"/>
  <c r="AM73" i="97"/>
  <c r="AN73" i="97"/>
  <c r="AO73" i="97"/>
  <c r="AP73" i="97"/>
  <c r="AQ73" i="97"/>
  <c r="AR73" i="97"/>
  <c r="AS73" i="97"/>
  <c r="AT73" i="97"/>
  <c r="AU73" i="97"/>
  <c r="AV73" i="97"/>
  <c r="AW73" i="97"/>
  <c r="AX73" i="97"/>
  <c r="AY73" i="97"/>
  <c r="AZ73" i="97"/>
  <c r="BA73" i="97"/>
  <c r="BB73" i="97"/>
  <c r="BC73" i="97"/>
  <c r="BD73" i="97"/>
  <c r="BE73" i="97"/>
  <c r="AI74" i="97"/>
  <c r="AJ74" i="97"/>
  <c r="AK74" i="97"/>
  <c r="AL74" i="97"/>
  <c r="AM74" i="97"/>
  <c r="AN74" i="97"/>
  <c r="AO74" i="97"/>
  <c r="AP74" i="97"/>
  <c r="AQ74" i="97"/>
  <c r="AR74" i="97"/>
  <c r="AS74" i="97"/>
  <c r="AT74" i="97"/>
  <c r="AU74" i="97"/>
  <c r="AV74" i="97"/>
  <c r="AW74" i="97"/>
  <c r="AX74" i="97"/>
  <c r="AY74" i="97"/>
  <c r="AZ74" i="97"/>
  <c r="BA74" i="97"/>
  <c r="BB74" i="97"/>
  <c r="BC74" i="97"/>
  <c r="BD74" i="97"/>
  <c r="BE74" i="97"/>
  <c r="AI75" i="97"/>
  <c r="AJ75" i="97"/>
  <c r="AK75" i="97"/>
  <c r="AL75" i="97"/>
  <c r="AM75" i="97"/>
  <c r="AN75" i="97"/>
  <c r="AO75" i="97"/>
  <c r="AP75" i="97"/>
  <c r="AQ75" i="97"/>
  <c r="AR75" i="97"/>
  <c r="AS75" i="97"/>
  <c r="AT75" i="97"/>
  <c r="AU75" i="97"/>
  <c r="AV75" i="97"/>
  <c r="AW75" i="97"/>
  <c r="AX75" i="97"/>
  <c r="AY75" i="97"/>
  <c r="AZ75" i="97"/>
  <c r="BA75" i="97"/>
  <c r="BB75" i="97"/>
  <c r="BC75" i="97"/>
  <c r="BD75" i="97"/>
  <c r="BE75" i="97"/>
  <c r="AH68" i="97"/>
  <c r="AH69" i="97"/>
  <c r="AH70" i="97"/>
  <c r="AH71" i="97"/>
  <c r="AH72" i="97"/>
  <c r="AH73" i="97"/>
  <c r="AH74" i="97"/>
  <c r="AH75" i="97"/>
  <c r="AH67" i="97"/>
  <c r="AH66" i="97"/>
  <c r="AI65" i="97"/>
  <c r="AJ65" i="97"/>
  <c r="AK65" i="97"/>
  <c r="AL65" i="97"/>
  <c r="AM65" i="97"/>
  <c r="AN65" i="97"/>
  <c r="AO65" i="97"/>
  <c r="AP65" i="97"/>
  <c r="AQ65" i="97"/>
  <c r="AR65" i="97"/>
  <c r="AS65" i="97"/>
  <c r="AT65" i="97"/>
  <c r="AU65" i="97"/>
  <c r="AV65" i="97"/>
  <c r="AW65" i="97"/>
  <c r="AX65" i="97"/>
  <c r="AY65" i="97"/>
  <c r="AZ65" i="97"/>
  <c r="BA65" i="97"/>
  <c r="BB65" i="97"/>
  <c r="BC65" i="97"/>
  <c r="BD65" i="97"/>
  <c r="BE65" i="97"/>
  <c r="AH65" i="97"/>
  <c r="AI51" i="97"/>
  <c r="AJ51" i="97"/>
  <c r="AK51" i="97"/>
  <c r="AL51" i="97"/>
  <c r="AM51" i="97"/>
  <c r="AN51" i="97"/>
  <c r="AO51" i="97"/>
  <c r="AP51" i="97"/>
  <c r="AQ51" i="97"/>
  <c r="AR51" i="97"/>
  <c r="AS51" i="97"/>
  <c r="AT51" i="97"/>
  <c r="AU51" i="97"/>
  <c r="AV51" i="97"/>
  <c r="AW51" i="97"/>
  <c r="AX51" i="97"/>
  <c r="AY51" i="97"/>
  <c r="AZ51" i="97"/>
  <c r="BA51" i="97"/>
  <c r="BB51" i="97"/>
  <c r="BC51" i="97"/>
  <c r="BD51" i="97"/>
  <c r="BE51" i="97"/>
  <c r="AI52" i="97"/>
  <c r="AI50" i="97" s="1"/>
  <c r="AJ52" i="97"/>
  <c r="AK52" i="97"/>
  <c r="AL52" i="97"/>
  <c r="AM52" i="97"/>
  <c r="AM50" i="97" s="1"/>
  <c r="AN52" i="97"/>
  <c r="AO52" i="97"/>
  <c r="AP52" i="97"/>
  <c r="AQ52" i="97"/>
  <c r="AQ50" i="97" s="1"/>
  <c r="AR52" i="97"/>
  <c r="AS52" i="97"/>
  <c r="AT52" i="97"/>
  <c r="AU52" i="97"/>
  <c r="AU50" i="97" s="1"/>
  <c r="AV52" i="97"/>
  <c r="AW52" i="97"/>
  <c r="AX52" i="97"/>
  <c r="AY52" i="97"/>
  <c r="AY50" i="97" s="1"/>
  <c r="AZ52" i="97"/>
  <c r="BA52" i="97"/>
  <c r="BB52" i="97"/>
  <c r="BC52" i="97"/>
  <c r="BC50" i="97" s="1"/>
  <c r="BD52" i="97"/>
  <c r="BE52" i="97"/>
  <c r="AI53" i="97"/>
  <c r="AJ53" i="97"/>
  <c r="AK53" i="97"/>
  <c r="AL53" i="97"/>
  <c r="AM53" i="97"/>
  <c r="AN53" i="97"/>
  <c r="AO53" i="97"/>
  <c r="AP53" i="97"/>
  <c r="AQ53" i="97"/>
  <c r="AR53" i="97"/>
  <c r="AS53" i="97"/>
  <c r="AT53" i="97"/>
  <c r="AU53" i="97"/>
  <c r="AV53" i="97"/>
  <c r="AW53" i="97"/>
  <c r="AX53" i="97"/>
  <c r="AY53" i="97"/>
  <c r="AZ53" i="97"/>
  <c r="BA53" i="97"/>
  <c r="BB53" i="97"/>
  <c r="BC53" i="97"/>
  <c r="BD53" i="97"/>
  <c r="BE53" i="97"/>
  <c r="AI54" i="97"/>
  <c r="AJ54" i="97"/>
  <c r="AK54" i="97"/>
  <c r="AL54" i="97"/>
  <c r="AM54" i="97"/>
  <c r="AN54" i="97"/>
  <c r="AO54" i="97"/>
  <c r="AP54" i="97"/>
  <c r="AQ54" i="97"/>
  <c r="AR54" i="97"/>
  <c r="AS54" i="97"/>
  <c r="AT54" i="97"/>
  <c r="AU54" i="97"/>
  <c r="AV54" i="97"/>
  <c r="AW54" i="97"/>
  <c r="AX54" i="97"/>
  <c r="AY54" i="97"/>
  <c r="AZ54" i="97"/>
  <c r="BA54" i="97"/>
  <c r="BB54" i="97"/>
  <c r="BC54" i="97"/>
  <c r="BD54" i="97"/>
  <c r="BE54" i="97"/>
  <c r="AI55" i="97"/>
  <c r="AJ55" i="97"/>
  <c r="AK55" i="97"/>
  <c r="AL55" i="97"/>
  <c r="AM55" i="97"/>
  <c r="AN55" i="97"/>
  <c r="AO55" i="97"/>
  <c r="AP55" i="97"/>
  <c r="AQ55" i="97"/>
  <c r="AR55" i="97"/>
  <c r="AS55" i="97"/>
  <c r="AT55" i="97"/>
  <c r="AU55" i="97"/>
  <c r="AV55" i="97"/>
  <c r="AW55" i="97"/>
  <c r="AX55" i="97"/>
  <c r="AY55" i="97"/>
  <c r="AZ55" i="97"/>
  <c r="BA55" i="97"/>
  <c r="BB55" i="97"/>
  <c r="BC55" i="97"/>
  <c r="BD55" i="97"/>
  <c r="BE55" i="97"/>
  <c r="AI56" i="97"/>
  <c r="AJ56" i="97"/>
  <c r="AK56" i="97"/>
  <c r="AL56" i="97"/>
  <c r="AM56" i="97"/>
  <c r="AN56" i="97"/>
  <c r="AO56" i="97"/>
  <c r="AP56" i="97"/>
  <c r="AQ56" i="97"/>
  <c r="AR56" i="97"/>
  <c r="AS56" i="97"/>
  <c r="AT56" i="97"/>
  <c r="AU56" i="97"/>
  <c r="AV56" i="97"/>
  <c r="AW56" i="97"/>
  <c r="AX56" i="97"/>
  <c r="AY56" i="97"/>
  <c r="AZ56" i="97"/>
  <c r="BA56" i="97"/>
  <c r="BB56" i="97"/>
  <c r="BC56" i="97"/>
  <c r="BD56" i="97"/>
  <c r="BE56" i="97"/>
  <c r="AI57" i="97"/>
  <c r="AJ57" i="97"/>
  <c r="AK57" i="97"/>
  <c r="AL57" i="97"/>
  <c r="AM57" i="97"/>
  <c r="AN57" i="97"/>
  <c r="AO57" i="97"/>
  <c r="AP57" i="97"/>
  <c r="AQ57" i="97"/>
  <c r="AR57" i="97"/>
  <c r="AS57" i="97"/>
  <c r="AT57" i="97"/>
  <c r="AU57" i="97"/>
  <c r="AV57" i="97"/>
  <c r="AW57" i="97"/>
  <c r="AX57" i="97"/>
  <c r="AY57" i="97"/>
  <c r="AZ57" i="97"/>
  <c r="BA57" i="97"/>
  <c r="BB57" i="97"/>
  <c r="BC57" i="97"/>
  <c r="BD57" i="97"/>
  <c r="BE57" i="97"/>
  <c r="AI58" i="97"/>
  <c r="AJ58" i="97"/>
  <c r="AK58" i="97"/>
  <c r="AL58" i="97"/>
  <c r="AM58" i="97"/>
  <c r="AN58" i="97"/>
  <c r="AO58" i="97"/>
  <c r="AP58" i="97"/>
  <c r="AQ58" i="97"/>
  <c r="AR58" i="97"/>
  <c r="AS58" i="97"/>
  <c r="AT58" i="97"/>
  <c r="AU58" i="97"/>
  <c r="AV58" i="97"/>
  <c r="AW58" i="97"/>
  <c r="AX58" i="97"/>
  <c r="AY58" i="97"/>
  <c r="AZ58" i="97"/>
  <c r="BA58" i="97"/>
  <c r="BB58" i="97"/>
  <c r="BC58" i="97"/>
  <c r="BD58" i="97"/>
  <c r="BE58" i="97"/>
  <c r="AI59" i="97"/>
  <c r="AJ59" i="97"/>
  <c r="AK59" i="97"/>
  <c r="AL59" i="97"/>
  <c r="AM59" i="97"/>
  <c r="AN59" i="97"/>
  <c r="AO59" i="97"/>
  <c r="AP59" i="97"/>
  <c r="AQ59" i="97"/>
  <c r="AR59" i="97"/>
  <c r="AS59" i="97"/>
  <c r="AT59" i="97"/>
  <c r="AU59" i="97"/>
  <c r="AV59" i="97"/>
  <c r="AW59" i="97"/>
  <c r="AX59" i="97"/>
  <c r="AY59" i="97"/>
  <c r="AZ59" i="97"/>
  <c r="BA59" i="97"/>
  <c r="BB59" i="97"/>
  <c r="BC59" i="97"/>
  <c r="BD59" i="97"/>
  <c r="BE59" i="97"/>
  <c r="AI60" i="97"/>
  <c r="AJ60" i="97"/>
  <c r="AK60" i="97"/>
  <c r="AL60" i="97"/>
  <c r="AM60" i="97"/>
  <c r="AN60" i="97"/>
  <c r="AO60" i="97"/>
  <c r="AP60" i="97"/>
  <c r="AQ60" i="97"/>
  <c r="AR60" i="97"/>
  <c r="AS60" i="97"/>
  <c r="AT60" i="97"/>
  <c r="AU60" i="97"/>
  <c r="AV60" i="97"/>
  <c r="AW60" i="97"/>
  <c r="AX60" i="97"/>
  <c r="AY60" i="97"/>
  <c r="AZ60" i="97"/>
  <c r="BA60" i="97"/>
  <c r="BB60" i="97"/>
  <c r="BC60" i="97"/>
  <c r="BD60" i="97"/>
  <c r="BE60" i="97"/>
  <c r="AI61" i="97"/>
  <c r="AJ61" i="97"/>
  <c r="AK61" i="97"/>
  <c r="AL61" i="97"/>
  <c r="AM61" i="97"/>
  <c r="AN61" i="97"/>
  <c r="AO61" i="97"/>
  <c r="AP61" i="97"/>
  <c r="AQ61" i="97"/>
  <c r="AR61" i="97"/>
  <c r="AS61" i="97"/>
  <c r="AT61" i="97"/>
  <c r="AU61" i="97"/>
  <c r="AV61" i="97"/>
  <c r="AW61" i="97"/>
  <c r="AX61" i="97"/>
  <c r="AY61" i="97"/>
  <c r="AZ61" i="97"/>
  <c r="BA61" i="97"/>
  <c r="BB61" i="97"/>
  <c r="BC61" i="97"/>
  <c r="BD61" i="97"/>
  <c r="BE61" i="97"/>
  <c r="AI62" i="97"/>
  <c r="AJ62" i="97"/>
  <c r="AK62" i="97"/>
  <c r="AL62" i="97"/>
  <c r="AM62" i="97"/>
  <c r="AN62" i="97"/>
  <c r="AO62" i="97"/>
  <c r="AP62" i="97"/>
  <c r="AQ62" i="97"/>
  <c r="AR62" i="97"/>
  <c r="AS62" i="97"/>
  <c r="AT62" i="97"/>
  <c r="AU62" i="97"/>
  <c r="AV62" i="97"/>
  <c r="AW62" i="97"/>
  <c r="AX62" i="97"/>
  <c r="AY62" i="97"/>
  <c r="AZ62" i="97"/>
  <c r="BA62" i="97"/>
  <c r="BB62" i="97"/>
  <c r="BC62" i="97"/>
  <c r="BD62" i="97"/>
  <c r="BE62" i="97"/>
  <c r="AI63" i="97"/>
  <c r="AJ63" i="97"/>
  <c r="AK63" i="97"/>
  <c r="AL63" i="97"/>
  <c r="AM63" i="97"/>
  <c r="AN63" i="97"/>
  <c r="AO63" i="97"/>
  <c r="AP63" i="97"/>
  <c r="AQ63" i="97"/>
  <c r="AR63" i="97"/>
  <c r="AS63" i="97"/>
  <c r="AT63" i="97"/>
  <c r="AU63" i="97"/>
  <c r="AV63" i="97"/>
  <c r="AW63" i="97"/>
  <c r="AX63" i="97"/>
  <c r="AY63" i="97"/>
  <c r="AZ63" i="97"/>
  <c r="BA63" i="97"/>
  <c r="BB63" i="97"/>
  <c r="BC63" i="97"/>
  <c r="BD63" i="97"/>
  <c r="BE63" i="97"/>
  <c r="AI64" i="97"/>
  <c r="AJ64" i="97"/>
  <c r="AK64" i="97"/>
  <c r="AL64" i="97"/>
  <c r="AM64" i="97"/>
  <c r="AN64" i="97"/>
  <c r="AO64" i="97"/>
  <c r="AP64" i="97"/>
  <c r="AQ64" i="97"/>
  <c r="AR64" i="97"/>
  <c r="AS64" i="97"/>
  <c r="AT64" i="97"/>
  <c r="AU64" i="97"/>
  <c r="AV64" i="97"/>
  <c r="AW64" i="97"/>
  <c r="AX64" i="97"/>
  <c r="AY64" i="97"/>
  <c r="AZ64" i="97"/>
  <c r="BA64" i="97"/>
  <c r="BB64" i="97"/>
  <c r="BC64" i="97"/>
  <c r="BD64" i="97"/>
  <c r="BE64" i="97"/>
  <c r="AH54" i="97"/>
  <c r="AH55" i="97"/>
  <c r="AH56" i="97"/>
  <c r="AH57" i="97"/>
  <c r="AH58" i="97"/>
  <c r="AH59" i="97"/>
  <c r="AH60" i="97"/>
  <c r="AH61" i="97"/>
  <c r="AH62" i="97"/>
  <c r="AH63" i="97"/>
  <c r="AH64" i="97"/>
  <c r="AH53" i="97"/>
  <c r="AH52" i="97"/>
  <c r="AH51" i="97"/>
  <c r="AJ50" i="97"/>
  <c r="AK50" i="97"/>
  <c r="AL50" i="97"/>
  <c r="AN50" i="97"/>
  <c r="AO50" i="97"/>
  <c r="AP50" i="97"/>
  <c r="AR50" i="97"/>
  <c r="AS50" i="97"/>
  <c r="AT50" i="97"/>
  <c r="AV50" i="97"/>
  <c r="AW50" i="97"/>
  <c r="AX50" i="97"/>
  <c r="AZ50" i="97"/>
  <c r="BA50" i="97"/>
  <c r="BB50" i="97"/>
  <c r="BD50" i="97"/>
  <c r="BE50" i="97"/>
  <c r="AH50" i="97"/>
  <c r="AI39" i="97"/>
  <c r="AJ39" i="97"/>
  <c r="AK39" i="97"/>
  <c r="AL39" i="97"/>
  <c r="AM39" i="97"/>
  <c r="AN39" i="97"/>
  <c r="AO39" i="97"/>
  <c r="AP39" i="97"/>
  <c r="AQ39" i="97"/>
  <c r="AR39" i="97"/>
  <c r="AS39" i="97"/>
  <c r="AT39" i="97"/>
  <c r="AU39" i="97"/>
  <c r="AV39" i="97"/>
  <c r="AW39" i="97"/>
  <c r="AX39" i="97"/>
  <c r="AY39" i="97"/>
  <c r="AZ39" i="97"/>
  <c r="BA39" i="97"/>
  <c r="BB39" i="97"/>
  <c r="BC39" i="97"/>
  <c r="BD39" i="97"/>
  <c r="BE39" i="97"/>
  <c r="AI40" i="97"/>
  <c r="AJ40" i="97"/>
  <c r="AK40" i="97"/>
  <c r="AL40" i="97"/>
  <c r="AM40" i="97"/>
  <c r="AN40" i="97"/>
  <c r="AO40" i="97"/>
  <c r="AP40" i="97"/>
  <c r="AQ40" i="97"/>
  <c r="AR40" i="97"/>
  <c r="AS40" i="97"/>
  <c r="AT40" i="97"/>
  <c r="AU40" i="97"/>
  <c r="AV40" i="97"/>
  <c r="AW40" i="97"/>
  <c r="AX40" i="97"/>
  <c r="AY40" i="97"/>
  <c r="AZ40" i="97"/>
  <c r="BA40" i="97"/>
  <c r="BB40" i="97"/>
  <c r="BC40" i="97"/>
  <c r="BD40" i="97"/>
  <c r="BE40" i="97"/>
  <c r="AI41" i="97"/>
  <c r="AJ41" i="97"/>
  <c r="AK41" i="97"/>
  <c r="AL41" i="97"/>
  <c r="AM41" i="97"/>
  <c r="AN41" i="97"/>
  <c r="AO41" i="97"/>
  <c r="AP41" i="97"/>
  <c r="AQ41" i="97"/>
  <c r="AR41" i="97"/>
  <c r="AS41" i="97"/>
  <c r="AT41" i="97"/>
  <c r="AU41" i="97"/>
  <c r="AV41" i="97"/>
  <c r="AW41" i="97"/>
  <c r="AX41" i="97"/>
  <c r="AY41" i="97"/>
  <c r="AZ41" i="97"/>
  <c r="BA41" i="97"/>
  <c r="BB41" i="97"/>
  <c r="BC41" i="97"/>
  <c r="BD41" i="97"/>
  <c r="BE41" i="97"/>
  <c r="AI42" i="97"/>
  <c r="AJ42" i="97"/>
  <c r="AK42" i="97"/>
  <c r="AL42" i="97"/>
  <c r="AM42" i="97"/>
  <c r="AN42" i="97"/>
  <c r="AO42" i="97"/>
  <c r="AP42" i="97"/>
  <c r="AQ42" i="97"/>
  <c r="AR42" i="97"/>
  <c r="AS42" i="97"/>
  <c r="AT42" i="97"/>
  <c r="AU42" i="97"/>
  <c r="AV42" i="97"/>
  <c r="AW42" i="97"/>
  <c r="AX42" i="97"/>
  <c r="AY42" i="97"/>
  <c r="AZ42" i="97"/>
  <c r="BA42" i="97"/>
  <c r="BB42" i="97"/>
  <c r="BC42" i="97"/>
  <c r="BD42" i="97"/>
  <c r="BE42" i="97"/>
  <c r="AI43" i="97"/>
  <c r="AJ43" i="97"/>
  <c r="AK43" i="97"/>
  <c r="AL43" i="97"/>
  <c r="AM43" i="97"/>
  <c r="AN43" i="97"/>
  <c r="AO43" i="97"/>
  <c r="AP43" i="97"/>
  <c r="AQ43" i="97"/>
  <c r="AR43" i="97"/>
  <c r="AS43" i="97"/>
  <c r="AT43" i="97"/>
  <c r="AU43" i="97"/>
  <c r="AV43" i="97"/>
  <c r="AW43" i="97"/>
  <c r="AX43" i="97"/>
  <c r="AY43" i="97"/>
  <c r="AZ43" i="97"/>
  <c r="BA43" i="97"/>
  <c r="BB43" i="97"/>
  <c r="BC43" i="97"/>
  <c r="BD43" i="97"/>
  <c r="BE43" i="97"/>
  <c r="AI44" i="97"/>
  <c r="AJ44" i="97"/>
  <c r="AK44" i="97"/>
  <c r="AL44" i="97"/>
  <c r="AM44" i="97"/>
  <c r="AN44" i="97"/>
  <c r="AO44" i="97"/>
  <c r="AP44" i="97"/>
  <c r="AQ44" i="97"/>
  <c r="AR44" i="97"/>
  <c r="AS44" i="97"/>
  <c r="AT44" i="97"/>
  <c r="AU44" i="97"/>
  <c r="AV44" i="97"/>
  <c r="AW44" i="97"/>
  <c r="AX44" i="97"/>
  <c r="AY44" i="97"/>
  <c r="AZ44" i="97"/>
  <c r="BA44" i="97"/>
  <c r="BB44" i="97"/>
  <c r="BC44" i="97"/>
  <c r="BD44" i="97"/>
  <c r="BE44" i="97"/>
  <c r="AI45" i="97"/>
  <c r="AJ45" i="97"/>
  <c r="AK45" i="97"/>
  <c r="AL45" i="97"/>
  <c r="AM45" i="97"/>
  <c r="AN45" i="97"/>
  <c r="AO45" i="97"/>
  <c r="AP45" i="97"/>
  <c r="AQ45" i="97"/>
  <c r="AR45" i="97"/>
  <c r="AS45" i="97"/>
  <c r="AT45" i="97"/>
  <c r="AU45" i="97"/>
  <c r="AV45" i="97"/>
  <c r="AW45" i="97"/>
  <c r="AX45" i="97"/>
  <c r="AY45" i="97"/>
  <c r="AZ45" i="97"/>
  <c r="BA45" i="97"/>
  <c r="BB45" i="97"/>
  <c r="BC45" i="97"/>
  <c r="BD45" i="97"/>
  <c r="BE45" i="97"/>
  <c r="AI46" i="97"/>
  <c r="AJ46" i="97"/>
  <c r="AK46" i="97"/>
  <c r="AL46" i="97"/>
  <c r="AM46" i="97"/>
  <c r="AN46" i="97"/>
  <c r="AO46" i="97"/>
  <c r="AP46" i="97"/>
  <c r="AQ46" i="97"/>
  <c r="AR46" i="97"/>
  <c r="AS46" i="97"/>
  <c r="AT46" i="97"/>
  <c r="AU46" i="97"/>
  <c r="AV46" i="97"/>
  <c r="AW46" i="97"/>
  <c r="AX46" i="97"/>
  <c r="AY46" i="97"/>
  <c r="AZ46" i="97"/>
  <c r="BA46" i="97"/>
  <c r="BB46" i="97"/>
  <c r="BC46" i="97"/>
  <c r="BD46" i="97"/>
  <c r="BE46" i="97"/>
  <c r="AI47" i="97"/>
  <c r="AJ47" i="97"/>
  <c r="AK47" i="97"/>
  <c r="AL47" i="97"/>
  <c r="AM47" i="97"/>
  <c r="AN47" i="97"/>
  <c r="AO47" i="97"/>
  <c r="AP47" i="97"/>
  <c r="AQ47" i="97"/>
  <c r="AR47" i="97"/>
  <c r="AS47" i="97"/>
  <c r="AT47" i="97"/>
  <c r="AU47" i="97"/>
  <c r="AV47" i="97"/>
  <c r="AW47" i="97"/>
  <c r="AX47" i="97"/>
  <c r="AY47" i="97"/>
  <c r="AZ47" i="97"/>
  <c r="BA47" i="97"/>
  <c r="BB47" i="97"/>
  <c r="BC47" i="97"/>
  <c r="BD47" i="97"/>
  <c r="BE47" i="97"/>
  <c r="AI48" i="97"/>
  <c r="AJ48" i="97"/>
  <c r="AK48" i="97"/>
  <c r="AL48" i="97"/>
  <c r="AM48" i="97"/>
  <c r="AN48" i="97"/>
  <c r="AO48" i="97"/>
  <c r="AP48" i="97"/>
  <c r="AQ48" i="97"/>
  <c r="AR48" i="97"/>
  <c r="AS48" i="97"/>
  <c r="AT48" i="97"/>
  <c r="AU48" i="97"/>
  <c r="AV48" i="97"/>
  <c r="AW48" i="97"/>
  <c r="AX48" i="97"/>
  <c r="AY48" i="97"/>
  <c r="AZ48" i="97"/>
  <c r="BA48" i="97"/>
  <c r="BB48" i="97"/>
  <c r="BC48" i="97"/>
  <c r="BD48" i="97"/>
  <c r="BE48" i="97"/>
  <c r="AI49" i="97"/>
  <c r="AJ49" i="97"/>
  <c r="AK49" i="97"/>
  <c r="AL49" i="97"/>
  <c r="AM49" i="97"/>
  <c r="AN49" i="97"/>
  <c r="AO49" i="97"/>
  <c r="AP49" i="97"/>
  <c r="AQ49" i="97"/>
  <c r="AR49" i="97"/>
  <c r="AS49" i="97"/>
  <c r="AT49" i="97"/>
  <c r="AU49" i="97"/>
  <c r="AV49" i="97"/>
  <c r="AW49" i="97"/>
  <c r="AX49" i="97"/>
  <c r="AY49" i="97"/>
  <c r="AZ49" i="97"/>
  <c r="BA49" i="97"/>
  <c r="BB49" i="97"/>
  <c r="BC49" i="97"/>
  <c r="BD49" i="97"/>
  <c r="BE49" i="97"/>
  <c r="AH41" i="97"/>
  <c r="AH42" i="97"/>
  <c r="AH43" i="97"/>
  <c r="AH44" i="97"/>
  <c r="AH45" i="97"/>
  <c r="AH46" i="97"/>
  <c r="AH47" i="97"/>
  <c r="AH48" i="97"/>
  <c r="AH49" i="97"/>
  <c r="AH40" i="97"/>
  <c r="AH39" i="97"/>
  <c r="AI38" i="97"/>
  <c r="AJ38" i="97"/>
  <c r="AK38" i="97"/>
  <c r="AL38" i="97"/>
  <c r="AM38" i="97"/>
  <c r="AN38" i="97"/>
  <c r="AO38" i="97"/>
  <c r="AP38" i="97"/>
  <c r="AQ38" i="97"/>
  <c r="AR38" i="97"/>
  <c r="AS38" i="97"/>
  <c r="AT38" i="97"/>
  <c r="AU38" i="97"/>
  <c r="AV38" i="97"/>
  <c r="AW38" i="97"/>
  <c r="AX38" i="97"/>
  <c r="AY38" i="97"/>
  <c r="AZ38" i="97"/>
  <c r="BA38" i="97"/>
  <c r="BB38" i="97"/>
  <c r="BC38" i="97"/>
  <c r="BD38" i="97"/>
  <c r="BE38" i="97"/>
  <c r="AH38" i="97"/>
  <c r="AI25" i="97"/>
  <c r="AJ25" i="97"/>
  <c r="AK25" i="97"/>
  <c r="AL25" i="97"/>
  <c r="AL23" i="97" s="1"/>
  <c r="AM25" i="97"/>
  <c r="AN25" i="97"/>
  <c r="AO25" i="97"/>
  <c r="AP25" i="97"/>
  <c r="AQ25" i="97"/>
  <c r="AR25" i="97"/>
  <c r="AS25" i="97"/>
  <c r="AT25" i="97"/>
  <c r="AT23" i="97" s="1"/>
  <c r="AU25" i="97"/>
  <c r="AV25" i="97"/>
  <c r="AW25" i="97"/>
  <c r="AX25" i="97"/>
  <c r="AY25" i="97"/>
  <c r="AZ25" i="97"/>
  <c r="BA25" i="97"/>
  <c r="BB25" i="97"/>
  <c r="BB23" i="97" s="1"/>
  <c r="BC25" i="97"/>
  <c r="BD25" i="97"/>
  <c r="BE25" i="97"/>
  <c r="AI26" i="97"/>
  <c r="AJ26" i="97"/>
  <c r="AK26" i="97"/>
  <c r="AL26" i="97"/>
  <c r="AM26" i="97"/>
  <c r="AN26" i="97"/>
  <c r="AO26" i="97"/>
  <c r="AP26" i="97"/>
  <c r="AQ26" i="97"/>
  <c r="AR26" i="97"/>
  <c r="AS26" i="97"/>
  <c r="AT26" i="97"/>
  <c r="AU26" i="97"/>
  <c r="AV26" i="97"/>
  <c r="AW26" i="97"/>
  <c r="AX26" i="97"/>
  <c r="AY26" i="97"/>
  <c r="AZ26" i="97"/>
  <c r="BA26" i="97"/>
  <c r="BB26" i="97"/>
  <c r="BC26" i="97"/>
  <c r="BD26" i="97"/>
  <c r="BE26" i="97"/>
  <c r="AI27" i="97"/>
  <c r="AJ27" i="97"/>
  <c r="AK27" i="97"/>
  <c r="AL27" i="97"/>
  <c r="AM27" i="97"/>
  <c r="AN27" i="97"/>
  <c r="AO27" i="97"/>
  <c r="AP27" i="97"/>
  <c r="AQ27" i="97"/>
  <c r="AR27" i="97"/>
  <c r="AS27" i="97"/>
  <c r="AT27" i="97"/>
  <c r="AU27" i="97"/>
  <c r="AV27" i="97"/>
  <c r="AW27" i="97"/>
  <c r="AX27" i="97"/>
  <c r="AY27" i="97"/>
  <c r="AZ27" i="97"/>
  <c r="BA27" i="97"/>
  <c r="BB27" i="97"/>
  <c r="BC27" i="97"/>
  <c r="BD27" i="97"/>
  <c r="BE27" i="97"/>
  <c r="AI28" i="97"/>
  <c r="AJ28" i="97"/>
  <c r="AK28" i="97"/>
  <c r="AL28" i="97"/>
  <c r="AM28" i="97"/>
  <c r="AN28" i="97"/>
  <c r="AO28" i="97"/>
  <c r="AP28" i="97"/>
  <c r="AQ28" i="97"/>
  <c r="AR28" i="97"/>
  <c r="AS28" i="97"/>
  <c r="AT28" i="97"/>
  <c r="AU28" i="97"/>
  <c r="AV28" i="97"/>
  <c r="AW28" i="97"/>
  <c r="AX28" i="97"/>
  <c r="AY28" i="97"/>
  <c r="AZ28" i="97"/>
  <c r="BA28" i="97"/>
  <c r="BB28" i="97"/>
  <c r="BC28" i="97"/>
  <c r="BD28" i="97"/>
  <c r="BE28" i="97"/>
  <c r="AI29" i="97"/>
  <c r="AJ29" i="97"/>
  <c r="AK29" i="97"/>
  <c r="AL29" i="97"/>
  <c r="AM29" i="97"/>
  <c r="AN29" i="97"/>
  <c r="AO29" i="97"/>
  <c r="AP29" i="97"/>
  <c r="AQ29" i="97"/>
  <c r="AR29" i="97"/>
  <c r="AS29" i="97"/>
  <c r="AT29" i="97"/>
  <c r="AU29" i="97"/>
  <c r="AV29" i="97"/>
  <c r="AW29" i="97"/>
  <c r="AX29" i="97"/>
  <c r="AY29" i="97"/>
  <c r="AZ29" i="97"/>
  <c r="BA29" i="97"/>
  <c r="BB29" i="97"/>
  <c r="BC29" i="97"/>
  <c r="BD29" i="97"/>
  <c r="BE29" i="97"/>
  <c r="AI30" i="97"/>
  <c r="AJ30" i="97"/>
  <c r="AK30" i="97"/>
  <c r="AL30" i="97"/>
  <c r="AM30" i="97"/>
  <c r="AN30" i="97"/>
  <c r="AO30" i="97"/>
  <c r="AP30" i="97"/>
  <c r="AQ30" i="97"/>
  <c r="AR30" i="97"/>
  <c r="AS30" i="97"/>
  <c r="AT30" i="97"/>
  <c r="AU30" i="97"/>
  <c r="AV30" i="97"/>
  <c r="AW30" i="97"/>
  <c r="AX30" i="97"/>
  <c r="AY30" i="97"/>
  <c r="AZ30" i="97"/>
  <c r="BA30" i="97"/>
  <c r="BB30" i="97"/>
  <c r="BC30" i="97"/>
  <c r="BD30" i="97"/>
  <c r="BE30" i="97"/>
  <c r="AI31" i="97"/>
  <c r="AJ31" i="97"/>
  <c r="AK31" i="97"/>
  <c r="AL31" i="97"/>
  <c r="AM31" i="97"/>
  <c r="AN31" i="97"/>
  <c r="AO31" i="97"/>
  <c r="AP31" i="97"/>
  <c r="AQ31" i="97"/>
  <c r="AR31" i="97"/>
  <c r="AS31" i="97"/>
  <c r="AT31" i="97"/>
  <c r="AU31" i="97"/>
  <c r="AV31" i="97"/>
  <c r="AW31" i="97"/>
  <c r="AX31" i="97"/>
  <c r="AY31" i="97"/>
  <c r="AZ31" i="97"/>
  <c r="BA31" i="97"/>
  <c r="BB31" i="97"/>
  <c r="BC31" i="97"/>
  <c r="BD31" i="97"/>
  <c r="BE31" i="97"/>
  <c r="AI32" i="97"/>
  <c r="AJ32" i="97"/>
  <c r="AK32" i="97"/>
  <c r="AL32" i="97"/>
  <c r="AM32" i="97"/>
  <c r="AN32" i="97"/>
  <c r="AO32" i="97"/>
  <c r="AP32" i="97"/>
  <c r="AQ32" i="97"/>
  <c r="AR32" i="97"/>
  <c r="AS32" i="97"/>
  <c r="AT32" i="97"/>
  <c r="AU32" i="97"/>
  <c r="AV32" i="97"/>
  <c r="AW32" i="97"/>
  <c r="AX32" i="97"/>
  <c r="AY32" i="97"/>
  <c r="AZ32" i="97"/>
  <c r="BA32" i="97"/>
  <c r="BB32" i="97"/>
  <c r="BC32" i="97"/>
  <c r="BD32" i="97"/>
  <c r="BE32" i="97"/>
  <c r="AI33" i="97"/>
  <c r="AJ33" i="97"/>
  <c r="AK33" i="97"/>
  <c r="AL33" i="97"/>
  <c r="AM33" i="97"/>
  <c r="AN33" i="97"/>
  <c r="AO33" i="97"/>
  <c r="AP33" i="97"/>
  <c r="AQ33" i="97"/>
  <c r="AR33" i="97"/>
  <c r="AS33" i="97"/>
  <c r="AT33" i="97"/>
  <c r="AU33" i="97"/>
  <c r="AV33" i="97"/>
  <c r="AW33" i="97"/>
  <c r="AX33" i="97"/>
  <c r="AY33" i="97"/>
  <c r="AZ33" i="97"/>
  <c r="BA33" i="97"/>
  <c r="BB33" i="97"/>
  <c r="BC33" i="97"/>
  <c r="BD33" i="97"/>
  <c r="BE33" i="97"/>
  <c r="AI34" i="97"/>
  <c r="AJ34" i="97"/>
  <c r="AK34" i="97"/>
  <c r="AL34" i="97"/>
  <c r="AM34" i="97"/>
  <c r="AN34" i="97"/>
  <c r="AO34" i="97"/>
  <c r="AP34" i="97"/>
  <c r="AQ34" i="97"/>
  <c r="AR34" i="97"/>
  <c r="AS34" i="97"/>
  <c r="AT34" i="97"/>
  <c r="AU34" i="97"/>
  <c r="AV34" i="97"/>
  <c r="AW34" i="97"/>
  <c r="AX34" i="97"/>
  <c r="AY34" i="97"/>
  <c r="AZ34" i="97"/>
  <c r="BA34" i="97"/>
  <c r="BB34" i="97"/>
  <c r="BC34" i="97"/>
  <c r="BD34" i="97"/>
  <c r="BE34" i="97"/>
  <c r="AI35" i="97"/>
  <c r="AJ35" i="97"/>
  <c r="AK35" i="97"/>
  <c r="AL35" i="97"/>
  <c r="AM35" i="97"/>
  <c r="AN35" i="97"/>
  <c r="AO35" i="97"/>
  <c r="AP35" i="97"/>
  <c r="AQ35" i="97"/>
  <c r="AR35" i="97"/>
  <c r="AS35" i="97"/>
  <c r="AT35" i="97"/>
  <c r="AU35" i="97"/>
  <c r="AV35" i="97"/>
  <c r="AW35" i="97"/>
  <c r="AX35" i="97"/>
  <c r="AY35" i="97"/>
  <c r="AZ35" i="97"/>
  <c r="BA35" i="97"/>
  <c r="BB35" i="97"/>
  <c r="BC35" i="97"/>
  <c r="BD35" i="97"/>
  <c r="BE35" i="97"/>
  <c r="AI36" i="97"/>
  <c r="AJ36" i="97"/>
  <c r="AK36" i="97"/>
  <c r="AL36" i="97"/>
  <c r="AM36" i="97"/>
  <c r="AN36" i="97"/>
  <c r="AO36" i="97"/>
  <c r="AP36" i="97"/>
  <c r="AQ36" i="97"/>
  <c r="AR36" i="97"/>
  <c r="AS36" i="97"/>
  <c r="AT36" i="97"/>
  <c r="AU36" i="97"/>
  <c r="AV36" i="97"/>
  <c r="AW36" i="97"/>
  <c r="AX36" i="97"/>
  <c r="AY36" i="97"/>
  <c r="AZ36" i="97"/>
  <c r="BA36" i="97"/>
  <c r="BB36" i="97"/>
  <c r="BC36" i="97"/>
  <c r="BD36" i="97"/>
  <c r="BE36" i="97"/>
  <c r="AI37" i="97"/>
  <c r="AJ37" i="97"/>
  <c r="AK37" i="97"/>
  <c r="AL37" i="97"/>
  <c r="AM37" i="97"/>
  <c r="AN37" i="97"/>
  <c r="AO37" i="97"/>
  <c r="AP37" i="97"/>
  <c r="AQ37" i="97"/>
  <c r="AR37" i="97"/>
  <c r="AS37" i="97"/>
  <c r="AT37" i="97"/>
  <c r="AU37" i="97"/>
  <c r="AV37" i="97"/>
  <c r="AW37" i="97"/>
  <c r="AX37" i="97"/>
  <c r="AY37" i="97"/>
  <c r="AZ37" i="97"/>
  <c r="BA37" i="97"/>
  <c r="BB37" i="97"/>
  <c r="BC37" i="97"/>
  <c r="BD37" i="97"/>
  <c r="BE37" i="97"/>
  <c r="AH27" i="97"/>
  <c r="AH28" i="97"/>
  <c r="AH29" i="97"/>
  <c r="AH30" i="97"/>
  <c r="AH31" i="97"/>
  <c r="AH32" i="97"/>
  <c r="AH33" i="97"/>
  <c r="AH34" i="97"/>
  <c r="AH35" i="97"/>
  <c r="AH36" i="97"/>
  <c r="AH37" i="97"/>
  <c r="AH25" i="97"/>
  <c r="AH26" i="97"/>
  <c r="AI19" i="97"/>
  <c r="AJ19" i="97"/>
  <c r="AK19" i="97"/>
  <c r="AL19" i="97"/>
  <c r="AM19" i="97"/>
  <c r="AN19" i="97"/>
  <c r="AO19" i="97"/>
  <c r="AP19" i="97"/>
  <c r="AQ19" i="97"/>
  <c r="AR19" i="97"/>
  <c r="AS19" i="97"/>
  <c r="AT19" i="97"/>
  <c r="AU19" i="97"/>
  <c r="AV19" i="97"/>
  <c r="AW19" i="97"/>
  <c r="AX19" i="97"/>
  <c r="AY19" i="97"/>
  <c r="AZ19" i="97"/>
  <c r="BA19" i="97"/>
  <c r="BB19" i="97"/>
  <c r="BC19" i="97"/>
  <c r="BD19" i="97"/>
  <c r="BE19" i="97"/>
  <c r="AI20" i="97"/>
  <c r="AJ20" i="97"/>
  <c r="AK20" i="97"/>
  <c r="AL20" i="97"/>
  <c r="AM20" i="97"/>
  <c r="AN20" i="97"/>
  <c r="AO20" i="97"/>
  <c r="AP20" i="97"/>
  <c r="AQ20" i="97"/>
  <c r="AR20" i="97"/>
  <c r="AS20" i="97"/>
  <c r="AT20" i="97"/>
  <c r="AU20" i="97"/>
  <c r="AV20" i="97"/>
  <c r="AW20" i="97"/>
  <c r="AX20" i="97"/>
  <c r="AY20" i="97"/>
  <c r="AZ20" i="97"/>
  <c r="BA20" i="97"/>
  <c r="BB20" i="97"/>
  <c r="BC20" i="97"/>
  <c r="BD20" i="97"/>
  <c r="BE20" i="97"/>
  <c r="AI21" i="97"/>
  <c r="AJ21" i="97"/>
  <c r="AK21" i="97"/>
  <c r="AL21" i="97"/>
  <c r="AM21" i="97"/>
  <c r="AN21" i="97"/>
  <c r="AO21" i="97"/>
  <c r="AP21" i="97"/>
  <c r="AQ21" i="97"/>
  <c r="AR21" i="97"/>
  <c r="AS21" i="97"/>
  <c r="AT21" i="97"/>
  <c r="AU21" i="97"/>
  <c r="AV21" i="97"/>
  <c r="AW21" i="97"/>
  <c r="AX21" i="97"/>
  <c r="AY21" i="97"/>
  <c r="AZ21" i="97"/>
  <c r="BA21" i="97"/>
  <c r="BB21" i="97"/>
  <c r="BC21" i="97"/>
  <c r="BD21" i="97"/>
  <c r="BE21" i="97"/>
  <c r="AI22" i="97"/>
  <c r="AJ22" i="97"/>
  <c r="AK22" i="97"/>
  <c r="AL22" i="97"/>
  <c r="AM22" i="97"/>
  <c r="AN22" i="97"/>
  <c r="AO22" i="97"/>
  <c r="AP22" i="97"/>
  <c r="AQ22" i="97"/>
  <c r="AR22" i="97"/>
  <c r="AS22" i="97"/>
  <c r="AT22" i="97"/>
  <c r="AU22" i="97"/>
  <c r="AV22" i="97"/>
  <c r="AW22" i="97"/>
  <c r="AX22" i="97"/>
  <c r="AY22" i="97"/>
  <c r="AZ22" i="97"/>
  <c r="BA22" i="97"/>
  <c r="BB22" i="97"/>
  <c r="BC22" i="97"/>
  <c r="BD22" i="97"/>
  <c r="BE22" i="97"/>
  <c r="AK23" i="97"/>
  <c r="AO23" i="97"/>
  <c r="AP23" i="97"/>
  <c r="AS23" i="97"/>
  <c r="AW23" i="97"/>
  <c r="AX23" i="97"/>
  <c r="BA23" i="97"/>
  <c r="BE23" i="97"/>
  <c r="AI24" i="97"/>
  <c r="AI23" i="97" s="1"/>
  <c r="AJ24" i="97"/>
  <c r="AJ23" i="97" s="1"/>
  <c r="AK24" i="97"/>
  <c r="AL24" i="97"/>
  <c r="AM24" i="97"/>
  <c r="AM23" i="97" s="1"/>
  <c r="AN24" i="97"/>
  <c r="AN23" i="97" s="1"/>
  <c r="AO24" i="97"/>
  <c r="AP24" i="97"/>
  <c r="AQ24" i="97"/>
  <c r="AQ23" i="97" s="1"/>
  <c r="AR24" i="97"/>
  <c r="AR23" i="97" s="1"/>
  <c r="AS24" i="97"/>
  <c r="AT24" i="97"/>
  <c r="AU24" i="97"/>
  <c r="AU23" i="97" s="1"/>
  <c r="AV24" i="97"/>
  <c r="AV23" i="97" s="1"/>
  <c r="AW24" i="97"/>
  <c r="AX24" i="97"/>
  <c r="AY24" i="97"/>
  <c r="AY23" i="97" s="1"/>
  <c r="AZ24" i="97"/>
  <c r="AZ23" i="97" s="1"/>
  <c r="BA24" i="97"/>
  <c r="BB24" i="97"/>
  <c r="BC24" i="97"/>
  <c r="BC23" i="97" s="1"/>
  <c r="BD24" i="97"/>
  <c r="BD23" i="97" s="1"/>
  <c r="BE24" i="97"/>
  <c r="AH24" i="97"/>
  <c r="AH23" i="97" s="1"/>
  <c r="AH20" i="97"/>
  <c r="AH21" i="97"/>
  <c r="AH22" i="97"/>
  <c r="AH19" i="97"/>
  <c r="AI18" i="97"/>
  <c r="AJ18" i="97"/>
  <c r="AK18" i="97"/>
  <c r="AL18" i="97"/>
  <c r="AM18" i="97"/>
  <c r="AN18" i="97"/>
  <c r="AO18" i="97"/>
  <c r="AP18" i="97"/>
  <c r="AQ18" i="97"/>
  <c r="AR18" i="97"/>
  <c r="AS18" i="97"/>
  <c r="AT18" i="97"/>
  <c r="AU18" i="97"/>
  <c r="AV18" i="97"/>
  <c r="AW18" i="97"/>
  <c r="AX18" i="97"/>
  <c r="AY18" i="97"/>
  <c r="AZ18" i="97"/>
  <c r="BA18" i="97"/>
  <c r="BB18" i="97"/>
  <c r="BC18" i="97"/>
  <c r="BD18" i="97"/>
  <c r="BE18" i="97"/>
  <c r="AI17" i="97"/>
  <c r="AJ17" i="97"/>
  <c r="AK17" i="97"/>
  <c r="AL17" i="97"/>
  <c r="AM17" i="97"/>
  <c r="AN17" i="97"/>
  <c r="AO17" i="97"/>
  <c r="AP17" i="97"/>
  <c r="AQ17" i="97"/>
  <c r="AR17" i="97"/>
  <c r="AS17" i="97"/>
  <c r="AT17" i="97"/>
  <c r="AU17" i="97"/>
  <c r="AV17" i="97"/>
  <c r="AW17" i="97"/>
  <c r="AX17" i="97"/>
  <c r="AY17" i="97"/>
  <c r="AZ17" i="97"/>
  <c r="BA17" i="97"/>
  <c r="BB17" i="97"/>
  <c r="BC17" i="97"/>
  <c r="BD17" i="97"/>
  <c r="BE17" i="97"/>
  <c r="AH17" i="97"/>
  <c r="AJ2" i="97"/>
  <c r="AK2" i="97"/>
  <c r="AL2" i="97"/>
  <c r="AN2" i="97"/>
  <c r="AO2" i="97"/>
  <c r="AP2" i="97"/>
  <c r="AQ2" i="97"/>
  <c r="AR2" i="97"/>
  <c r="AS2" i="97"/>
  <c r="AT2" i="97"/>
  <c r="AU2" i="97"/>
  <c r="AV2" i="97"/>
  <c r="AW2" i="97"/>
  <c r="AX2" i="97"/>
  <c r="AY2" i="97"/>
  <c r="AZ2" i="97"/>
  <c r="BA2" i="97"/>
  <c r="BB2" i="97"/>
  <c r="BC2" i="97"/>
  <c r="BD2" i="97"/>
  <c r="BE2" i="97"/>
  <c r="AJ4" i="97"/>
  <c r="AJ3" i="97" s="1"/>
  <c r="AK4" i="97"/>
  <c r="AL4" i="97"/>
  <c r="AM4" i="97"/>
  <c r="AM3" i="97" s="1"/>
  <c r="AN4" i="97"/>
  <c r="AN3" i="97" s="1"/>
  <c r="AO4" i="97"/>
  <c r="AP4" i="97"/>
  <c r="AQ4" i="97"/>
  <c r="AQ3" i="97" s="1"/>
  <c r="AR4" i="97"/>
  <c r="AR3" i="97" s="1"/>
  <c r="AS4" i="97"/>
  <c r="AT4" i="97"/>
  <c r="AU4" i="97"/>
  <c r="AU3" i="97" s="1"/>
  <c r="AV4" i="97"/>
  <c r="AV3" i="97" s="1"/>
  <c r="AW4" i="97"/>
  <c r="AX4" i="97"/>
  <c r="AY4" i="97"/>
  <c r="AY3" i="97" s="1"/>
  <c r="AZ4" i="97"/>
  <c r="AZ3" i="97" s="1"/>
  <c r="BA4" i="97"/>
  <c r="BB4" i="97"/>
  <c r="BC4" i="97"/>
  <c r="BC3" i="97" s="1"/>
  <c r="BD4" i="97"/>
  <c r="BD3" i="97" s="1"/>
  <c r="BE4" i="97"/>
  <c r="AJ5" i="97"/>
  <c r="AK5" i="97"/>
  <c r="AK3" i="97" s="1"/>
  <c r="AL5" i="97"/>
  <c r="AL3" i="97" s="1"/>
  <c r="AM5" i="97"/>
  <c r="AN5" i="97"/>
  <c r="AO5" i="97"/>
  <c r="AO3" i="97" s="1"/>
  <c r="AP5" i="97"/>
  <c r="AP3" i="97" s="1"/>
  <c r="AQ5" i="97"/>
  <c r="AR5" i="97"/>
  <c r="AS5" i="97"/>
  <c r="AS3" i="97" s="1"/>
  <c r="AT5" i="97"/>
  <c r="AT3" i="97" s="1"/>
  <c r="AU5" i="97"/>
  <c r="AV5" i="97"/>
  <c r="AW5" i="97"/>
  <c r="AW3" i="97" s="1"/>
  <c r="AX5" i="97"/>
  <c r="AX3" i="97" s="1"/>
  <c r="AY5" i="97"/>
  <c r="AZ5" i="97"/>
  <c r="BA5" i="97"/>
  <c r="BA3" i="97" s="1"/>
  <c r="BB5" i="97"/>
  <c r="BB3" i="97" s="1"/>
  <c r="BC5" i="97"/>
  <c r="BD5" i="97"/>
  <c r="BE5" i="97"/>
  <c r="BE3" i="97" s="1"/>
  <c r="AJ6" i="97"/>
  <c r="AK6" i="97"/>
  <c r="AL6" i="97"/>
  <c r="AM6" i="97"/>
  <c r="AN6" i="97"/>
  <c r="AO6" i="97"/>
  <c r="AP6" i="97"/>
  <c r="AQ6" i="97"/>
  <c r="AR6" i="97"/>
  <c r="AS6" i="97"/>
  <c r="AT6" i="97"/>
  <c r="AU6" i="97"/>
  <c r="AV6" i="97"/>
  <c r="AW6" i="97"/>
  <c r="AX6" i="97"/>
  <c r="AY6" i="97"/>
  <c r="AZ6" i="97"/>
  <c r="BA6" i="97"/>
  <c r="BB6" i="97"/>
  <c r="BC6" i="97"/>
  <c r="BD6" i="97"/>
  <c r="BE6" i="97"/>
  <c r="AJ7" i="97"/>
  <c r="AK7" i="97"/>
  <c r="AL7" i="97"/>
  <c r="AM7" i="97"/>
  <c r="AN7" i="97"/>
  <c r="AO7" i="97"/>
  <c r="AP7" i="97"/>
  <c r="AQ7" i="97"/>
  <c r="AR7" i="97"/>
  <c r="AS7" i="97"/>
  <c r="AT7" i="97"/>
  <c r="AU7" i="97"/>
  <c r="AV7" i="97"/>
  <c r="AW7" i="97"/>
  <c r="AX7" i="97"/>
  <c r="AY7" i="97"/>
  <c r="AZ7" i="97"/>
  <c r="BA7" i="97"/>
  <c r="BB7" i="97"/>
  <c r="BC7" i="97"/>
  <c r="BD7" i="97"/>
  <c r="BE7" i="97"/>
  <c r="AJ8" i="97"/>
  <c r="AK8" i="97"/>
  <c r="AL8" i="97"/>
  <c r="AM8" i="97"/>
  <c r="AN8" i="97"/>
  <c r="AO8" i="97"/>
  <c r="AP8" i="97"/>
  <c r="AQ8" i="97"/>
  <c r="AR8" i="97"/>
  <c r="AS8" i="97"/>
  <c r="AT8" i="97"/>
  <c r="AU8" i="97"/>
  <c r="AV8" i="97"/>
  <c r="AW8" i="97"/>
  <c r="AX8" i="97"/>
  <c r="AY8" i="97"/>
  <c r="AZ8" i="97"/>
  <c r="BA8" i="97"/>
  <c r="BB8" i="97"/>
  <c r="BC8" i="97"/>
  <c r="BD8" i="97"/>
  <c r="BE8" i="97"/>
  <c r="AJ9" i="97"/>
  <c r="AK9" i="97"/>
  <c r="AL9" i="97"/>
  <c r="AM9" i="97"/>
  <c r="AN9" i="97"/>
  <c r="AO9" i="97"/>
  <c r="AP9" i="97"/>
  <c r="AQ9" i="97"/>
  <c r="AR9" i="97"/>
  <c r="AS9" i="97"/>
  <c r="AT9" i="97"/>
  <c r="AU9" i="97"/>
  <c r="AV9" i="97"/>
  <c r="AW9" i="97"/>
  <c r="AX9" i="97"/>
  <c r="AY9" i="97"/>
  <c r="AZ9" i="97"/>
  <c r="BA9" i="97"/>
  <c r="BB9" i="97"/>
  <c r="BC9" i="97"/>
  <c r="BD9" i="97"/>
  <c r="BE9" i="97"/>
  <c r="AJ10" i="97"/>
  <c r="AK10" i="97"/>
  <c r="AL10" i="97"/>
  <c r="AM10" i="97"/>
  <c r="AN10" i="97"/>
  <c r="AO10" i="97"/>
  <c r="AP10" i="97"/>
  <c r="AQ10" i="97"/>
  <c r="AR10" i="97"/>
  <c r="AS10" i="97"/>
  <c r="AT10" i="97"/>
  <c r="AU10" i="97"/>
  <c r="AV10" i="97"/>
  <c r="AW10" i="97"/>
  <c r="AX10" i="97"/>
  <c r="AY10" i="97"/>
  <c r="AZ10" i="97"/>
  <c r="BA10" i="97"/>
  <c r="BB10" i="97"/>
  <c r="BC10" i="97"/>
  <c r="BD10" i="97"/>
  <c r="BE10" i="97"/>
  <c r="AJ11" i="97"/>
  <c r="AK11" i="97"/>
  <c r="AL11" i="97"/>
  <c r="AM11" i="97"/>
  <c r="AN11" i="97"/>
  <c r="AO11" i="97"/>
  <c r="AP11" i="97"/>
  <c r="AQ11" i="97"/>
  <c r="AR11" i="97"/>
  <c r="AS11" i="97"/>
  <c r="AT11" i="97"/>
  <c r="AU11" i="97"/>
  <c r="AV11" i="97"/>
  <c r="AW11" i="97"/>
  <c r="AX11" i="97"/>
  <c r="AY11" i="97"/>
  <c r="AZ11" i="97"/>
  <c r="BA11" i="97"/>
  <c r="BB11" i="97"/>
  <c r="BC11" i="97"/>
  <c r="BD11" i="97"/>
  <c r="BE11" i="97"/>
  <c r="AJ12" i="97"/>
  <c r="AK12" i="97"/>
  <c r="AL12" i="97"/>
  <c r="AM12" i="97"/>
  <c r="AN12" i="97"/>
  <c r="AO12" i="97"/>
  <c r="AP12" i="97"/>
  <c r="AQ12" i="97"/>
  <c r="AR12" i="97"/>
  <c r="AS12" i="97"/>
  <c r="AT12" i="97"/>
  <c r="AU12" i="97"/>
  <c r="AV12" i="97"/>
  <c r="AW12" i="97"/>
  <c r="AX12" i="97"/>
  <c r="AY12" i="97"/>
  <c r="AZ12" i="97"/>
  <c r="BA12" i="97"/>
  <c r="BB12" i="97"/>
  <c r="BC12" i="97"/>
  <c r="BD12" i="97"/>
  <c r="BE12" i="97"/>
  <c r="AJ13" i="97"/>
  <c r="AK13" i="97"/>
  <c r="AL13" i="97"/>
  <c r="AM13" i="97"/>
  <c r="AN13" i="97"/>
  <c r="AO13" i="97"/>
  <c r="AP13" i="97"/>
  <c r="AQ13" i="97"/>
  <c r="AR13" i="97"/>
  <c r="AS13" i="97"/>
  <c r="AT13" i="97"/>
  <c r="AU13" i="97"/>
  <c r="AV13" i="97"/>
  <c r="AW13" i="97"/>
  <c r="AX13" i="97"/>
  <c r="AY13" i="97"/>
  <c r="AZ13" i="97"/>
  <c r="BA13" i="97"/>
  <c r="BB13" i="97"/>
  <c r="BC13" i="97"/>
  <c r="BD13" i="97"/>
  <c r="BE13" i="97"/>
  <c r="AJ14" i="97"/>
  <c r="AK14" i="97"/>
  <c r="AL14" i="97"/>
  <c r="AM14" i="97"/>
  <c r="AN14" i="97"/>
  <c r="AO14" i="97"/>
  <c r="AP14" i="97"/>
  <c r="AQ14" i="97"/>
  <c r="AR14" i="97"/>
  <c r="AS14" i="97"/>
  <c r="AT14" i="97"/>
  <c r="AU14" i="97"/>
  <c r="AV14" i="97"/>
  <c r="AW14" i="97"/>
  <c r="AX14" i="97"/>
  <c r="AY14" i="97"/>
  <c r="AZ14" i="97"/>
  <c r="BA14" i="97"/>
  <c r="BB14" i="97"/>
  <c r="BC14" i="97"/>
  <c r="BD14" i="97"/>
  <c r="BE14" i="97"/>
  <c r="AJ15" i="97"/>
  <c r="AK15" i="97"/>
  <c r="AL15" i="97"/>
  <c r="AM15" i="97"/>
  <c r="AN15" i="97"/>
  <c r="AO15" i="97"/>
  <c r="AP15" i="97"/>
  <c r="AQ15" i="97"/>
  <c r="AR15" i="97"/>
  <c r="AS15" i="97"/>
  <c r="AT15" i="97"/>
  <c r="AU15" i="97"/>
  <c r="AV15" i="97"/>
  <c r="AW15" i="97"/>
  <c r="AX15" i="97"/>
  <c r="AY15" i="97"/>
  <c r="AZ15" i="97"/>
  <c r="BA15" i="97"/>
  <c r="BB15" i="97"/>
  <c r="BC15" i="97"/>
  <c r="BD15" i="97"/>
  <c r="BE15" i="97"/>
  <c r="AJ16" i="97"/>
  <c r="AK16" i="97"/>
  <c r="AL16" i="97"/>
  <c r="AM16" i="97"/>
  <c r="AN16" i="97"/>
  <c r="AO16" i="97"/>
  <c r="AP16" i="97"/>
  <c r="AQ16" i="97"/>
  <c r="AR16" i="97"/>
  <c r="AS16" i="97"/>
  <c r="AT16" i="97"/>
  <c r="AU16" i="97"/>
  <c r="AV16" i="97"/>
  <c r="AW16" i="97"/>
  <c r="AX16" i="97"/>
  <c r="AY16" i="97"/>
  <c r="AZ16" i="97"/>
  <c r="BA16" i="97"/>
  <c r="BB16" i="97"/>
  <c r="BC16" i="97"/>
  <c r="BD16" i="97"/>
  <c r="BE16" i="97"/>
  <c r="AI2" i="97"/>
  <c r="AI4" i="97"/>
  <c r="AI3" i="97" s="1"/>
  <c r="AI5" i="97"/>
  <c r="AI6" i="97"/>
  <c r="AI7" i="97"/>
  <c r="AI8" i="97"/>
  <c r="AI9" i="97"/>
  <c r="AI10" i="97"/>
  <c r="AI11" i="97"/>
  <c r="AI12" i="97"/>
  <c r="AI13" i="97"/>
  <c r="AI14" i="97"/>
  <c r="AI15" i="97"/>
  <c r="AI16" i="97"/>
  <c r="AH7" i="97"/>
  <c r="AH8" i="97"/>
  <c r="AH9" i="97"/>
  <c r="AH10" i="97"/>
  <c r="AH11" i="97"/>
  <c r="AH12" i="97"/>
  <c r="AH13" i="97"/>
  <c r="AH14" i="97"/>
  <c r="AH15" i="97"/>
  <c r="AH16" i="97"/>
  <c r="AH6" i="97"/>
  <c r="AH5" i="97"/>
  <c r="AH4" i="97"/>
  <c r="AH2" i="97"/>
  <c r="R38" i="106" l="1"/>
  <c r="T38" i="106"/>
  <c r="X38" i="106"/>
  <c r="V38" i="106"/>
  <c r="U38" i="106"/>
  <c r="R3" i="106"/>
  <c r="BH47" i="105"/>
  <c r="BD47" i="105"/>
  <c r="BK47" i="105"/>
  <c r="BG47" i="105"/>
  <c r="BC47" i="105"/>
  <c r="AZ47" i="105"/>
  <c r="AY3" i="105"/>
  <c r="AH96" i="97"/>
  <c r="AH3" i="97"/>
  <c r="AH115" i="96"/>
  <c r="AI115" i="96"/>
  <c r="AK115" i="96"/>
  <c r="AL115" i="96"/>
  <c r="AM115" i="96"/>
  <c r="AN115" i="96"/>
  <c r="AO115" i="96"/>
  <c r="AP115" i="96"/>
  <c r="AQ115" i="96"/>
  <c r="AR115" i="96"/>
  <c r="AS115" i="96"/>
  <c r="AT115" i="96"/>
  <c r="AU115" i="96"/>
  <c r="AV115" i="96"/>
  <c r="AW115" i="96"/>
  <c r="AX115" i="96"/>
  <c r="AY115" i="96"/>
  <c r="AZ115" i="96"/>
  <c r="BA115" i="96"/>
  <c r="BB115" i="96"/>
  <c r="AI112" i="96"/>
  <c r="AJ112" i="96"/>
  <c r="AK112" i="96"/>
  <c r="AL112" i="96"/>
  <c r="AM112" i="96"/>
  <c r="AN112" i="96"/>
  <c r="AO112" i="96"/>
  <c r="AP112" i="96"/>
  <c r="AQ112" i="96"/>
  <c r="AR112" i="96"/>
  <c r="AS112" i="96"/>
  <c r="AT112" i="96"/>
  <c r="AU112" i="96"/>
  <c r="AV112" i="96"/>
  <c r="AW112" i="96"/>
  <c r="AX112" i="96"/>
  <c r="AY112" i="96"/>
  <c r="AZ112" i="96"/>
  <c r="BA112" i="96"/>
  <c r="BB112" i="96"/>
  <c r="BC112" i="96"/>
  <c r="AI113" i="96"/>
  <c r="AJ113" i="96"/>
  <c r="AK113" i="96"/>
  <c r="AL113" i="96"/>
  <c r="AM113" i="96"/>
  <c r="AN113" i="96"/>
  <c r="AO113" i="96"/>
  <c r="AP113" i="96"/>
  <c r="AQ113" i="96"/>
  <c r="AR113" i="96"/>
  <c r="AS113" i="96"/>
  <c r="AT113" i="96"/>
  <c r="AU113" i="96"/>
  <c r="AV113" i="96"/>
  <c r="AW113" i="96"/>
  <c r="AX113" i="96"/>
  <c r="AY113" i="96"/>
  <c r="AZ113" i="96"/>
  <c r="BA113" i="96"/>
  <c r="BB113" i="96"/>
  <c r="BC113" i="96"/>
  <c r="AI114" i="96"/>
  <c r="AJ114" i="96"/>
  <c r="AK114" i="96"/>
  <c r="AL114" i="96"/>
  <c r="AM114" i="96"/>
  <c r="AN114" i="96"/>
  <c r="AO114" i="96"/>
  <c r="AP114" i="96"/>
  <c r="AQ114" i="96"/>
  <c r="AR114" i="96"/>
  <c r="AS114" i="96"/>
  <c r="AT114" i="96"/>
  <c r="AU114" i="96"/>
  <c r="AV114" i="96"/>
  <c r="AW114" i="96"/>
  <c r="AX114" i="96"/>
  <c r="AY114" i="96"/>
  <c r="AZ114" i="96"/>
  <c r="BA114" i="96"/>
  <c r="BB114" i="96"/>
  <c r="BC114" i="96"/>
  <c r="AI116" i="96"/>
  <c r="AJ116" i="96"/>
  <c r="AK116" i="96"/>
  <c r="AL116" i="96"/>
  <c r="AM116" i="96"/>
  <c r="AN116" i="96"/>
  <c r="AO116" i="96"/>
  <c r="AP116" i="96"/>
  <c r="AQ116" i="96"/>
  <c r="AR116" i="96"/>
  <c r="AS116" i="96"/>
  <c r="AT116" i="96"/>
  <c r="AU116" i="96"/>
  <c r="AV116" i="96"/>
  <c r="AW116" i="96"/>
  <c r="AX116" i="96"/>
  <c r="AY116" i="96"/>
  <c r="AZ116" i="96"/>
  <c r="BA116" i="96"/>
  <c r="BB116" i="96"/>
  <c r="BC116" i="96"/>
  <c r="AI117" i="96"/>
  <c r="AJ117" i="96"/>
  <c r="AK117" i="96"/>
  <c r="AL117" i="96"/>
  <c r="AM117" i="96"/>
  <c r="AN117" i="96"/>
  <c r="AO117" i="96"/>
  <c r="AP117" i="96"/>
  <c r="AQ117" i="96"/>
  <c r="AR117" i="96"/>
  <c r="AS117" i="96"/>
  <c r="AT117" i="96"/>
  <c r="AU117" i="96"/>
  <c r="AV117" i="96"/>
  <c r="AW117" i="96"/>
  <c r="AX117" i="96"/>
  <c r="AY117" i="96"/>
  <c r="AZ117" i="96"/>
  <c r="BA117" i="96"/>
  <c r="BB117" i="96"/>
  <c r="BC117" i="96"/>
  <c r="AI118" i="96"/>
  <c r="AJ118" i="96"/>
  <c r="AK118" i="96"/>
  <c r="AL118" i="96"/>
  <c r="AM118" i="96"/>
  <c r="AN118" i="96"/>
  <c r="AO118" i="96"/>
  <c r="AP118" i="96"/>
  <c r="AQ118" i="96"/>
  <c r="AR118" i="96"/>
  <c r="AS118" i="96"/>
  <c r="AT118" i="96"/>
  <c r="AU118" i="96"/>
  <c r="AV118" i="96"/>
  <c r="AW118" i="96"/>
  <c r="AX118" i="96"/>
  <c r="AY118" i="96"/>
  <c r="AZ118" i="96"/>
  <c r="BA118" i="96"/>
  <c r="BB118" i="96"/>
  <c r="BC118" i="96"/>
  <c r="AH112" i="96"/>
  <c r="AH113" i="96"/>
  <c r="AH114" i="96"/>
  <c r="AH116" i="96"/>
  <c r="AH117" i="96"/>
  <c r="AH118" i="96"/>
  <c r="AG117" i="96"/>
  <c r="AG118" i="96"/>
  <c r="AG116" i="96"/>
  <c r="AG113" i="96"/>
  <c r="AG114" i="96"/>
  <c r="AG112" i="96"/>
  <c r="AH111" i="96"/>
  <c r="AI111" i="96"/>
  <c r="AK111" i="96"/>
  <c r="AL111" i="96"/>
  <c r="AM111" i="96"/>
  <c r="AN111" i="96"/>
  <c r="AO111" i="96"/>
  <c r="AP111" i="96"/>
  <c r="AQ111" i="96"/>
  <c r="AR111" i="96"/>
  <c r="AS111" i="96"/>
  <c r="AT111" i="96"/>
  <c r="AU111" i="96"/>
  <c r="AV111" i="96"/>
  <c r="AW111" i="96"/>
  <c r="AX111" i="96"/>
  <c r="AY111" i="96"/>
  <c r="AZ111" i="96"/>
  <c r="BA111" i="96"/>
  <c r="BB111" i="96"/>
  <c r="AH98" i="96"/>
  <c r="AI98" i="96"/>
  <c r="AJ98" i="96"/>
  <c r="AK98" i="96"/>
  <c r="AL98" i="96"/>
  <c r="AM98" i="96"/>
  <c r="AN98" i="96"/>
  <c r="AO98" i="96"/>
  <c r="AP98" i="96"/>
  <c r="AQ98" i="96"/>
  <c r="AR98" i="96"/>
  <c r="AS98" i="96"/>
  <c r="AT98" i="96"/>
  <c r="AU98" i="96"/>
  <c r="AV98" i="96"/>
  <c r="AW98" i="96"/>
  <c r="AX98" i="96"/>
  <c r="AY98" i="96"/>
  <c r="AZ98" i="96"/>
  <c r="BA98" i="96"/>
  <c r="BB98" i="96"/>
  <c r="BC98" i="96"/>
  <c r="AH99" i="96"/>
  <c r="AI99" i="96"/>
  <c r="AJ99" i="96"/>
  <c r="AK99" i="96"/>
  <c r="AL99" i="96"/>
  <c r="AM99" i="96"/>
  <c r="AN99" i="96"/>
  <c r="AO99" i="96"/>
  <c r="AP99" i="96"/>
  <c r="AQ99" i="96"/>
  <c r="AR99" i="96"/>
  <c r="AS99" i="96"/>
  <c r="AT99" i="96"/>
  <c r="AU99" i="96"/>
  <c r="AV99" i="96"/>
  <c r="AW99" i="96"/>
  <c r="AX99" i="96"/>
  <c r="AY99" i="96"/>
  <c r="AZ99" i="96"/>
  <c r="BA99" i="96"/>
  <c r="BB99" i="96"/>
  <c r="BC99" i="96"/>
  <c r="AH100" i="96"/>
  <c r="AI100" i="96"/>
  <c r="AJ100" i="96"/>
  <c r="AK100" i="96"/>
  <c r="AL100" i="96"/>
  <c r="AM100" i="96"/>
  <c r="AN100" i="96"/>
  <c r="AO100" i="96"/>
  <c r="AP100" i="96"/>
  <c r="AQ100" i="96"/>
  <c r="AR100" i="96"/>
  <c r="AS100" i="96"/>
  <c r="AT100" i="96"/>
  <c r="AU100" i="96"/>
  <c r="AV100" i="96"/>
  <c r="AW100" i="96"/>
  <c r="AX100" i="96"/>
  <c r="AY100" i="96"/>
  <c r="AZ100" i="96"/>
  <c r="BA100" i="96"/>
  <c r="BB100" i="96"/>
  <c r="BC100" i="96"/>
  <c r="AH101" i="96"/>
  <c r="AI101" i="96"/>
  <c r="AJ101" i="96"/>
  <c r="AK101" i="96"/>
  <c r="AL101" i="96"/>
  <c r="AM101" i="96"/>
  <c r="AN101" i="96"/>
  <c r="AO101" i="96"/>
  <c r="AP101" i="96"/>
  <c r="AQ101" i="96"/>
  <c r="AR101" i="96"/>
  <c r="AS101" i="96"/>
  <c r="AT101" i="96"/>
  <c r="AU101" i="96"/>
  <c r="AV101" i="96"/>
  <c r="AW101" i="96"/>
  <c r="AX101" i="96"/>
  <c r="AY101" i="96"/>
  <c r="AZ101" i="96"/>
  <c r="BA101" i="96"/>
  <c r="BB101" i="96"/>
  <c r="BC101" i="96"/>
  <c r="AH102" i="96"/>
  <c r="AI102" i="96"/>
  <c r="AJ102" i="96"/>
  <c r="AK102" i="96"/>
  <c r="AL102" i="96"/>
  <c r="AM102" i="96"/>
  <c r="AN102" i="96"/>
  <c r="AO102" i="96"/>
  <c r="AP102" i="96"/>
  <c r="AQ102" i="96"/>
  <c r="AR102" i="96"/>
  <c r="AS102" i="96"/>
  <c r="AT102" i="96"/>
  <c r="AU102" i="96"/>
  <c r="AV102" i="96"/>
  <c r="AW102" i="96"/>
  <c r="AX102" i="96"/>
  <c r="AY102" i="96"/>
  <c r="AZ102" i="96"/>
  <c r="BA102" i="96"/>
  <c r="BB102" i="96"/>
  <c r="BC102" i="96"/>
  <c r="AH103" i="96"/>
  <c r="AI103" i="96"/>
  <c r="AJ103" i="96"/>
  <c r="AK103" i="96"/>
  <c r="AL103" i="96"/>
  <c r="AM103" i="96"/>
  <c r="AN103" i="96"/>
  <c r="AO103" i="96"/>
  <c r="AP103" i="96"/>
  <c r="AQ103" i="96"/>
  <c r="AR103" i="96"/>
  <c r="AS103" i="96"/>
  <c r="AT103" i="96"/>
  <c r="AU103" i="96"/>
  <c r="AV103" i="96"/>
  <c r="AW103" i="96"/>
  <c r="AX103" i="96"/>
  <c r="AY103" i="96"/>
  <c r="AZ103" i="96"/>
  <c r="BA103" i="96"/>
  <c r="BB103" i="96"/>
  <c r="BC103" i="96"/>
  <c r="AH104" i="96"/>
  <c r="AI104" i="96"/>
  <c r="AJ104" i="96"/>
  <c r="AK104" i="96"/>
  <c r="AL104" i="96"/>
  <c r="AM104" i="96"/>
  <c r="AN104" i="96"/>
  <c r="AO104" i="96"/>
  <c r="AP104" i="96"/>
  <c r="AQ104" i="96"/>
  <c r="AR104" i="96"/>
  <c r="AS104" i="96"/>
  <c r="AT104" i="96"/>
  <c r="AU104" i="96"/>
  <c r="AV104" i="96"/>
  <c r="AW104" i="96"/>
  <c r="AX104" i="96"/>
  <c r="AY104" i="96"/>
  <c r="AZ104" i="96"/>
  <c r="BA104" i="96"/>
  <c r="BB104" i="96"/>
  <c r="BC104" i="96"/>
  <c r="AH105" i="96"/>
  <c r="AI105" i="96"/>
  <c r="AJ105" i="96"/>
  <c r="AK105" i="96"/>
  <c r="AL105" i="96"/>
  <c r="AM105" i="96"/>
  <c r="AN105" i="96"/>
  <c r="AO105" i="96"/>
  <c r="AP105" i="96"/>
  <c r="AQ105" i="96"/>
  <c r="AR105" i="96"/>
  <c r="AS105" i="96"/>
  <c r="AT105" i="96"/>
  <c r="AU105" i="96"/>
  <c r="AV105" i="96"/>
  <c r="AW105" i="96"/>
  <c r="AX105" i="96"/>
  <c r="AY105" i="96"/>
  <c r="AZ105" i="96"/>
  <c r="BA105" i="96"/>
  <c r="BB105" i="96"/>
  <c r="BC105" i="96"/>
  <c r="AH106" i="96"/>
  <c r="AI106" i="96"/>
  <c r="AJ106" i="96"/>
  <c r="AK106" i="96"/>
  <c r="AL106" i="96"/>
  <c r="AM106" i="96"/>
  <c r="AN106" i="96"/>
  <c r="AO106" i="96"/>
  <c r="AP106" i="96"/>
  <c r="AQ106" i="96"/>
  <c r="AR106" i="96"/>
  <c r="AS106" i="96"/>
  <c r="AT106" i="96"/>
  <c r="AU106" i="96"/>
  <c r="AV106" i="96"/>
  <c r="AW106" i="96"/>
  <c r="AX106" i="96"/>
  <c r="AY106" i="96"/>
  <c r="AZ106" i="96"/>
  <c r="BA106" i="96"/>
  <c r="BB106" i="96"/>
  <c r="BC106" i="96"/>
  <c r="AH107" i="96"/>
  <c r="AI107" i="96"/>
  <c r="AJ107" i="96"/>
  <c r="AK107" i="96"/>
  <c r="AL107" i="96"/>
  <c r="AM107" i="96"/>
  <c r="AN107" i="96"/>
  <c r="AO107" i="96"/>
  <c r="AP107" i="96"/>
  <c r="AQ107" i="96"/>
  <c r="AR107" i="96"/>
  <c r="AS107" i="96"/>
  <c r="AT107" i="96"/>
  <c r="AU107" i="96"/>
  <c r="AV107" i="96"/>
  <c r="AW107" i="96"/>
  <c r="AX107" i="96"/>
  <c r="AY107" i="96"/>
  <c r="AZ107" i="96"/>
  <c r="BA107" i="96"/>
  <c r="BB107" i="96"/>
  <c r="BC107" i="96"/>
  <c r="AH108" i="96"/>
  <c r="AI108" i="96"/>
  <c r="AK108" i="96"/>
  <c r="AL108" i="96"/>
  <c r="AM108" i="96"/>
  <c r="AN108" i="96"/>
  <c r="AO108" i="96"/>
  <c r="AP108" i="96"/>
  <c r="AQ108" i="96"/>
  <c r="AR108" i="96"/>
  <c r="AS108" i="96"/>
  <c r="AT108" i="96"/>
  <c r="AU108" i="96"/>
  <c r="AV108" i="96"/>
  <c r="AW108" i="96"/>
  <c r="AX108" i="96"/>
  <c r="AY108" i="96"/>
  <c r="AZ108" i="96"/>
  <c r="BA108" i="96"/>
  <c r="BB108" i="96"/>
  <c r="AH109" i="96"/>
  <c r="AI109" i="96"/>
  <c r="AJ109" i="96"/>
  <c r="AK109" i="96"/>
  <c r="AL109" i="96"/>
  <c r="AM109" i="96"/>
  <c r="AN109" i="96"/>
  <c r="AO109" i="96"/>
  <c r="AP109" i="96"/>
  <c r="AQ109" i="96"/>
  <c r="AR109" i="96"/>
  <c r="AS109" i="96"/>
  <c r="AT109" i="96"/>
  <c r="AU109" i="96"/>
  <c r="AV109" i="96"/>
  <c r="AW109" i="96"/>
  <c r="AX109" i="96"/>
  <c r="AY109" i="96"/>
  <c r="AZ109" i="96"/>
  <c r="BA109" i="96"/>
  <c r="BB109" i="96"/>
  <c r="BC109" i="96"/>
  <c r="AH110" i="96"/>
  <c r="AI110" i="96"/>
  <c r="AJ110" i="96"/>
  <c r="AK110" i="96"/>
  <c r="AL110" i="96"/>
  <c r="AM110" i="96"/>
  <c r="AN110" i="96"/>
  <c r="AO110" i="96"/>
  <c r="AP110" i="96"/>
  <c r="AQ110" i="96"/>
  <c r="AR110" i="96"/>
  <c r="AS110" i="96"/>
  <c r="AT110" i="96"/>
  <c r="AU110" i="96"/>
  <c r="AV110" i="96"/>
  <c r="AW110" i="96"/>
  <c r="AX110" i="96"/>
  <c r="AY110" i="96"/>
  <c r="AZ110" i="96"/>
  <c r="BA110" i="96"/>
  <c r="BB110" i="96"/>
  <c r="BC110" i="96"/>
  <c r="AG108" i="96"/>
  <c r="AG109" i="96"/>
  <c r="AG110" i="96"/>
  <c r="AG99" i="96"/>
  <c r="AG100" i="96"/>
  <c r="AG101" i="96"/>
  <c r="AG102" i="96"/>
  <c r="AG103" i="96"/>
  <c r="AG104" i="96"/>
  <c r="AG105" i="96"/>
  <c r="AG106" i="96"/>
  <c r="AG107" i="96"/>
  <c r="AG98" i="96"/>
  <c r="AH97" i="96"/>
  <c r="AI97" i="96"/>
  <c r="AJ97" i="96"/>
  <c r="AK97" i="96"/>
  <c r="AL97" i="96"/>
  <c r="AM97" i="96"/>
  <c r="AN97" i="96"/>
  <c r="AO97" i="96"/>
  <c r="AP97" i="96"/>
  <c r="AQ97" i="96"/>
  <c r="AR97" i="96"/>
  <c r="AS97" i="96"/>
  <c r="AT97" i="96"/>
  <c r="AU97" i="96"/>
  <c r="AV97" i="96"/>
  <c r="AW97" i="96"/>
  <c r="AX97" i="96"/>
  <c r="AY97" i="96"/>
  <c r="AZ97" i="96"/>
  <c r="BA97" i="96"/>
  <c r="BB97" i="96"/>
  <c r="BC97" i="96"/>
  <c r="AG97" i="96"/>
  <c r="AH96" i="96"/>
  <c r="AI96" i="96"/>
  <c r="AJ96" i="96"/>
  <c r="AL96" i="96"/>
  <c r="AM96" i="96"/>
  <c r="AN96" i="96"/>
  <c r="AP96" i="96"/>
  <c r="AQ96" i="96"/>
  <c r="AR96" i="96"/>
  <c r="AT96" i="96"/>
  <c r="AU96" i="96"/>
  <c r="AV96" i="96"/>
  <c r="AX96" i="96"/>
  <c r="AY96" i="96"/>
  <c r="AZ96" i="96"/>
  <c r="BB96" i="96"/>
  <c r="BC96" i="96"/>
  <c r="AG96" i="96"/>
  <c r="AH92" i="96"/>
  <c r="AI92" i="96"/>
  <c r="AJ92" i="96"/>
  <c r="AK92" i="96"/>
  <c r="AL92" i="96"/>
  <c r="AM92" i="96"/>
  <c r="AN92" i="96"/>
  <c r="AO92" i="96"/>
  <c r="AP92" i="96"/>
  <c r="AQ92" i="96"/>
  <c r="AR92" i="96"/>
  <c r="AS92" i="96"/>
  <c r="AT92" i="96"/>
  <c r="AU92" i="96"/>
  <c r="AV92" i="96"/>
  <c r="AW92" i="96"/>
  <c r="AX92" i="96"/>
  <c r="AY92" i="96"/>
  <c r="AZ92" i="96"/>
  <c r="BA92" i="96"/>
  <c r="BB92" i="96"/>
  <c r="BC92" i="96"/>
  <c r="AH93" i="96"/>
  <c r="AI93" i="96"/>
  <c r="AJ93" i="96"/>
  <c r="AK93" i="96"/>
  <c r="AL93" i="96"/>
  <c r="AM93" i="96"/>
  <c r="AN93" i="96"/>
  <c r="AO93" i="96"/>
  <c r="AP93" i="96"/>
  <c r="AQ93" i="96"/>
  <c r="AR93" i="96"/>
  <c r="AS93" i="96"/>
  <c r="AT93" i="96"/>
  <c r="AU93" i="96"/>
  <c r="AV93" i="96"/>
  <c r="AW93" i="96"/>
  <c r="AX93" i="96"/>
  <c r="AY93" i="96"/>
  <c r="AZ93" i="96"/>
  <c r="BA93" i="96"/>
  <c r="BB93" i="96"/>
  <c r="BC93" i="96"/>
  <c r="AH94" i="96"/>
  <c r="AI94" i="96"/>
  <c r="AJ94" i="96"/>
  <c r="AK94" i="96"/>
  <c r="AL94" i="96"/>
  <c r="AM94" i="96"/>
  <c r="AN94" i="96"/>
  <c r="AO94" i="96"/>
  <c r="AP94" i="96"/>
  <c r="AQ94" i="96"/>
  <c r="AR94" i="96"/>
  <c r="AS94" i="96"/>
  <c r="AT94" i="96"/>
  <c r="AU94" i="96"/>
  <c r="AV94" i="96"/>
  <c r="AW94" i="96"/>
  <c r="AX94" i="96"/>
  <c r="AY94" i="96"/>
  <c r="AZ94" i="96"/>
  <c r="BA94" i="96"/>
  <c r="BB94" i="96"/>
  <c r="BC94" i="96"/>
  <c r="AH95" i="96"/>
  <c r="AI95" i="96"/>
  <c r="AJ95" i="96"/>
  <c r="AK95" i="96"/>
  <c r="AL95" i="96"/>
  <c r="AM95" i="96"/>
  <c r="AN95" i="96"/>
  <c r="AO95" i="96"/>
  <c r="AP95" i="96"/>
  <c r="AQ95" i="96"/>
  <c r="AR95" i="96"/>
  <c r="AS95" i="96"/>
  <c r="AT95" i="96"/>
  <c r="AU95" i="96"/>
  <c r="AV95" i="96"/>
  <c r="AW95" i="96"/>
  <c r="AX95" i="96"/>
  <c r="AY95" i="96"/>
  <c r="AZ95" i="96"/>
  <c r="BA95" i="96"/>
  <c r="BB95" i="96"/>
  <c r="BC95" i="96"/>
  <c r="AG93" i="96"/>
  <c r="AG94" i="96"/>
  <c r="AG95" i="96"/>
  <c r="AG92" i="96"/>
  <c r="AH91" i="96"/>
  <c r="AI91" i="96"/>
  <c r="AJ91" i="96"/>
  <c r="AK91" i="96"/>
  <c r="AL91" i="96"/>
  <c r="AM91" i="96"/>
  <c r="AN91" i="96"/>
  <c r="AO91" i="96"/>
  <c r="AP91" i="96"/>
  <c r="AQ91" i="96"/>
  <c r="AR91" i="96"/>
  <c r="AS91" i="96"/>
  <c r="AT91" i="96"/>
  <c r="AU91" i="96"/>
  <c r="AV91" i="96"/>
  <c r="AW91" i="96"/>
  <c r="AX91" i="96"/>
  <c r="AY91" i="96"/>
  <c r="AZ91" i="96"/>
  <c r="BA91" i="96"/>
  <c r="BB91" i="96"/>
  <c r="BC91" i="96"/>
  <c r="AH78" i="96"/>
  <c r="AI78" i="96"/>
  <c r="AJ78" i="96"/>
  <c r="AK78" i="96"/>
  <c r="AK76" i="96" s="1"/>
  <c r="AL78" i="96"/>
  <c r="AM78" i="96"/>
  <c r="AN78" i="96"/>
  <c r="AO78" i="96"/>
  <c r="AO76" i="96" s="1"/>
  <c r="AP78" i="96"/>
  <c r="AQ78" i="96"/>
  <c r="AR78" i="96"/>
  <c r="AS78" i="96"/>
  <c r="AS76" i="96" s="1"/>
  <c r="AT78" i="96"/>
  <c r="AU78" i="96"/>
  <c r="AV78" i="96"/>
  <c r="AW78" i="96"/>
  <c r="AW76" i="96" s="1"/>
  <c r="AX78" i="96"/>
  <c r="AY78" i="96"/>
  <c r="AZ78" i="96"/>
  <c r="BA78" i="96"/>
  <c r="BA76" i="96" s="1"/>
  <c r="BB78" i="96"/>
  <c r="BC78" i="96"/>
  <c r="AH79" i="96"/>
  <c r="AI79" i="96"/>
  <c r="AJ79" i="96"/>
  <c r="AK79" i="96"/>
  <c r="AL79" i="96"/>
  <c r="AM79" i="96"/>
  <c r="AN79" i="96"/>
  <c r="AO79" i="96"/>
  <c r="AP79" i="96"/>
  <c r="AQ79" i="96"/>
  <c r="AR79" i="96"/>
  <c r="AS79" i="96"/>
  <c r="AT79" i="96"/>
  <c r="AU79" i="96"/>
  <c r="AV79" i="96"/>
  <c r="AW79" i="96"/>
  <c r="AX79" i="96"/>
  <c r="AY79" i="96"/>
  <c r="AZ79" i="96"/>
  <c r="BA79" i="96"/>
  <c r="BB79" i="96"/>
  <c r="BC79" i="96"/>
  <c r="AH80" i="96"/>
  <c r="AI80" i="96"/>
  <c r="AJ80" i="96"/>
  <c r="AK80" i="96"/>
  <c r="AL80" i="96"/>
  <c r="AM80" i="96"/>
  <c r="AN80" i="96"/>
  <c r="AO80" i="96"/>
  <c r="AP80" i="96"/>
  <c r="AQ80" i="96"/>
  <c r="AR80" i="96"/>
  <c r="AS80" i="96"/>
  <c r="AT80" i="96"/>
  <c r="AU80" i="96"/>
  <c r="AV80" i="96"/>
  <c r="AW80" i="96"/>
  <c r="AX80" i="96"/>
  <c r="AY80" i="96"/>
  <c r="AZ80" i="96"/>
  <c r="BA80" i="96"/>
  <c r="BB80" i="96"/>
  <c r="BC80" i="96"/>
  <c r="AH81" i="96"/>
  <c r="AI81" i="96"/>
  <c r="AJ81" i="96"/>
  <c r="AK81" i="96"/>
  <c r="AL81" i="96"/>
  <c r="AM81" i="96"/>
  <c r="AN81" i="96"/>
  <c r="AO81" i="96"/>
  <c r="AP81" i="96"/>
  <c r="AQ81" i="96"/>
  <c r="AR81" i="96"/>
  <c r="AS81" i="96"/>
  <c r="AT81" i="96"/>
  <c r="AU81" i="96"/>
  <c r="AV81" i="96"/>
  <c r="AW81" i="96"/>
  <c r="AX81" i="96"/>
  <c r="AY81" i="96"/>
  <c r="AZ81" i="96"/>
  <c r="BA81" i="96"/>
  <c r="BB81" i="96"/>
  <c r="BC81" i="96"/>
  <c r="AH82" i="96"/>
  <c r="AI82" i="96"/>
  <c r="AJ82" i="96"/>
  <c r="AK82" i="96"/>
  <c r="AL82" i="96"/>
  <c r="AM82" i="96"/>
  <c r="AN82" i="96"/>
  <c r="AO82" i="96"/>
  <c r="AP82" i="96"/>
  <c r="AQ82" i="96"/>
  <c r="AR82" i="96"/>
  <c r="AS82" i="96"/>
  <c r="AT82" i="96"/>
  <c r="AU82" i="96"/>
  <c r="AV82" i="96"/>
  <c r="AW82" i="96"/>
  <c r="AX82" i="96"/>
  <c r="AY82" i="96"/>
  <c r="AZ82" i="96"/>
  <c r="BA82" i="96"/>
  <c r="BB82" i="96"/>
  <c r="BC82" i="96"/>
  <c r="AH83" i="96"/>
  <c r="AI83" i="96"/>
  <c r="AJ83" i="96"/>
  <c r="AK83" i="96"/>
  <c r="AL83" i="96"/>
  <c r="AM83" i="96"/>
  <c r="AN83" i="96"/>
  <c r="AO83" i="96"/>
  <c r="AP83" i="96"/>
  <c r="AQ83" i="96"/>
  <c r="AR83" i="96"/>
  <c r="AS83" i="96"/>
  <c r="AT83" i="96"/>
  <c r="AU83" i="96"/>
  <c r="AV83" i="96"/>
  <c r="AW83" i="96"/>
  <c r="AX83" i="96"/>
  <c r="AY83" i="96"/>
  <c r="AZ83" i="96"/>
  <c r="BA83" i="96"/>
  <c r="BB83" i="96"/>
  <c r="BC83" i="96"/>
  <c r="AH84" i="96"/>
  <c r="AI84" i="96"/>
  <c r="AJ84" i="96"/>
  <c r="AK84" i="96"/>
  <c r="AL84" i="96"/>
  <c r="AM84" i="96"/>
  <c r="AN84" i="96"/>
  <c r="AO84" i="96"/>
  <c r="AP84" i="96"/>
  <c r="AQ84" i="96"/>
  <c r="AR84" i="96"/>
  <c r="AS84" i="96"/>
  <c r="AT84" i="96"/>
  <c r="AU84" i="96"/>
  <c r="AV84" i="96"/>
  <c r="AW84" i="96"/>
  <c r="AX84" i="96"/>
  <c r="AY84" i="96"/>
  <c r="AZ84" i="96"/>
  <c r="BA84" i="96"/>
  <c r="BB84" i="96"/>
  <c r="BC84" i="96"/>
  <c r="AH85" i="96"/>
  <c r="AI85" i="96"/>
  <c r="AJ85" i="96"/>
  <c r="AK85" i="96"/>
  <c r="AL85" i="96"/>
  <c r="AM85" i="96"/>
  <c r="AN85" i="96"/>
  <c r="AO85" i="96"/>
  <c r="AP85" i="96"/>
  <c r="AQ85" i="96"/>
  <c r="AR85" i="96"/>
  <c r="AS85" i="96"/>
  <c r="AT85" i="96"/>
  <c r="AU85" i="96"/>
  <c r="AV85" i="96"/>
  <c r="AW85" i="96"/>
  <c r="AX85" i="96"/>
  <c r="AY85" i="96"/>
  <c r="AZ85" i="96"/>
  <c r="BA85" i="96"/>
  <c r="BB85" i="96"/>
  <c r="BC85" i="96"/>
  <c r="AH86" i="96"/>
  <c r="AI86" i="96"/>
  <c r="AJ86" i="96"/>
  <c r="AK86" i="96"/>
  <c r="AL86" i="96"/>
  <c r="AM86" i="96"/>
  <c r="AN86" i="96"/>
  <c r="AO86" i="96"/>
  <c r="AP86" i="96"/>
  <c r="AQ86" i="96"/>
  <c r="AR86" i="96"/>
  <c r="AS86" i="96"/>
  <c r="AT86" i="96"/>
  <c r="AU86" i="96"/>
  <c r="AV86" i="96"/>
  <c r="AW86" i="96"/>
  <c r="AX86" i="96"/>
  <c r="AY86" i="96"/>
  <c r="AZ86" i="96"/>
  <c r="BA86" i="96"/>
  <c r="BB86" i="96"/>
  <c r="BC86" i="96"/>
  <c r="AH87" i="96"/>
  <c r="AI87" i="96"/>
  <c r="AJ87" i="96"/>
  <c r="AK87" i="96"/>
  <c r="AL87" i="96"/>
  <c r="AM87" i="96"/>
  <c r="AN87" i="96"/>
  <c r="AO87" i="96"/>
  <c r="AP87" i="96"/>
  <c r="AQ87" i="96"/>
  <c r="AR87" i="96"/>
  <c r="AS87" i="96"/>
  <c r="AT87" i="96"/>
  <c r="AU87" i="96"/>
  <c r="AV87" i="96"/>
  <c r="AW87" i="96"/>
  <c r="AX87" i="96"/>
  <c r="AY87" i="96"/>
  <c r="AZ87" i="96"/>
  <c r="BA87" i="96"/>
  <c r="BB87" i="96"/>
  <c r="BC87" i="96"/>
  <c r="AH88" i="96"/>
  <c r="AI88" i="96"/>
  <c r="AJ88" i="96"/>
  <c r="AK88" i="96"/>
  <c r="AL88" i="96"/>
  <c r="AM88" i="96"/>
  <c r="AN88" i="96"/>
  <c r="AO88" i="96"/>
  <c r="AP88" i="96"/>
  <c r="AQ88" i="96"/>
  <c r="AR88" i="96"/>
  <c r="AS88" i="96"/>
  <c r="AT88" i="96"/>
  <c r="AU88" i="96"/>
  <c r="AV88" i="96"/>
  <c r="AW88" i="96"/>
  <c r="AX88" i="96"/>
  <c r="AY88" i="96"/>
  <c r="AZ88" i="96"/>
  <c r="BA88" i="96"/>
  <c r="BB88" i="96"/>
  <c r="BC88" i="96"/>
  <c r="AH89" i="96"/>
  <c r="AI89" i="96"/>
  <c r="AJ89" i="96"/>
  <c r="AK89" i="96"/>
  <c r="AL89" i="96"/>
  <c r="AM89" i="96"/>
  <c r="AN89" i="96"/>
  <c r="AO89" i="96"/>
  <c r="AP89" i="96"/>
  <c r="AQ89" i="96"/>
  <c r="AR89" i="96"/>
  <c r="AS89" i="96"/>
  <c r="AT89" i="96"/>
  <c r="AU89" i="96"/>
  <c r="AV89" i="96"/>
  <c r="AW89" i="96"/>
  <c r="AX89" i="96"/>
  <c r="AY89" i="96"/>
  <c r="AZ89" i="96"/>
  <c r="BA89" i="96"/>
  <c r="BB89" i="96"/>
  <c r="BC89" i="96"/>
  <c r="AH90" i="96"/>
  <c r="AI90" i="96"/>
  <c r="AJ90" i="96"/>
  <c r="AK90" i="96"/>
  <c r="AL90" i="96"/>
  <c r="AM90" i="96"/>
  <c r="AN90" i="96"/>
  <c r="AO90" i="96"/>
  <c r="AP90" i="96"/>
  <c r="AQ90" i="96"/>
  <c r="AR90" i="96"/>
  <c r="AS90" i="96"/>
  <c r="AT90" i="96"/>
  <c r="AU90" i="96"/>
  <c r="AV90" i="96"/>
  <c r="AW90" i="96"/>
  <c r="AX90" i="96"/>
  <c r="AY90" i="96"/>
  <c r="AZ90" i="96"/>
  <c r="BA90" i="96"/>
  <c r="BB90" i="96"/>
  <c r="BC90" i="96"/>
  <c r="AH77" i="96"/>
  <c r="AI77" i="96"/>
  <c r="AJ77" i="96"/>
  <c r="AK77" i="96"/>
  <c r="AL77" i="96"/>
  <c r="AM77" i="96"/>
  <c r="AN77" i="96"/>
  <c r="AO77" i="96"/>
  <c r="AP77" i="96"/>
  <c r="AQ77" i="96"/>
  <c r="AR77" i="96"/>
  <c r="AS77" i="96"/>
  <c r="AT77" i="96"/>
  <c r="AU77" i="96"/>
  <c r="AV77" i="96"/>
  <c r="AW77" i="96"/>
  <c r="AX77" i="96"/>
  <c r="AY77" i="96"/>
  <c r="AZ77" i="96"/>
  <c r="BA77" i="96"/>
  <c r="BB77" i="96"/>
  <c r="BC77" i="96"/>
  <c r="AG79" i="96"/>
  <c r="AG80" i="96"/>
  <c r="AG81" i="96"/>
  <c r="AG82" i="96"/>
  <c r="AG83" i="96"/>
  <c r="AG84" i="96"/>
  <c r="AG85" i="96"/>
  <c r="AG86" i="96"/>
  <c r="AG87" i="96"/>
  <c r="AG88" i="96"/>
  <c r="AG89" i="96"/>
  <c r="AG90" i="96"/>
  <c r="AG78" i="96"/>
  <c r="AG77" i="96"/>
  <c r="AH76" i="96"/>
  <c r="AI76" i="96"/>
  <c r="AJ76" i="96"/>
  <c r="AL76" i="96"/>
  <c r="AM76" i="96"/>
  <c r="AN76" i="96"/>
  <c r="AP76" i="96"/>
  <c r="AQ76" i="96"/>
  <c r="AR76" i="96"/>
  <c r="AT76" i="96"/>
  <c r="AU76" i="96"/>
  <c r="AV76" i="96"/>
  <c r="AX76" i="96"/>
  <c r="AY76" i="96"/>
  <c r="AZ76" i="96"/>
  <c r="BB76" i="96"/>
  <c r="BC76" i="96"/>
  <c r="AG76" i="96"/>
  <c r="AH66" i="96"/>
  <c r="AI66" i="96"/>
  <c r="AJ66" i="96"/>
  <c r="AK66" i="96"/>
  <c r="AL66" i="96"/>
  <c r="AM66" i="96"/>
  <c r="AN66" i="96"/>
  <c r="AO66" i="96"/>
  <c r="AP66" i="96"/>
  <c r="AQ66" i="96"/>
  <c r="AR66" i="96"/>
  <c r="AS66" i="96"/>
  <c r="AT66" i="96"/>
  <c r="AU66" i="96"/>
  <c r="AV66" i="96"/>
  <c r="AW66" i="96"/>
  <c r="AX66" i="96"/>
  <c r="AY66" i="96"/>
  <c r="AZ66" i="96"/>
  <c r="BA66" i="96"/>
  <c r="BB66" i="96"/>
  <c r="BC66" i="96"/>
  <c r="AH67" i="96"/>
  <c r="AI67" i="96"/>
  <c r="AJ67" i="96"/>
  <c r="AK67" i="96"/>
  <c r="AL67" i="96"/>
  <c r="AM67" i="96"/>
  <c r="AN67" i="96"/>
  <c r="AO67" i="96"/>
  <c r="AP67" i="96"/>
  <c r="AQ67" i="96"/>
  <c r="AR67" i="96"/>
  <c r="AS67" i="96"/>
  <c r="AT67" i="96"/>
  <c r="AU67" i="96"/>
  <c r="AV67" i="96"/>
  <c r="AW67" i="96"/>
  <c r="AX67" i="96"/>
  <c r="AY67" i="96"/>
  <c r="AZ67" i="96"/>
  <c r="BA67" i="96"/>
  <c r="BB67" i="96"/>
  <c r="BC67" i="96"/>
  <c r="AH68" i="96"/>
  <c r="AI68" i="96"/>
  <c r="AJ68" i="96"/>
  <c r="AK68" i="96"/>
  <c r="AL68" i="96"/>
  <c r="AM68" i="96"/>
  <c r="AN68" i="96"/>
  <c r="AO68" i="96"/>
  <c r="AP68" i="96"/>
  <c r="AQ68" i="96"/>
  <c r="AR68" i="96"/>
  <c r="AS68" i="96"/>
  <c r="AT68" i="96"/>
  <c r="AU68" i="96"/>
  <c r="AV68" i="96"/>
  <c r="AW68" i="96"/>
  <c r="AX68" i="96"/>
  <c r="AY68" i="96"/>
  <c r="AZ68" i="96"/>
  <c r="BA68" i="96"/>
  <c r="BB68" i="96"/>
  <c r="BC68" i="96"/>
  <c r="AH69" i="96"/>
  <c r="AI69" i="96"/>
  <c r="AJ69" i="96"/>
  <c r="AK69" i="96"/>
  <c r="AL69" i="96"/>
  <c r="AM69" i="96"/>
  <c r="AN69" i="96"/>
  <c r="AO69" i="96"/>
  <c r="AP69" i="96"/>
  <c r="AQ69" i="96"/>
  <c r="AR69" i="96"/>
  <c r="AS69" i="96"/>
  <c r="AT69" i="96"/>
  <c r="AU69" i="96"/>
  <c r="AV69" i="96"/>
  <c r="AW69" i="96"/>
  <c r="AX69" i="96"/>
  <c r="AY69" i="96"/>
  <c r="AZ69" i="96"/>
  <c r="BA69" i="96"/>
  <c r="BB69" i="96"/>
  <c r="BC69" i="96"/>
  <c r="AH70" i="96"/>
  <c r="AI70" i="96"/>
  <c r="AJ70" i="96"/>
  <c r="AK70" i="96"/>
  <c r="AL70" i="96"/>
  <c r="AM70" i="96"/>
  <c r="AN70" i="96"/>
  <c r="AO70" i="96"/>
  <c r="AP70" i="96"/>
  <c r="AQ70" i="96"/>
  <c r="AR70" i="96"/>
  <c r="AS70" i="96"/>
  <c r="AT70" i="96"/>
  <c r="AU70" i="96"/>
  <c r="AV70" i="96"/>
  <c r="AW70" i="96"/>
  <c r="AX70" i="96"/>
  <c r="AY70" i="96"/>
  <c r="AZ70" i="96"/>
  <c r="BA70" i="96"/>
  <c r="BB70" i="96"/>
  <c r="BC70" i="96"/>
  <c r="AH71" i="96"/>
  <c r="AI71" i="96"/>
  <c r="AJ71" i="96"/>
  <c r="AK71" i="96"/>
  <c r="AL71" i="96"/>
  <c r="AM71" i="96"/>
  <c r="AN71" i="96"/>
  <c r="AO71" i="96"/>
  <c r="AP71" i="96"/>
  <c r="AQ71" i="96"/>
  <c r="AR71" i="96"/>
  <c r="AS71" i="96"/>
  <c r="AT71" i="96"/>
  <c r="AU71" i="96"/>
  <c r="AV71" i="96"/>
  <c r="AW71" i="96"/>
  <c r="AX71" i="96"/>
  <c r="AY71" i="96"/>
  <c r="AZ71" i="96"/>
  <c r="BA71" i="96"/>
  <c r="BB71" i="96"/>
  <c r="BC71" i="96"/>
  <c r="AH72" i="96"/>
  <c r="AI72" i="96"/>
  <c r="AJ72" i="96"/>
  <c r="AK72" i="96"/>
  <c r="AL72" i="96"/>
  <c r="AM72" i="96"/>
  <c r="AN72" i="96"/>
  <c r="AO72" i="96"/>
  <c r="AP72" i="96"/>
  <c r="AQ72" i="96"/>
  <c r="AR72" i="96"/>
  <c r="AS72" i="96"/>
  <c r="AT72" i="96"/>
  <c r="AU72" i="96"/>
  <c r="AV72" i="96"/>
  <c r="AW72" i="96"/>
  <c r="AX72" i="96"/>
  <c r="AY72" i="96"/>
  <c r="AZ72" i="96"/>
  <c r="BA72" i="96"/>
  <c r="BB72" i="96"/>
  <c r="BC72" i="96"/>
  <c r="AH73" i="96"/>
  <c r="AI73" i="96"/>
  <c r="AJ73" i="96"/>
  <c r="AK73" i="96"/>
  <c r="AL73" i="96"/>
  <c r="AM73" i="96"/>
  <c r="AN73" i="96"/>
  <c r="AO73" i="96"/>
  <c r="AP73" i="96"/>
  <c r="AQ73" i="96"/>
  <c r="AR73" i="96"/>
  <c r="AS73" i="96"/>
  <c r="AT73" i="96"/>
  <c r="AU73" i="96"/>
  <c r="AV73" i="96"/>
  <c r="AW73" i="96"/>
  <c r="AX73" i="96"/>
  <c r="AY73" i="96"/>
  <c r="AZ73" i="96"/>
  <c r="BA73" i="96"/>
  <c r="BB73" i="96"/>
  <c r="BC73" i="96"/>
  <c r="AH74" i="96"/>
  <c r="AI74" i="96"/>
  <c r="AJ74" i="96"/>
  <c r="AK74" i="96"/>
  <c r="AL74" i="96"/>
  <c r="AM74" i="96"/>
  <c r="AN74" i="96"/>
  <c r="AO74" i="96"/>
  <c r="AP74" i="96"/>
  <c r="AQ74" i="96"/>
  <c r="AR74" i="96"/>
  <c r="AS74" i="96"/>
  <c r="AT74" i="96"/>
  <c r="AU74" i="96"/>
  <c r="AV74" i="96"/>
  <c r="AW74" i="96"/>
  <c r="AX74" i="96"/>
  <c r="AY74" i="96"/>
  <c r="AZ74" i="96"/>
  <c r="BA74" i="96"/>
  <c r="BB74" i="96"/>
  <c r="BC74" i="96"/>
  <c r="AH75" i="96"/>
  <c r="AI75" i="96"/>
  <c r="AJ75" i="96"/>
  <c r="AK75" i="96"/>
  <c r="AL75" i="96"/>
  <c r="AM75" i="96"/>
  <c r="AN75" i="96"/>
  <c r="AO75" i="96"/>
  <c r="AP75" i="96"/>
  <c r="AQ75" i="96"/>
  <c r="AR75" i="96"/>
  <c r="AS75" i="96"/>
  <c r="AT75" i="96"/>
  <c r="AU75" i="96"/>
  <c r="AV75" i="96"/>
  <c r="AW75" i="96"/>
  <c r="AX75" i="96"/>
  <c r="AY75" i="96"/>
  <c r="AZ75" i="96"/>
  <c r="BA75" i="96"/>
  <c r="BB75" i="96"/>
  <c r="BC75" i="96"/>
  <c r="AG67" i="96"/>
  <c r="AG68" i="96"/>
  <c r="AG69" i="96"/>
  <c r="AG70" i="96"/>
  <c r="AG71" i="96"/>
  <c r="AG72" i="96"/>
  <c r="AG73" i="96"/>
  <c r="AG74" i="96"/>
  <c r="AG75" i="96"/>
  <c r="AG66" i="96"/>
  <c r="AI65" i="96"/>
  <c r="AJ65" i="96"/>
  <c r="AK65" i="96"/>
  <c r="AL65" i="96"/>
  <c r="AM65" i="96"/>
  <c r="AN65" i="96"/>
  <c r="AO65" i="96"/>
  <c r="AP65" i="96"/>
  <c r="AQ65" i="96"/>
  <c r="AR65" i="96"/>
  <c r="AS65" i="96"/>
  <c r="AT65" i="96"/>
  <c r="AU65" i="96"/>
  <c r="AV65" i="96"/>
  <c r="AW65" i="96"/>
  <c r="AX65" i="96"/>
  <c r="AY65" i="96"/>
  <c r="AZ65" i="96"/>
  <c r="BA65" i="96"/>
  <c r="BB65" i="96"/>
  <c r="BC65" i="96"/>
  <c r="AH65" i="96"/>
  <c r="AH52" i="96"/>
  <c r="AI52" i="96"/>
  <c r="AJ52" i="96"/>
  <c r="AK52" i="96"/>
  <c r="AK50" i="96" s="1"/>
  <c r="AL52" i="96"/>
  <c r="AM52" i="96"/>
  <c r="AN52" i="96"/>
  <c r="AO52" i="96"/>
  <c r="AP52" i="96"/>
  <c r="AQ52" i="96"/>
  <c r="AR52" i="96"/>
  <c r="AS52" i="96"/>
  <c r="AS50" i="96" s="1"/>
  <c r="AT52" i="96"/>
  <c r="AU52" i="96"/>
  <c r="AV52" i="96"/>
  <c r="AW52" i="96"/>
  <c r="AX52" i="96"/>
  <c r="AY52" i="96"/>
  <c r="AZ52" i="96"/>
  <c r="BA52" i="96"/>
  <c r="BA50" i="96" s="1"/>
  <c r="BB52" i="96"/>
  <c r="BC52" i="96"/>
  <c r="AH53" i="96"/>
  <c r="AI53" i="96"/>
  <c r="AJ53" i="96"/>
  <c r="AK53" i="96"/>
  <c r="AL53" i="96"/>
  <c r="AM53" i="96"/>
  <c r="AN53" i="96"/>
  <c r="AO53" i="96"/>
  <c r="AP53" i="96"/>
  <c r="AQ53" i="96"/>
  <c r="AR53" i="96"/>
  <c r="AS53" i="96"/>
  <c r="AT53" i="96"/>
  <c r="AU53" i="96"/>
  <c r="AV53" i="96"/>
  <c r="AW53" i="96"/>
  <c r="AX53" i="96"/>
  <c r="AY53" i="96"/>
  <c r="AZ53" i="96"/>
  <c r="BA53" i="96"/>
  <c r="BB53" i="96"/>
  <c r="BC53" i="96"/>
  <c r="AH54" i="96"/>
  <c r="AI54" i="96"/>
  <c r="AJ54" i="96"/>
  <c r="AK54" i="96"/>
  <c r="AL54" i="96"/>
  <c r="AM54" i="96"/>
  <c r="AN54" i="96"/>
  <c r="AO54" i="96"/>
  <c r="AP54" i="96"/>
  <c r="AQ54" i="96"/>
  <c r="AR54" i="96"/>
  <c r="AS54" i="96"/>
  <c r="AT54" i="96"/>
  <c r="AU54" i="96"/>
  <c r="AV54" i="96"/>
  <c r="AW54" i="96"/>
  <c r="AX54" i="96"/>
  <c r="AY54" i="96"/>
  <c r="AZ54" i="96"/>
  <c r="BA54" i="96"/>
  <c r="BB54" i="96"/>
  <c r="BC54" i="96"/>
  <c r="AH55" i="96"/>
  <c r="AI55" i="96"/>
  <c r="AJ55" i="96"/>
  <c r="AK55" i="96"/>
  <c r="AL55" i="96"/>
  <c r="AM55" i="96"/>
  <c r="AN55" i="96"/>
  <c r="AO55" i="96"/>
  <c r="AP55" i="96"/>
  <c r="AQ55" i="96"/>
  <c r="AR55" i="96"/>
  <c r="AS55" i="96"/>
  <c r="AT55" i="96"/>
  <c r="AU55" i="96"/>
  <c r="AV55" i="96"/>
  <c r="AW55" i="96"/>
  <c r="AX55" i="96"/>
  <c r="AY55" i="96"/>
  <c r="AZ55" i="96"/>
  <c r="BA55" i="96"/>
  <c r="BB55" i="96"/>
  <c r="BC55" i="96"/>
  <c r="AH56" i="96"/>
  <c r="AI56" i="96"/>
  <c r="AJ56" i="96"/>
  <c r="AK56" i="96"/>
  <c r="AL56" i="96"/>
  <c r="AM56" i="96"/>
  <c r="AN56" i="96"/>
  <c r="AO56" i="96"/>
  <c r="AP56" i="96"/>
  <c r="AQ56" i="96"/>
  <c r="AR56" i="96"/>
  <c r="AS56" i="96"/>
  <c r="AT56" i="96"/>
  <c r="AU56" i="96"/>
  <c r="AV56" i="96"/>
  <c r="AW56" i="96"/>
  <c r="AX56" i="96"/>
  <c r="AY56" i="96"/>
  <c r="AZ56" i="96"/>
  <c r="BA56" i="96"/>
  <c r="BB56" i="96"/>
  <c r="BC56" i="96"/>
  <c r="AH57" i="96"/>
  <c r="AI57" i="96"/>
  <c r="AJ57" i="96"/>
  <c r="AK57" i="96"/>
  <c r="AL57" i="96"/>
  <c r="AM57" i="96"/>
  <c r="AN57" i="96"/>
  <c r="AO57" i="96"/>
  <c r="AP57" i="96"/>
  <c r="AQ57" i="96"/>
  <c r="AR57" i="96"/>
  <c r="AS57" i="96"/>
  <c r="AT57" i="96"/>
  <c r="AU57" i="96"/>
  <c r="AV57" i="96"/>
  <c r="AW57" i="96"/>
  <c r="AX57" i="96"/>
  <c r="AY57" i="96"/>
  <c r="AZ57" i="96"/>
  <c r="BA57" i="96"/>
  <c r="BB57" i="96"/>
  <c r="BC57" i="96"/>
  <c r="AH58" i="96"/>
  <c r="AI58" i="96"/>
  <c r="AJ58" i="96"/>
  <c r="AK58" i="96"/>
  <c r="AL58" i="96"/>
  <c r="AM58" i="96"/>
  <c r="AN58" i="96"/>
  <c r="AO58" i="96"/>
  <c r="AP58" i="96"/>
  <c r="AQ58" i="96"/>
  <c r="AR58" i="96"/>
  <c r="AS58" i="96"/>
  <c r="AT58" i="96"/>
  <c r="AU58" i="96"/>
  <c r="AV58" i="96"/>
  <c r="AW58" i="96"/>
  <c r="AX58" i="96"/>
  <c r="AY58" i="96"/>
  <c r="AZ58" i="96"/>
  <c r="BA58" i="96"/>
  <c r="BB58" i="96"/>
  <c r="BC58" i="96"/>
  <c r="AH59" i="96"/>
  <c r="AI59" i="96"/>
  <c r="AJ59" i="96"/>
  <c r="AK59" i="96"/>
  <c r="AL59" i="96"/>
  <c r="AM59" i="96"/>
  <c r="AN59" i="96"/>
  <c r="AO59" i="96"/>
  <c r="AP59" i="96"/>
  <c r="AQ59" i="96"/>
  <c r="AR59" i="96"/>
  <c r="AS59" i="96"/>
  <c r="AT59" i="96"/>
  <c r="AU59" i="96"/>
  <c r="AV59" i="96"/>
  <c r="AW59" i="96"/>
  <c r="AX59" i="96"/>
  <c r="AY59" i="96"/>
  <c r="AZ59" i="96"/>
  <c r="BA59" i="96"/>
  <c r="BB59" i="96"/>
  <c r="BC59" i="96"/>
  <c r="AH60" i="96"/>
  <c r="AI60" i="96"/>
  <c r="AJ60" i="96"/>
  <c r="AK60" i="96"/>
  <c r="AL60" i="96"/>
  <c r="AM60" i="96"/>
  <c r="AN60" i="96"/>
  <c r="AO60" i="96"/>
  <c r="AP60" i="96"/>
  <c r="AQ60" i="96"/>
  <c r="AR60" i="96"/>
  <c r="AS60" i="96"/>
  <c r="AT60" i="96"/>
  <c r="AU60" i="96"/>
  <c r="AV60" i="96"/>
  <c r="AW60" i="96"/>
  <c r="AX60" i="96"/>
  <c r="AY60" i="96"/>
  <c r="AZ60" i="96"/>
  <c r="BA60" i="96"/>
  <c r="BB60" i="96"/>
  <c r="BC60" i="96"/>
  <c r="AH61" i="96"/>
  <c r="AI61" i="96"/>
  <c r="AJ61" i="96"/>
  <c r="AK61" i="96"/>
  <c r="AL61" i="96"/>
  <c r="AM61" i="96"/>
  <c r="AN61" i="96"/>
  <c r="AO61" i="96"/>
  <c r="AP61" i="96"/>
  <c r="AQ61" i="96"/>
  <c r="AR61" i="96"/>
  <c r="AS61" i="96"/>
  <c r="AT61" i="96"/>
  <c r="AU61" i="96"/>
  <c r="AV61" i="96"/>
  <c r="AW61" i="96"/>
  <c r="AX61" i="96"/>
  <c r="AY61" i="96"/>
  <c r="AZ61" i="96"/>
  <c r="BA61" i="96"/>
  <c r="BB61" i="96"/>
  <c r="BC61" i="96"/>
  <c r="AH62" i="96"/>
  <c r="AI62" i="96"/>
  <c r="AJ62" i="96"/>
  <c r="AK62" i="96"/>
  <c r="AL62" i="96"/>
  <c r="AM62" i="96"/>
  <c r="AN62" i="96"/>
  <c r="AO62" i="96"/>
  <c r="AP62" i="96"/>
  <c r="AQ62" i="96"/>
  <c r="AR62" i="96"/>
  <c r="AS62" i="96"/>
  <c r="AT62" i="96"/>
  <c r="AU62" i="96"/>
  <c r="AV62" i="96"/>
  <c r="AW62" i="96"/>
  <c r="AX62" i="96"/>
  <c r="AY62" i="96"/>
  <c r="AZ62" i="96"/>
  <c r="BA62" i="96"/>
  <c r="BB62" i="96"/>
  <c r="BC62" i="96"/>
  <c r="AH63" i="96"/>
  <c r="AI63" i="96"/>
  <c r="AJ63" i="96"/>
  <c r="AK63" i="96"/>
  <c r="AL63" i="96"/>
  <c r="AM63" i="96"/>
  <c r="AN63" i="96"/>
  <c r="AO63" i="96"/>
  <c r="AP63" i="96"/>
  <c r="AQ63" i="96"/>
  <c r="AR63" i="96"/>
  <c r="AS63" i="96"/>
  <c r="AT63" i="96"/>
  <c r="AU63" i="96"/>
  <c r="AV63" i="96"/>
  <c r="AW63" i="96"/>
  <c r="AX63" i="96"/>
  <c r="AY63" i="96"/>
  <c r="AZ63" i="96"/>
  <c r="BA63" i="96"/>
  <c r="BB63" i="96"/>
  <c r="BC63" i="96"/>
  <c r="AH64" i="96"/>
  <c r="AI64" i="96"/>
  <c r="AJ64" i="96"/>
  <c r="AK64" i="96"/>
  <c r="AL64" i="96"/>
  <c r="AM64" i="96"/>
  <c r="AN64" i="96"/>
  <c r="AO64" i="96"/>
  <c r="AP64" i="96"/>
  <c r="AQ64" i="96"/>
  <c r="AR64" i="96"/>
  <c r="AS64" i="96"/>
  <c r="AT64" i="96"/>
  <c r="AU64" i="96"/>
  <c r="AV64" i="96"/>
  <c r="AW64" i="96"/>
  <c r="AX64" i="96"/>
  <c r="AY64" i="96"/>
  <c r="AZ64" i="96"/>
  <c r="BA64" i="96"/>
  <c r="BB64" i="96"/>
  <c r="BC64" i="96"/>
  <c r="AG54" i="96"/>
  <c r="AG55" i="96"/>
  <c r="AG56" i="96"/>
  <c r="AG57" i="96"/>
  <c r="AG58" i="96"/>
  <c r="AG59" i="96"/>
  <c r="AG60" i="96"/>
  <c r="AG61" i="96"/>
  <c r="AG62" i="96"/>
  <c r="AG63" i="96"/>
  <c r="AG64" i="96"/>
  <c r="AG53" i="96"/>
  <c r="AH51" i="96"/>
  <c r="AH50" i="96" s="1"/>
  <c r="AI51" i="96"/>
  <c r="AI50" i="96" s="1"/>
  <c r="AJ51" i="96"/>
  <c r="AK51" i="96"/>
  <c r="AL51" i="96"/>
  <c r="AL50" i="96" s="1"/>
  <c r="AM51" i="96"/>
  <c r="AM50" i="96" s="1"/>
  <c r="AN51" i="96"/>
  <c r="AO51" i="96"/>
  <c r="AP51" i="96"/>
  <c r="AP50" i="96" s="1"/>
  <c r="AQ51" i="96"/>
  <c r="AQ50" i="96" s="1"/>
  <c r="AR51" i="96"/>
  <c r="AS51" i="96"/>
  <c r="AT51" i="96"/>
  <c r="AT50" i="96" s="1"/>
  <c r="AU51" i="96"/>
  <c r="AU50" i="96" s="1"/>
  <c r="AV51" i="96"/>
  <c r="AW51" i="96"/>
  <c r="AX51" i="96"/>
  <c r="AX50" i="96" s="1"/>
  <c r="AY51" i="96"/>
  <c r="AY50" i="96" s="1"/>
  <c r="AZ51" i="96"/>
  <c r="BA51" i="96"/>
  <c r="BB51" i="96"/>
  <c r="BB50" i="96" s="1"/>
  <c r="BC51" i="96"/>
  <c r="BC50" i="96" s="1"/>
  <c r="AJ50" i="96"/>
  <c r="AN50" i="96"/>
  <c r="AO50" i="96"/>
  <c r="AR50" i="96"/>
  <c r="AV50" i="96"/>
  <c r="AW50" i="96"/>
  <c r="AZ50" i="96"/>
  <c r="AG52" i="96"/>
  <c r="AG51" i="96"/>
  <c r="AG50" i="96"/>
  <c r="BC43" i="96"/>
  <c r="BC44" i="96"/>
  <c r="BC45" i="96"/>
  <c r="BC46" i="96"/>
  <c r="BC47" i="96"/>
  <c r="BC48" i="96"/>
  <c r="BC49" i="96"/>
  <c r="AH43" i="96"/>
  <c r="AI43" i="96"/>
  <c r="AJ43" i="96"/>
  <c r="AK43" i="96"/>
  <c r="AL43" i="96"/>
  <c r="AM43" i="96"/>
  <c r="AN43" i="96"/>
  <c r="AO43" i="96"/>
  <c r="AP43" i="96"/>
  <c r="AQ43" i="96"/>
  <c r="AR43" i="96"/>
  <c r="AS43" i="96"/>
  <c r="AT43" i="96"/>
  <c r="AU43" i="96"/>
  <c r="AV43" i="96"/>
  <c r="AW43" i="96"/>
  <c r="AX43" i="96"/>
  <c r="AY43" i="96"/>
  <c r="AZ43" i="96"/>
  <c r="BA43" i="96"/>
  <c r="BB43" i="96"/>
  <c r="AH44" i="96"/>
  <c r="AI44" i="96"/>
  <c r="AJ44" i="96"/>
  <c r="AK44" i="96"/>
  <c r="AL44" i="96"/>
  <c r="AM44" i="96"/>
  <c r="AN44" i="96"/>
  <c r="AO44" i="96"/>
  <c r="AP44" i="96"/>
  <c r="AQ44" i="96"/>
  <c r="AR44" i="96"/>
  <c r="AS44" i="96"/>
  <c r="AT44" i="96"/>
  <c r="AU44" i="96"/>
  <c r="AV44" i="96"/>
  <c r="AW44" i="96"/>
  <c r="AX44" i="96"/>
  <c r="AY44" i="96"/>
  <c r="AZ44" i="96"/>
  <c r="BA44" i="96"/>
  <c r="BB44" i="96"/>
  <c r="AH45" i="96"/>
  <c r="AI45" i="96"/>
  <c r="AJ45" i="96"/>
  <c r="AK45" i="96"/>
  <c r="AL45" i="96"/>
  <c r="AM45" i="96"/>
  <c r="AN45" i="96"/>
  <c r="AO45" i="96"/>
  <c r="AP45" i="96"/>
  <c r="AQ45" i="96"/>
  <c r="AR45" i="96"/>
  <c r="AS45" i="96"/>
  <c r="AT45" i="96"/>
  <c r="AU45" i="96"/>
  <c r="AV45" i="96"/>
  <c r="AW45" i="96"/>
  <c r="AX45" i="96"/>
  <c r="AY45" i="96"/>
  <c r="AZ45" i="96"/>
  <c r="BA45" i="96"/>
  <c r="BB45" i="96"/>
  <c r="AH46" i="96"/>
  <c r="AI46" i="96"/>
  <c r="AJ46" i="96"/>
  <c r="AK46" i="96"/>
  <c r="AL46" i="96"/>
  <c r="AM46" i="96"/>
  <c r="AN46" i="96"/>
  <c r="AO46" i="96"/>
  <c r="AP46" i="96"/>
  <c r="AQ46" i="96"/>
  <c r="AR46" i="96"/>
  <c r="AS46" i="96"/>
  <c r="AT46" i="96"/>
  <c r="AU46" i="96"/>
  <c r="AV46" i="96"/>
  <c r="AW46" i="96"/>
  <c r="AX46" i="96"/>
  <c r="AY46" i="96"/>
  <c r="AZ46" i="96"/>
  <c r="BA46" i="96"/>
  <c r="BB46" i="96"/>
  <c r="AH47" i="96"/>
  <c r="AI47" i="96"/>
  <c r="AJ47" i="96"/>
  <c r="AK47" i="96"/>
  <c r="AL47" i="96"/>
  <c r="AM47" i="96"/>
  <c r="AN47" i="96"/>
  <c r="AO47" i="96"/>
  <c r="AP47" i="96"/>
  <c r="AQ47" i="96"/>
  <c r="AR47" i="96"/>
  <c r="AS47" i="96"/>
  <c r="AT47" i="96"/>
  <c r="AU47" i="96"/>
  <c r="AV47" i="96"/>
  <c r="AW47" i="96"/>
  <c r="AX47" i="96"/>
  <c r="AY47" i="96"/>
  <c r="AZ47" i="96"/>
  <c r="BA47" i="96"/>
  <c r="BB47" i="96"/>
  <c r="AH48" i="96"/>
  <c r="AI48" i="96"/>
  <c r="AJ48" i="96"/>
  <c r="AK48" i="96"/>
  <c r="AL48" i="96"/>
  <c r="AM48" i="96"/>
  <c r="AN48" i="96"/>
  <c r="AO48" i="96"/>
  <c r="AP48" i="96"/>
  <c r="AQ48" i="96"/>
  <c r="AR48" i="96"/>
  <c r="AS48" i="96"/>
  <c r="AT48" i="96"/>
  <c r="AU48" i="96"/>
  <c r="AV48" i="96"/>
  <c r="AW48" i="96"/>
  <c r="AX48" i="96"/>
  <c r="AY48" i="96"/>
  <c r="AZ48" i="96"/>
  <c r="BA48" i="96"/>
  <c r="BB48" i="96"/>
  <c r="AH49" i="96"/>
  <c r="AI49" i="96"/>
  <c r="AJ49" i="96"/>
  <c r="AK49" i="96"/>
  <c r="AL49" i="96"/>
  <c r="AM49" i="96"/>
  <c r="AN49" i="96"/>
  <c r="AO49" i="96"/>
  <c r="AP49" i="96"/>
  <c r="AQ49" i="96"/>
  <c r="AR49" i="96"/>
  <c r="AS49" i="96"/>
  <c r="AT49" i="96"/>
  <c r="AU49" i="96"/>
  <c r="AV49" i="96"/>
  <c r="AW49" i="96"/>
  <c r="AX49" i="96"/>
  <c r="AY49" i="96"/>
  <c r="AZ49" i="96"/>
  <c r="BA49" i="96"/>
  <c r="BB49" i="96"/>
  <c r="AG45" i="96"/>
  <c r="AG46" i="96"/>
  <c r="AG47" i="96"/>
  <c r="AG48" i="96"/>
  <c r="AG49" i="96"/>
  <c r="AG44" i="96"/>
  <c r="AG43" i="96"/>
  <c r="BA96" i="96" l="1"/>
  <c r="AW96" i="96"/>
  <c r="AS96" i="96"/>
  <c r="AO96" i="96"/>
  <c r="AK96" i="96"/>
  <c r="AI23" i="96"/>
  <c r="AJ23" i="96"/>
  <c r="AK23" i="96"/>
  <c r="AL23" i="96"/>
  <c r="AM23" i="96"/>
  <c r="AN23" i="96"/>
  <c r="AO23" i="96"/>
  <c r="AP23" i="96"/>
  <c r="AQ23" i="96"/>
  <c r="AR23" i="96"/>
  <c r="AS23" i="96"/>
  <c r="AT23" i="96"/>
  <c r="AU23" i="96"/>
  <c r="AV23" i="96"/>
  <c r="AW23" i="96"/>
  <c r="AX23" i="96"/>
  <c r="AY23" i="96"/>
  <c r="AZ23" i="96"/>
  <c r="BA23" i="96"/>
  <c r="BB23" i="96"/>
  <c r="BC23" i="96"/>
  <c r="AH23" i="96"/>
  <c r="F2" i="105" l="1"/>
  <c r="G2" i="105"/>
  <c r="H2" i="105"/>
  <c r="I2" i="105"/>
  <c r="J2" i="105"/>
  <c r="K2" i="105"/>
  <c r="L2" i="105"/>
  <c r="M2" i="105"/>
  <c r="N2" i="105"/>
  <c r="O2" i="105"/>
  <c r="P2" i="105"/>
  <c r="Q2" i="105"/>
  <c r="R2" i="105"/>
  <c r="S2" i="105"/>
  <c r="T2" i="105"/>
  <c r="U2" i="105"/>
  <c r="V2" i="105"/>
  <c r="W2" i="105"/>
  <c r="X2" i="105"/>
  <c r="Y2" i="105"/>
  <c r="Z2" i="105"/>
  <c r="AA2" i="105"/>
  <c r="AB2" i="105"/>
  <c r="AC2" i="105"/>
  <c r="AD2" i="105"/>
  <c r="AE2" i="105"/>
  <c r="AF2" i="105"/>
  <c r="AG2" i="105"/>
  <c r="AH2" i="105"/>
  <c r="AI2" i="105"/>
  <c r="AJ2" i="105"/>
  <c r="AK2" i="105"/>
  <c r="AL2" i="105"/>
  <c r="AM2" i="105"/>
  <c r="AN2" i="105"/>
  <c r="AO2" i="105"/>
  <c r="AP2" i="105"/>
  <c r="AQ2" i="105"/>
  <c r="AR2" i="105"/>
  <c r="AS2" i="105"/>
  <c r="F3" i="105"/>
  <c r="G3" i="105"/>
  <c r="H3" i="105"/>
  <c r="I3" i="105"/>
  <c r="J3" i="105"/>
  <c r="K3" i="105"/>
  <c r="L3" i="105"/>
  <c r="M3" i="105"/>
  <c r="N3" i="105"/>
  <c r="O3" i="105"/>
  <c r="P3" i="105"/>
  <c r="Q3" i="105"/>
  <c r="R3" i="105"/>
  <c r="S3" i="105"/>
  <c r="T3" i="105"/>
  <c r="U3" i="105"/>
  <c r="V3" i="105"/>
  <c r="W3" i="105"/>
  <c r="X3" i="105"/>
  <c r="Y3" i="105"/>
  <c r="Z3" i="105"/>
  <c r="AA3" i="105"/>
  <c r="AB3" i="105"/>
  <c r="AC3" i="105"/>
  <c r="AD3" i="105"/>
  <c r="AE3" i="105"/>
  <c r="AF3" i="105"/>
  <c r="AG3" i="105"/>
  <c r="AH3" i="105"/>
  <c r="AI3" i="105"/>
  <c r="AJ3" i="105"/>
  <c r="AK3" i="105"/>
  <c r="AL3" i="105"/>
  <c r="AM3" i="105"/>
  <c r="AN3" i="105"/>
  <c r="AO3" i="105"/>
  <c r="AP3" i="105"/>
  <c r="AQ3" i="105"/>
  <c r="AR3" i="105"/>
  <c r="AS3" i="105"/>
  <c r="F4" i="105"/>
  <c r="G4" i="105"/>
  <c r="H4" i="105"/>
  <c r="I4" i="105"/>
  <c r="J4" i="105"/>
  <c r="K4" i="105"/>
  <c r="L4" i="105"/>
  <c r="M4" i="105"/>
  <c r="N4" i="105"/>
  <c r="O4" i="105"/>
  <c r="P4" i="105"/>
  <c r="Q4" i="105"/>
  <c r="R4" i="105"/>
  <c r="S4" i="105"/>
  <c r="T4" i="105"/>
  <c r="U4" i="105"/>
  <c r="V4" i="105"/>
  <c r="W4" i="105"/>
  <c r="X4" i="105"/>
  <c r="Y4" i="105"/>
  <c r="Z4" i="105"/>
  <c r="AA4" i="105"/>
  <c r="AB4" i="105"/>
  <c r="AC4" i="105"/>
  <c r="AD4" i="105"/>
  <c r="AE4" i="105"/>
  <c r="AF4" i="105"/>
  <c r="AG4" i="105"/>
  <c r="AH4" i="105"/>
  <c r="AI4" i="105"/>
  <c r="AJ4" i="105"/>
  <c r="AK4" i="105"/>
  <c r="AL4" i="105"/>
  <c r="AM4" i="105"/>
  <c r="AN4" i="105"/>
  <c r="AO4" i="105"/>
  <c r="AP4" i="105"/>
  <c r="AQ4" i="105"/>
  <c r="AR4" i="105"/>
  <c r="AS4" i="105"/>
  <c r="F5" i="105"/>
  <c r="G5" i="105"/>
  <c r="H5" i="105"/>
  <c r="I5" i="105"/>
  <c r="J5" i="105"/>
  <c r="K5" i="105"/>
  <c r="L5" i="105"/>
  <c r="M5" i="105"/>
  <c r="N5" i="105"/>
  <c r="O5" i="105"/>
  <c r="P5" i="105"/>
  <c r="Q5" i="105"/>
  <c r="R5" i="105"/>
  <c r="S5" i="105"/>
  <c r="T5" i="105"/>
  <c r="U5" i="105"/>
  <c r="V5" i="105"/>
  <c r="W5" i="105"/>
  <c r="X5" i="105"/>
  <c r="Y5" i="105"/>
  <c r="Z5" i="105"/>
  <c r="AA5" i="105"/>
  <c r="AB5" i="105"/>
  <c r="AC5" i="105"/>
  <c r="AD5" i="105"/>
  <c r="AE5" i="105"/>
  <c r="AF5" i="105"/>
  <c r="AG5" i="105"/>
  <c r="AH5" i="105"/>
  <c r="AI5" i="105"/>
  <c r="AJ5" i="105"/>
  <c r="AK5" i="105"/>
  <c r="AL5" i="105"/>
  <c r="AM5" i="105"/>
  <c r="AN5" i="105"/>
  <c r="AO5" i="105"/>
  <c r="AP5" i="105"/>
  <c r="AQ5" i="105"/>
  <c r="AR5" i="105"/>
  <c r="AS5" i="105"/>
  <c r="F6" i="105"/>
  <c r="G6" i="105"/>
  <c r="H6" i="105"/>
  <c r="I6" i="105"/>
  <c r="J6" i="105"/>
  <c r="K6" i="105"/>
  <c r="L6" i="105"/>
  <c r="M6" i="105"/>
  <c r="N6" i="105"/>
  <c r="O6" i="105"/>
  <c r="P6" i="105"/>
  <c r="Q6" i="105"/>
  <c r="R6" i="105"/>
  <c r="S6" i="105"/>
  <c r="T6" i="105"/>
  <c r="U6" i="105"/>
  <c r="V6" i="105"/>
  <c r="W6" i="105"/>
  <c r="X6" i="105"/>
  <c r="Y6" i="105"/>
  <c r="Z6" i="105"/>
  <c r="AA6" i="105"/>
  <c r="AB6" i="105"/>
  <c r="AC6" i="105"/>
  <c r="AD6" i="105"/>
  <c r="AE6" i="105"/>
  <c r="AF6" i="105"/>
  <c r="AG6" i="105"/>
  <c r="AH6" i="105"/>
  <c r="AI6" i="105"/>
  <c r="AJ6" i="105"/>
  <c r="AK6" i="105"/>
  <c r="AL6" i="105"/>
  <c r="AM6" i="105"/>
  <c r="AN6" i="105"/>
  <c r="AO6" i="105"/>
  <c r="AP6" i="105"/>
  <c r="AQ6" i="105"/>
  <c r="AR6" i="105"/>
  <c r="AS6" i="105"/>
  <c r="F7" i="105"/>
  <c r="G7" i="105"/>
  <c r="H7" i="105"/>
  <c r="I7" i="105"/>
  <c r="J7" i="105"/>
  <c r="K7" i="105"/>
  <c r="L7" i="105"/>
  <c r="M7" i="105"/>
  <c r="N7" i="105"/>
  <c r="O7" i="105"/>
  <c r="P7" i="105"/>
  <c r="Q7" i="105"/>
  <c r="R7" i="105"/>
  <c r="S7" i="105"/>
  <c r="T7" i="105"/>
  <c r="U7" i="105"/>
  <c r="V7" i="105"/>
  <c r="W7" i="105"/>
  <c r="X7" i="105"/>
  <c r="Y7" i="105"/>
  <c r="Z7" i="105"/>
  <c r="AA7" i="105"/>
  <c r="AB7" i="105"/>
  <c r="AC7" i="105"/>
  <c r="AD7" i="105"/>
  <c r="AE7" i="105"/>
  <c r="AF7" i="105"/>
  <c r="AG7" i="105"/>
  <c r="AH7" i="105"/>
  <c r="AI7" i="105"/>
  <c r="AJ7" i="105"/>
  <c r="AK7" i="105"/>
  <c r="AL7" i="105"/>
  <c r="AM7" i="105"/>
  <c r="AN7" i="105"/>
  <c r="AO7" i="105"/>
  <c r="AP7" i="105"/>
  <c r="AQ7" i="105"/>
  <c r="AR7" i="105"/>
  <c r="AS7" i="105"/>
  <c r="F8" i="105"/>
  <c r="G8" i="105"/>
  <c r="H8" i="105"/>
  <c r="I8" i="105"/>
  <c r="J8" i="105"/>
  <c r="K8" i="105"/>
  <c r="L8" i="105"/>
  <c r="M8" i="105"/>
  <c r="N8" i="105"/>
  <c r="O8" i="105"/>
  <c r="P8" i="105"/>
  <c r="Q8" i="105"/>
  <c r="R8" i="105"/>
  <c r="S8" i="105"/>
  <c r="T8" i="105"/>
  <c r="U8" i="105"/>
  <c r="V8" i="105"/>
  <c r="W8" i="105"/>
  <c r="X8" i="105"/>
  <c r="Y8" i="105"/>
  <c r="Z8" i="105"/>
  <c r="AA8" i="105"/>
  <c r="AB8" i="105"/>
  <c r="AC8" i="105"/>
  <c r="AD8" i="105"/>
  <c r="AE8" i="105"/>
  <c r="AF8" i="105"/>
  <c r="AG8" i="105"/>
  <c r="AH8" i="105"/>
  <c r="AI8" i="105"/>
  <c r="AJ8" i="105"/>
  <c r="AK8" i="105"/>
  <c r="AL8" i="105"/>
  <c r="AM8" i="105"/>
  <c r="AN8" i="105"/>
  <c r="AO8" i="105"/>
  <c r="AP8" i="105"/>
  <c r="AQ8" i="105"/>
  <c r="AR8" i="105"/>
  <c r="AS8" i="105"/>
  <c r="F9" i="105"/>
  <c r="G9" i="105"/>
  <c r="H9" i="105"/>
  <c r="I9" i="105"/>
  <c r="J9" i="105"/>
  <c r="K9" i="105"/>
  <c r="L9" i="105"/>
  <c r="M9" i="105"/>
  <c r="N9" i="105"/>
  <c r="O9" i="105"/>
  <c r="P9" i="105"/>
  <c r="Q9" i="105"/>
  <c r="R9" i="105"/>
  <c r="S9" i="105"/>
  <c r="T9" i="105"/>
  <c r="U9" i="105"/>
  <c r="V9" i="105"/>
  <c r="W9" i="105"/>
  <c r="X9" i="105"/>
  <c r="Y9" i="105"/>
  <c r="Z9" i="105"/>
  <c r="AA9" i="105"/>
  <c r="AB9" i="105"/>
  <c r="AC9" i="105"/>
  <c r="AD9" i="105"/>
  <c r="AE9" i="105"/>
  <c r="AF9" i="105"/>
  <c r="AG9" i="105"/>
  <c r="AH9" i="105"/>
  <c r="AI9" i="105"/>
  <c r="AJ9" i="105"/>
  <c r="AK9" i="105"/>
  <c r="AL9" i="105"/>
  <c r="AM9" i="105"/>
  <c r="AN9" i="105"/>
  <c r="AO9" i="105"/>
  <c r="AP9" i="105"/>
  <c r="AQ9" i="105"/>
  <c r="AR9" i="105"/>
  <c r="AS9" i="105"/>
  <c r="F10" i="105"/>
  <c r="G10" i="105"/>
  <c r="H10" i="105"/>
  <c r="I10" i="105"/>
  <c r="J10" i="105"/>
  <c r="K10" i="105"/>
  <c r="L10" i="105"/>
  <c r="M10" i="105"/>
  <c r="N10" i="105"/>
  <c r="O10" i="105"/>
  <c r="P10" i="105"/>
  <c r="Q10" i="105"/>
  <c r="R10" i="105"/>
  <c r="S10" i="105"/>
  <c r="T10" i="105"/>
  <c r="U10" i="105"/>
  <c r="V10" i="105"/>
  <c r="W10" i="105"/>
  <c r="X10" i="105"/>
  <c r="Y10" i="105"/>
  <c r="Z10" i="105"/>
  <c r="AA10" i="105"/>
  <c r="AB10" i="105"/>
  <c r="AC10" i="105"/>
  <c r="AD10" i="105"/>
  <c r="AE10" i="105"/>
  <c r="AF10" i="105"/>
  <c r="AG10" i="105"/>
  <c r="AH10" i="105"/>
  <c r="AI10" i="105"/>
  <c r="AJ10" i="105"/>
  <c r="AK10" i="105"/>
  <c r="AL10" i="105"/>
  <c r="AM10" i="105"/>
  <c r="AN10" i="105"/>
  <c r="AO10" i="105"/>
  <c r="AP10" i="105"/>
  <c r="AQ10" i="105"/>
  <c r="AR10" i="105"/>
  <c r="AS10" i="105"/>
  <c r="F11" i="105"/>
  <c r="G11" i="105"/>
  <c r="H11" i="105"/>
  <c r="I11" i="105"/>
  <c r="J11" i="105"/>
  <c r="K11" i="105"/>
  <c r="L11" i="105"/>
  <c r="M11" i="105"/>
  <c r="N11" i="105"/>
  <c r="O11" i="105"/>
  <c r="P11" i="105"/>
  <c r="Q11" i="105"/>
  <c r="R11" i="105"/>
  <c r="S11" i="105"/>
  <c r="T11" i="105"/>
  <c r="U11" i="105"/>
  <c r="V11" i="105"/>
  <c r="W11" i="105"/>
  <c r="X11" i="105"/>
  <c r="Y11" i="105"/>
  <c r="Z11" i="105"/>
  <c r="AA11" i="105"/>
  <c r="AB11" i="105"/>
  <c r="AC11" i="105"/>
  <c r="AD11" i="105"/>
  <c r="AE11" i="105"/>
  <c r="AF11" i="105"/>
  <c r="AG11" i="105"/>
  <c r="AH11" i="105"/>
  <c r="AI11" i="105"/>
  <c r="AJ11" i="105"/>
  <c r="AK11" i="105"/>
  <c r="AL11" i="105"/>
  <c r="AM11" i="105"/>
  <c r="AN11" i="105"/>
  <c r="AO11" i="105"/>
  <c r="AP11" i="105"/>
  <c r="AQ11" i="105"/>
  <c r="AR11" i="105"/>
  <c r="AS11" i="105"/>
  <c r="F12" i="105"/>
  <c r="G12" i="105"/>
  <c r="H12" i="105"/>
  <c r="I12" i="105"/>
  <c r="J12" i="105"/>
  <c r="K12" i="105"/>
  <c r="L12" i="105"/>
  <c r="M12" i="105"/>
  <c r="N12" i="105"/>
  <c r="O12" i="105"/>
  <c r="P12" i="105"/>
  <c r="Q12" i="105"/>
  <c r="R12" i="105"/>
  <c r="S12" i="105"/>
  <c r="T12" i="105"/>
  <c r="U12" i="105"/>
  <c r="V12" i="105"/>
  <c r="W12" i="105"/>
  <c r="X12" i="105"/>
  <c r="Y12" i="105"/>
  <c r="Z12" i="105"/>
  <c r="AA12" i="105"/>
  <c r="AB12" i="105"/>
  <c r="AC12" i="105"/>
  <c r="AD12" i="105"/>
  <c r="AE12" i="105"/>
  <c r="AF12" i="105"/>
  <c r="AG12" i="105"/>
  <c r="AH12" i="105"/>
  <c r="AI12" i="105"/>
  <c r="AJ12" i="105"/>
  <c r="AK12" i="105"/>
  <c r="AL12" i="105"/>
  <c r="AM12" i="105"/>
  <c r="AN12" i="105"/>
  <c r="AO12" i="105"/>
  <c r="AP12" i="105"/>
  <c r="AQ12" i="105"/>
  <c r="AR12" i="105"/>
  <c r="AS12" i="105"/>
  <c r="F13" i="105"/>
  <c r="G13" i="105"/>
  <c r="H13" i="105"/>
  <c r="I13" i="105"/>
  <c r="J13" i="105"/>
  <c r="K13" i="105"/>
  <c r="L13" i="105"/>
  <c r="M13" i="105"/>
  <c r="N13" i="105"/>
  <c r="O13" i="105"/>
  <c r="P13" i="105"/>
  <c r="Q13" i="105"/>
  <c r="R13" i="105"/>
  <c r="S13" i="105"/>
  <c r="T13" i="105"/>
  <c r="U13" i="105"/>
  <c r="V13" i="105"/>
  <c r="W13" i="105"/>
  <c r="X13" i="105"/>
  <c r="Y13" i="105"/>
  <c r="Z13" i="105"/>
  <c r="AA13" i="105"/>
  <c r="AB13" i="105"/>
  <c r="AC13" i="105"/>
  <c r="AD13" i="105"/>
  <c r="AE13" i="105"/>
  <c r="AF13" i="105"/>
  <c r="AG13" i="105"/>
  <c r="AH13" i="105"/>
  <c r="AI13" i="105"/>
  <c r="AJ13" i="105"/>
  <c r="AK13" i="105"/>
  <c r="AL13" i="105"/>
  <c r="AM13" i="105"/>
  <c r="AN13" i="105"/>
  <c r="AO13" i="105"/>
  <c r="AP13" i="105"/>
  <c r="AQ13" i="105"/>
  <c r="AR13" i="105"/>
  <c r="AS13" i="105"/>
  <c r="F14" i="105"/>
  <c r="G14" i="105"/>
  <c r="H14" i="105"/>
  <c r="I14" i="105"/>
  <c r="J14" i="105"/>
  <c r="K14" i="105"/>
  <c r="L14" i="105"/>
  <c r="M14" i="105"/>
  <c r="N14" i="105"/>
  <c r="O14" i="105"/>
  <c r="P14" i="105"/>
  <c r="Q14" i="105"/>
  <c r="R14" i="105"/>
  <c r="S14" i="105"/>
  <c r="T14" i="105"/>
  <c r="U14" i="105"/>
  <c r="V14" i="105"/>
  <c r="W14" i="105"/>
  <c r="X14" i="105"/>
  <c r="Y14" i="105"/>
  <c r="Z14" i="105"/>
  <c r="AA14" i="105"/>
  <c r="AB14" i="105"/>
  <c r="AC14" i="105"/>
  <c r="AD14" i="105"/>
  <c r="AE14" i="105"/>
  <c r="AF14" i="105"/>
  <c r="AG14" i="105"/>
  <c r="AH14" i="105"/>
  <c r="AI14" i="105"/>
  <c r="AJ14" i="105"/>
  <c r="AK14" i="105"/>
  <c r="AL14" i="105"/>
  <c r="AM14" i="105"/>
  <c r="AN14" i="105"/>
  <c r="AO14" i="105"/>
  <c r="AP14" i="105"/>
  <c r="AQ14" i="105"/>
  <c r="AR14" i="105"/>
  <c r="AS14" i="105"/>
  <c r="F15" i="105"/>
  <c r="G15" i="105"/>
  <c r="H15" i="105"/>
  <c r="I15" i="105"/>
  <c r="J15" i="105"/>
  <c r="K15" i="105"/>
  <c r="L15" i="105"/>
  <c r="M15" i="105"/>
  <c r="N15" i="105"/>
  <c r="O15" i="105"/>
  <c r="P15" i="105"/>
  <c r="Q15" i="105"/>
  <c r="R15" i="105"/>
  <c r="S15" i="105"/>
  <c r="T15" i="105"/>
  <c r="U15" i="105"/>
  <c r="V15" i="105"/>
  <c r="W15" i="105"/>
  <c r="X15" i="105"/>
  <c r="Y15" i="105"/>
  <c r="Z15" i="105"/>
  <c r="AA15" i="105"/>
  <c r="AB15" i="105"/>
  <c r="AC15" i="105"/>
  <c r="AD15" i="105"/>
  <c r="AE15" i="105"/>
  <c r="AF15" i="105"/>
  <c r="AG15" i="105"/>
  <c r="AH15" i="105"/>
  <c r="AI15" i="105"/>
  <c r="AJ15" i="105"/>
  <c r="AK15" i="105"/>
  <c r="AL15" i="105"/>
  <c r="AM15" i="105"/>
  <c r="AN15" i="105"/>
  <c r="AO15" i="105"/>
  <c r="AP15" i="105"/>
  <c r="AQ15" i="105"/>
  <c r="AR15" i="105"/>
  <c r="AS15" i="105"/>
  <c r="F16" i="105"/>
  <c r="G16" i="105"/>
  <c r="H16" i="105"/>
  <c r="I16" i="105"/>
  <c r="J16" i="105"/>
  <c r="K16" i="105"/>
  <c r="L16" i="105"/>
  <c r="M16" i="105"/>
  <c r="N16" i="105"/>
  <c r="O16" i="105"/>
  <c r="P16" i="105"/>
  <c r="Q16" i="105"/>
  <c r="R16" i="105"/>
  <c r="S16" i="105"/>
  <c r="T16" i="105"/>
  <c r="U16" i="105"/>
  <c r="V16" i="105"/>
  <c r="W16" i="105"/>
  <c r="X16" i="105"/>
  <c r="Y16" i="105"/>
  <c r="Z16" i="105"/>
  <c r="AA16" i="105"/>
  <c r="AB16" i="105"/>
  <c r="AC16" i="105"/>
  <c r="AD16" i="105"/>
  <c r="AE16" i="105"/>
  <c r="AF16" i="105"/>
  <c r="AG16" i="105"/>
  <c r="AH16" i="105"/>
  <c r="AI16" i="105"/>
  <c r="AJ16" i="105"/>
  <c r="AK16" i="105"/>
  <c r="AL16" i="105"/>
  <c r="AM16" i="105"/>
  <c r="AN16" i="105"/>
  <c r="AO16" i="105"/>
  <c r="AP16" i="105"/>
  <c r="AQ16" i="105"/>
  <c r="AR16" i="105"/>
  <c r="AS16" i="105"/>
  <c r="F17" i="105"/>
  <c r="G17" i="105"/>
  <c r="H17" i="105"/>
  <c r="I17" i="105"/>
  <c r="J17" i="105"/>
  <c r="K17" i="105"/>
  <c r="L17" i="105"/>
  <c r="M17" i="105"/>
  <c r="N17" i="105"/>
  <c r="O17" i="105"/>
  <c r="P17" i="105"/>
  <c r="Q17" i="105"/>
  <c r="R17" i="105"/>
  <c r="S17" i="105"/>
  <c r="T17" i="105"/>
  <c r="U17" i="105"/>
  <c r="V17" i="105"/>
  <c r="W17" i="105"/>
  <c r="X17" i="105"/>
  <c r="Y17" i="105"/>
  <c r="Z17" i="105"/>
  <c r="AA17" i="105"/>
  <c r="AB17" i="105"/>
  <c r="AC17" i="105"/>
  <c r="AD17" i="105"/>
  <c r="AE17" i="105"/>
  <c r="AF17" i="105"/>
  <c r="AG17" i="105"/>
  <c r="AH17" i="105"/>
  <c r="AI17" i="105"/>
  <c r="AJ17" i="105"/>
  <c r="AK17" i="105"/>
  <c r="AL17" i="105"/>
  <c r="AM17" i="105"/>
  <c r="AN17" i="105"/>
  <c r="AO17" i="105"/>
  <c r="AP17" i="105"/>
  <c r="AQ17" i="105"/>
  <c r="AR17" i="105"/>
  <c r="AS17" i="105"/>
  <c r="F18" i="105"/>
  <c r="G18" i="105"/>
  <c r="H18" i="105"/>
  <c r="I18" i="105"/>
  <c r="J18" i="105"/>
  <c r="K18" i="105"/>
  <c r="L18" i="105"/>
  <c r="M18" i="105"/>
  <c r="N18" i="105"/>
  <c r="O18" i="105"/>
  <c r="P18" i="105"/>
  <c r="Q18" i="105"/>
  <c r="R18" i="105"/>
  <c r="S18" i="105"/>
  <c r="T18" i="105"/>
  <c r="U18" i="105"/>
  <c r="V18" i="105"/>
  <c r="W18" i="105"/>
  <c r="X18" i="105"/>
  <c r="Y18" i="105"/>
  <c r="Z18" i="105"/>
  <c r="AA18" i="105"/>
  <c r="AB18" i="105"/>
  <c r="AC18" i="105"/>
  <c r="AD18" i="105"/>
  <c r="AE18" i="105"/>
  <c r="AF18" i="105"/>
  <c r="AG18" i="105"/>
  <c r="AH18" i="105"/>
  <c r="AI18" i="105"/>
  <c r="AJ18" i="105"/>
  <c r="AK18" i="105"/>
  <c r="AL18" i="105"/>
  <c r="AM18" i="105"/>
  <c r="AN18" i="105"/>
  <c r="AO18" i="105"/>
  <c r="AP18" i="105"/>
  <c r="AQ18" i="105"/>
  <c r="AR18" i="105"/>
  <c r="AS18" i="105"/>
  <c r="F19" i="105"/>
  <c r="G19" i="105"/>
  <c r="H19" i="105"/>
  <c r="I19" i="105"/>
  <c r="J19" i="105"/>
  <c r="K19" i="105"/>
  <c r="L19" i="105"/>
  <c r="M19" i="105"/>
  <c r="N19" i="105"/>
  <c r="O19" i="105"/>
  <c r="P19" i="105"/>
  <c r="Q19" i="105"/>
  <c r="R19" i="105"/>
  <c r="S19" i="105"/>
  <c r="T19" i="105"/>
  <c r="U19" i="105"/>
  <c r="V19" i="105"/>
  <c r="W19" i="105"/>
  <c r="X19" i="105"/>
  <c r="Y19" i="105"/>
  <c r="Z19" i="105"/>
  <c r="AA19" i="105"/>
  <c r="AB19" i="105"/>
  <c r="AC19" i="105"/>
  <c r="AD19" i="105"/>
  <c r="AE19" i="105"/>
  <c r="AF19" i="105"/>
  <c r="AG19" i="105"/>
  <c r="AH19" i="105"/>
  <c r="AI19" i="105"/>
  <c r="AJ19" i="105"/>
  <c r="AK19" i="105"/>
  <c r="AL19" i="105"/>
  <c r="AM19" i="105"/>
  <c r="AN19" i="105"/>
  <c r="AO19" i="105"/>
  <c r="AP19" i="105"/>
  <c r="AQ19" i="105"/>
  <c r="AR19" i="105"/>
  <c r="AS19" i="105"/>
  <c r="F20" i="105"/>
  <c r="G20" i="105"/>
  <c r="H20" i="105"/>
  <c r="I20" i="105"/>
  <c r="J20" i="105"/>
  <c r="K20" i="105"/>
  <c r="L20" i="105"/>
  <c r="M20" i="105"/>
  <c r="N20" i="105"/>
  <c r="O20" i="105"/>
  <c r="P20" i="105"/>
  <c r="Q20" i="105"/>
  <c r="R20" i="105"/>
  <c r="S20" i="105"/>
  <c r="T20" i="105"/>
  <c r="U20" i="105"/>
  <c r="V20" i="105"/>
  <c r="W20" i="105"/>
  <c r="X20" i="105"/>
  <c r="Y20" i="105"/>
  <c r="Z20" i="105"/>
  <c r="AA20" i="105"/>
  <c r="AB20" i="105"/>
  <c r="AC20" i="105"/>
  <c r="AD20" i="105"/>
  <c r="AE20" i="105"/>
  <c r="AF20" i="105"/>
  <c r="AG20" i="105"/>
  <c r="AH20" i="105"/>
  <c r="AI20" i="105"/>
  <c r="AJ20" i="105"/>
  <c r="AK20" i="105"/>
  <c r="AL20" i="105"/>
  <c r="AM20" i="105"/>
  <c r="AN20" i="105"/>
  <c r="AO20" i="105"/>
  <c r="AP20" i="105"/>
  <c r="AQ20" i="105"/>
  <c r="AR20" i="105"/>
  <c r="AS20" i="105"/>
  <c r="F21" i="105"/>
  <c r="G21" i="105"/>
  <c r="H21" i="105"/>
  <c r="I21" i="105"/>
  <c r="J21" i="105"/>
  <c r="K21" i="105"/>
  <c r="L21" i="105"/>
  <c r="M21" i="105"/>
  <c r="N21" i="105"/>
  <c r="O21" i="105"/>
  <c r="P21" i="105"/>
  <c r="Q21" i="105"/>
  <c r="R21" i="105"/>
  <c r="S21" i="105"/>
  <c r="T21" i="105"/>
  <c r="U21" i="105"/>
  <c r="V21" i="105"/>
  <c r="W21" i="105"/>
  <c r="X21" i="105"/>
  <c r="Y21" i="105"/>
  <c r="Z21" i="105"/>
  <c r="AA21" i="105"/>
  <c r="AB21" i="105"/>
  <c r="AC21" i="105"/>
  <c r="AD21" i="105"/>
  <c r="AE21" i="105"/>
  <c r="AF21" i="105"/>
  <c r="AG21" i="105"/>
  <c r="AH21" i="105"/>
  <c r="AI21" i="105"/>
  <c r="AJ21" i="105"/>
  <c r="AK21" i="105"/>
  <c r="AL21" i="105"/>
  <c r="AM21" i="105"/>
  <c r="AN21" i="105"/>
  <c r="AO21" i="105"/>
  <c r="AP21" i="105"/>
  <c r="AQ21" i="105"/>
  <c r="AR21" i="105"/>
  <c r="AS21" i="105"/>
  <c r="F22" i="105"/>
  <c r="G22" i="105"/>
  <c r="H22" i="105"/>
  <c r="I22" i="105"/>
  <c r="J22" i="105"/>
  <c r="K22" i="105"/>
  <c r="L22" i="105"/>
  <c r="M22" i="105"/>
  <c r="N22" i="105"/>
  <c r="O22" i="105"/>
  <c r="P22" i="105"/>
  <c r="Q22" i="105"/>
  <c r="R22" i="105"/>
  <c r="S22" i="105"/>
  <c r="T22" i="105"/>
  <c r="U22" i="105"/>
  <c r="V22" i="105"/>
  <c r="W22" i="105"/>
  <c r="X22" i="105"/>
  <c r="Y22" i="105"/>
  <c r="Z22" i="105"/>
  <c r="AA22" i="105"/>
  <c r="AB22" i="105"/>
  <c r="AC22" i="105"/>
  <c r="AD22" i="105"/>
  <c r="AE22" i="105"/>
  <c r="AF22" i="105"/>
  <c r="AG22" i="105"/>
  <c r="AH22" i="105"/>
  <c r="AI22" i="105"/>
  <c r="AJ22" i="105"/>
  <c r="AK22" i="105"/>
  <c r="AL22" i="105"/>
  <c r="AM22" i="105"/>
  <c r="AN22" i="105"/>
  <c r="AO22" i="105"/>
  <c r="AP22" i="105"/>
  <c r="AQ22" i="105"/>
  <c r="AR22" i="105"/>
  <c r="AS22" i="105"/>
  <c r="F23" i="105"/>
  <c r="G23" i="105"/>
  <c r="H23" i="105"/>
  <c r="I23" i="105"/>
  <c r="J23" i="105"/>
  <c r="K23" i="105"/>
  <c r="L23" i="105"/>
  <c r="M23" i="105"/>
  <c r="N23" i="105"/>
  <c r="O23" i="105"/>
  <c r="P23" i="105"/>
  <c r="Q23" i="105"/>
  <c r="R23" i="105"/>
  <c r="S23" i="105"/>
  <c r="T23" i="105"/>
  <c r="U23" i="105"/>
  <c r="V23" i="105"/>
  <c r="W23" i="105"/>
  <c r="X23" i="105"/>
  <c r="Y23" i="105"/>
  <c r="Z23" i="105"/>
  <c r="AA23" i="105"/>
  <c r="AB23" i="105"/>
  <c r="AC23" i="105"/>
  <c r="AD23" i="105"/>
  <c r="AE23" i="105"/>
  <c r="AF23" i="105"/>
  <c r="AG23" i="105"/>
  <c r="AH23" i="105"/>
  <c r="AI23" i="105"/>
  <c r="AJ23" i="105"/>
  <c r="AK23" i="105"/>
  <c r="AL23" i="105"/>
  <c r="AM23" i="105"/>
  <c r="AN23" i="105"/>
  <c r="AO23" i="105"/>
  <c r="AP23" i="105"/>
  <c r="AQ23" i="105"/>
  <c r="AR23" i="105"/>
  <c r="AS23" i="105"/>
  <c r="F24" i="105"/>
  <c r="G24" i="105"/>
  <c r="H24" i="105"/>
  <c r="I24" i="105"/>
  <c r="J24" i="105"/>
  <c r="K24" i="105"/>
  <c r="L24" i="105"/>
  <c r="M24" i="105"/>
  <c r="N24" i="105"/>
  <c r="O24" i="105"/>
  <c r="P24" i="105"/>
  <c r="Q24" i="105"/>
  <c r="R24" i="105"/>
  <c r="S24" i="105"/>
  <c r="T24" i="105"/>
  <c r="U24" i="105"/>
  <c r="V24" i="105"/>
  <c r="W24" i="105"/>
  <c r="X24" i="105"/>
  <c r="Y24" i="105"/>
  <c r="Z24" i="105"/>
  <c r="AA24" i="105"/>
  <c r="AB24" i="105"/>
  <c r="AC24" i="105"/>
  <c r="AD24" i="105"/>
  <c r="AE24" i="105"/>
  <c r="AF24" i="105"/>
  <c r="AG24" i="105"/>
  <c r="AH24" i="105"/>
  <c r="AI24" i="105"/>
  <c r="AJ24" i="105"/>
  <c r="AK24" i="105"/>
  <c r="AL24" i="105"/>
  <c r="AM24" i="105"/>
  <c r="AN24" i="105"/>
  <c r="AO24" i="105"/>
  <c r="AP24" i="105"/>
  <c r="AQ24" i="105"/>
  <c r="AR24" i="105"/>
  <c r="AS24" i="105"/>
  <c r="F25" i="105"/>
  <c r="G25" i="105"/>
  <c r="H25" i="105"/>
  <c r="I25" i="105"/>
  <c r="J25" i="105"/>
  <c r="K25" i="105"/>
  <c r="L25" i="105"/>
  <c r="M25" i="105"/>
  <c r="N25" i="105"/>
  <c r="O25" i="105"/>
  <c r="P25" i="105"/>
  <c r="Q25" i="105"/>
  <c r="R25" i="105"/>
  <c r="S25" i="105"/>
  <c r="T25" i="105"/>
  <c r="U25" i="105"/>
  <c r="V25" i="105"/>
  <c r="W25" i="105"/>
  <c r="X25" i="105"/>
  <c r="Y25" i="105"/>
  <c r="Z25" i="105"/>
  <c r="AA25" i="105"/>
  <c r="AB25" i="105"/>
  <c r="AC25" i="105"/>
  <c r="AD25" i="105"/>
  <c r="AE25" i="105"/>
  <c r="AF25" i="105"/>
  <c r="AG25" i="105"/>
  <c r="AH25" i="105"/>
  <c r="AI25" i="105"/>
  <c r="AJ25" i="105"/>
  <c r="AK25" i="105"/>
  <c r="AL25" i="105"/>
  <c r="AM25" i="105"/>
  <c r="AN25" i="105"/>
  <c r="AO25" i="105"/>
  <c r="AP25" i="105"/>
  <c r="AQ25" i="105"/>
  <c r="AR25" i="105"/>
  <c r="AS25" i="105"/>
  <c r="F26" i="105"/>
  <c r="G26" i="105"/>
  <c r="H26" i="105"/>
  <c r="I26" i="105"/>
  <c r="J26" i="105"/>
  <c r="K26" i="105"/>
  <c r="L26" i="105"/>
  <c r="M26" i="105"/>
  <c r="N26" i="105"/>
  <c r="O26" i="105"/>
  <c r="P26" i="105"/>
  <c r="Q26" i="105"/>
  <c r="R26" i="105"/>
  <c r="S26" i="105"/>
  <c r="T26" i="105"/>
  <c r="U26" i="105"/>
  <c r="V26" i="105"/>
  <c r="W26" i="105"/>
  <c r="X26" i="105"/>
  <c r="Y26" i="105"/>
  <c r="Z26" i="105"/>
  <c r="AA26" i="105"/>
  <c r="AB26" i="105"/>
  <c r="AC26" i="105"/>
  <c r="AD26" i="105"/>
  <c r="AE26" i="105"/>
  <c r="AF26" i="105"/>
  <c r="AG26" i="105"/>
  <c r="AH26" i="105"/>
  <c r="AI26" i="105"/>
  <c r="AJ26" i="105"/>
  <c r="AK26" i="105"/>
  <c r="AL26" i="105"/>
  <c r="AM26" i="105"/>
  <c r="AN26" i="105"/>
  <c r="AO26" i="105"/>
  <c r="AP26" i="105"/>
  <c r="AQ26" i="105"/>
  <c r="AR26" i="105"/>
  <c r="AS26" i="105"/>
  <c r="F27" i="105"/>
  <c r="G27" i="105"/>
  <c r="H27" i="105"/>
  <c r="I27" i="105"/>
  <c r="J27" i="105"/>
  <c r="K27" i="105"/>
  <c r="L27" i="105"/>
  <c r="M27" i="105"/>
  <c r="N27" i="105"/>
  <c r="O27" i="105"/>
  <c r="P27" i="105"/>
  <c r="Q27" i="105"/>
  <c r="R27" i="105"/>
  <c r="S27" i="105"/>
  <c r="T27" i="105"/>
  <c r="U27" i="105"/>
  <c r="V27" i="105"/>
  <c r="W27" i="105"/>
  <c r="X27" i="105"/>
  <c r="Y27" i="105"/>
  <c r="Z27" i="105"/>
  <c r="AA27" i="105"/>
  <c r="AB27" i="105"/>
  <c r="AC27" i="105"/>
  <c r="AD27" i="105"/>
  <c r="AE27" i="105"/>
  <c r="AF27" i="105"/>
  <c r="AG27" i="105"/>
  <c r="AH27" i="105"/>
  <c r="AI27" i="105"/>
  <c r="AJ27" i="105"/>
  <c r="AK27" i="105"/>
  <c r="AL27" i="105"/>
  <c r="AM27" i="105"/>
  <c r="AN27" i="105"/>
  <c r="AO27" i="105"/>
  <c r="AP27" i="105"/>
  <c r="AQ27" i="105"/>
  <c r="AR27" i="105"/>
  <c r="AS27" i="105"/>
  <c r="F28" i="105"/>
  <c r="G28" i="105"/>
  <c r="H28" i="105"/>
  <c r="I28" i="105"/>
  <c r="J28" i="105"/>
  <c r="K28" i="105"/>
  <c r="L28" i="105"/>
  <c r="M28" i="105"/>
  <c r="N28" i="105"/>
  <c r="O28" i="105"/>
  <c r="P28" i="105"/>
  <c r="Q28" i="105"/>
  <c r="R28" i="105"/>
  <c r="S28" i="105"/>
  <c r="T28" i="105"/>
  <c r="U28" i="105"/>
  <c r="V28" i="105"/>
  <c r="W28" i="105"/>
  <c r="X28" i="105"/>
  <c r="Y28" i="105"/>
  <c r="Z28" i="105"/>
  <c r="AA28" i="105"/>
  <c r="AB28" i="105"/>
  <c r="AC28" i="105"/>
  <c r="AD28" i="105"/>
  <c r="AE28" i="105"/>
  <c r="AF28" i="105"/>
  <c r="AG28" i="105"/>
  <c r="AH28" i="105"/>
  <c r="AI28" i="105"/>
  <c r="AJ28" i="105"/>
  <c r="AK28" i="105"/>
  <c r="AL28" i="105"/>
  <c r="AM28" i="105"/>
  <c r="AN28" i="105"/>
  <c r="AO28" i="105"/>
  <c r="AP28" i="105"/>
  <c r="AQ28" i="105"/>
  <c r="AR28" i="105"/>
  <c r="AS28" i="105"/>
  <c r="F29" i="105"/>
  <c r="G29" i="105"/>
  <c r="H29" i="105"/>
  <c r="I29" i="105"/>
  <c r="J29" i="105"/>
  <c r="K29" i="105"/>
  <c r="L29" i="105"/>
  <c r="M29" i="105"/>
  <c r="N29" i="105"/>
  <c r="O29" i="105"/>
  <c r="P29" i="105"/>
  <c r="Q29" i="105"/>
  <c r="R29" i="105"/>
  <c r="S29" i="105"/>
  <c r="T29" i="105"/>
  <c r="U29" i="105"/>
  <c r="V29" i="105"/>
  <c r="W29" i="105"/>
  <c r="X29" i="105"/>
  <c r="Y29" i="105"/>
  <c r="Z29" i="105"/>
  <c r="AA29" i="105"/>
  <c r="AB29" i="105"/>
  <c r="AC29" i="105"/>
  <c r="AD29" i="105"/>
  <c r="AE29" i="105"/>
  <c r="AF29" i="105"/>
  <c r="AG29" i="105"/>
  <c r="AH29" i="105"/>
  <c r="AI29" i="105"/>
  <c r="AJ29" i="105"/>
  <c r="AK29" i="105"/>
  <c r="AL29" i="105"/>
  <c r="AM29" i="105"/>
  <c r="AN29" i="105"/>
  <c r="AO29" i="105"/>
  <c r="AP29" i="105"/>
  <c r="AQ29" i="105"/>
  <c r="AR29" i="105"/>
  <c r="AS29" i="105"/>
  <c r="F30" i="105"/>
  <c r="G30" i="105"/>
  <c r="H30" i="105"/>
  <c r="I30" i="105"/>
  <c r="J30" i="105"/>
  <c r="K30" i="105"/>
  <c r="L30" i="105"/>
  <c r="M30" i="105"/>
  <c r="N30" i="105"/>
  <c r="O30" i="105"/>
  <c r="P30" i="105"/>
  <c r="Q30" i="105"/>
  <c r="R30" i="105"/>
  <c r="S30" i="105"/>
  <c r="T30" i="105"/>
  <c r="U30" i="105"/>
  <c r="V30" i="105"/>
  <c r="W30" i="105"/>
  <c r="X30" i="105"/>
  <c r="Y30" i="105"/>
  <c r="Z30" i="105"/>
  <c r="AA30" i="105"/>
  <c r="AB30" i="105"/>
  <c r="AC30" i="105"/>
  <c r="AD30" i="105"/>
  <c r="AE30" i="105"/>
  <c r="AF30" i="105"/>
  <c r="AG30" i="105"/>
  <c r="AH30" i="105"/>
  <c r="AI30" i="105"/>
  <c r="AJ30" i="105"/>
  <c r="AK30" i="105"/>
  <c r="AL30" i="105"/>
  <c r="AM30" i="105"/>
  <c r="AN30" i="105"/>
  <c r="AO30" i="105"/>
  <c r="AP30" i="105"/>
  <c r="AQ30" i="105"/>
  <c r="AR30" i="105"/>
  <c r="AS30" i="105"/>
  <c r="F31" i="105"/>
  <c r="G31" i="105"/>
  <c r="H31" i="105"/>
  <c r="I31" i="105"/>
  <c r="J31" i="105"/>
  <c r="K31" i="105"/>
  <c r="L31" i="105"/>
  <c r="M31" i="105"/>
  <c r="N31" i="105"/>
  <c r="O31" i="105"/>
  <c r="P31" i="105"/>
  <c r="Q31" i="105"/>
  <c r="R31" i="105"/>
  <c r="S31" i="105"/>
  <c r="T31" i="105"/>
  <c r="U31" i="105"/>
  <c r="V31" i="105"/>
  <c r="W31" i="105"/>
  <c r="X31" i="105"/>
  <c r="Y31" i="105"/>
  <c r="Z31" i="105"/>
  <c r="AA31" i="105"/>
  <c r="AB31" i="105"/>
  <c r="AC31" i="105"/>
  <c r="AD31" i="105"/>
  <c r="AE31" i="105"/>
  <c r="AF31" i="105"/>
  <c r="AG31" i="105"/>
  <c r="AH31" i="105"/>
  <c r="AI31" i="105"/>
  <c r="AJ31" i="105"/>
  <c r="AK31" i="105"/>
  <c r="AL31" i="105"/>
  <c r="AM31" i="105"/>
  <c r="AN31" i="105"/>
  <c r="AO31" i="105"/>
  <c r="AP31" i="105"/>
  <c r="AQ31" i="105"/>
  <c r="AR31" i="105"/>
  <c r="AS31" i="105"/>
  <c r="F32" i="105"/>
  <c r="G32" i="105"/>
  <c r="H32" i="105"/>
  <c r="I32" i="105"/>
  <c r="J32" i="105"/>
  <c r="K32" i="105"/>
  <c r="L32" i="105"/>
  <c r="M32" i="105"/>
  <c r="N32" i="105"/>
  <c r="O32" i="105"/>
  <c r="P32" i="105"/>
  <c r="Q32" i="105"/>
  <c r="R32" i="105"/>
  <c r="S32" i="105"/>
  <c r="T32" i="105"/>
  <c r="U32" i="105"/>
  <c r="V32" i="105"/>
  <c r="W32" i="105"/>
  <c r="X32" i="105"/>
  <c r="Y32" i="105"/>
  <c r="Z32" i="105"/>
  <c r="AA32" i="105"/>
  <c r="AB32" i="105"/>
  <c r="AC32" i="105"/>
  <c r="AD32" i="105"/>
  <c r="AE32" i="105"/>
  <c r="AF32" i="105"/>
  <c r="AG32" i="105"/>
  <c r="AH32" i="105"/>
  <c r="AI32" i="105"/>
  <c r="AJ32" i="105"/>
  <c r="AK32" i="105"/>
  <c r="AL32" i="105"/>
  <c r="AM32" i="105"/>
  <c r="AN32" i="105"/>
  <c r="AO32" i="105"/>
  <c r="AP32" i="105"/>
  <c r="AQ32" i="105"/>
  <c r="AR32" i="105"/>
  <c r="AS32" i="105"/>
  <c r="F33" i="105"/>
  <c r="G33" i="105"/>
  <c r="H33" i="105"/>
  <c r="I33" i="105"/>
  <c r="J33" i="105"/>
  <c r="K33" i="105"/>
  <c r="L33" i="105"/>
  <c r="M33" i="105"/>
  <c r="N33" i="105"/>
  <c r="O33" i="105"/>
  <c r="P33" i="105"/>
  <c r="Q33" i="105"/>
  <c r="R33" i="105"/>
  <c r="S33" i="105"/>
  <c r="T33" i="105"/>
  <c r="U33" i="105"/>
  <c r="V33" i="105"/>
  <c r="W33" i="105"/>
  <c r="X33" i="105"/>
  <c r="Y33" i="105"/>
  <c r="Z33" i="105"/>
  <c r="AA33" i="105"/>
  <c r="AB33" i="105"/>
  <c r="AC33" i="105"/>
  <c r="AD33" i="105"/>
  <c r="AE33" i="105"/>
  <c r="AF33" i="105"/>
  <c r="AG33" i="105"/>
  <c r="AH33" i="105"/>
  <c r="AI33" i="105"/>
  <c r="AJ33" i="105"/>
  <c r="AK33" i="105"/>
  <c r="AL33" i="105"/>
  <c r="AM33" i="105"/>
  <c r="AN33" i="105"/>
  <c r="AO33" i="105"/>
  <c r="AP33" i="105"/>
  <c r="AQ33" i="105"/>
  <c r="AR33" i="105"/>
  <c r="AS33" i="105"/>
  <c r="F34" i="105"/>
  <c r="G34" i="105"/>
  <c r="H34" i="105"/>
  <c r="I34" i="105"/>
  <c r="J34" i="105"/>
  <c r="K34" i="105"/>
  <c r="L34" i="105"/>
  <c r="M34" i="105"/>
  <c r="N34" i="105"/>
  <c r="O34" i="105"/>
  <c r="P34" i="105"/>
  <c r="Q34" i="105"/>
  <c r="R34" i="105"/>
  <c r="S34" i="105"/>
  <c r="T34" i="105"/>
  <c r="U34" i="105"/>
  <c r="V34" i="105"/>
  <c r="W34" i="105"/>
  <c r="X34" i="105"/>
  <c r="Y34" i="105"/>
  <c r="Z34" i="105"/>
  <c r="AA34" i="105"/>
  <c r="AB34" i="105"/>
  <c r="AC34" i="105"/>
  <c r="AD34" i="105"/>
  <c r="AE34" i="105"/>
  <c r="AF34" i="105"/>
  <c r="AG34" i="105"/>
  <c r="AH34" i="105"/>
  <c r="AI34" i="105"/>
  <c r="AJ34" i="105"/>
  <c r="AK34" i="105"/>
  <c r="AL34" i="105"/>
  <c r="AM34" i="105"/>
  <c r="AN34" i="105"/>
  <c r="AO34" i="105"/>
  <c r="AP34" i="105"/>
  <c r="AQ34" i="105"/>
  <c r="AR34" i="105"/>
  <c r="AS34" i="105"/>
  <c r="F35" i="105"/>
  <c r="G35" i="105"/>
  <c r="H35" i="105"/>
  <c r="I35" i="105"/>
  <c r="J35" i="105"/>
  <c r="K35" i="105"/>
  <c r="L35" i="105"/>
  <c r="M35" i="105"/>
  <c r="N35" i="105"/>
  <c r="O35" i="105"/>
  <c r="P35" i="105"/>
  <c r="Q35" i="105"/>
  <c r="R35" i="105"/>
  <c r="S35" i="105"/>
  <c r="T35" i="105"/>
  <c r="U35" i="105"/>
  <c r="V35" i="105"/>
  <c r="W35" i="105"/>
  <c r="X35" i="105"/>
  <c r="Y35" i="105"/>
  <c r="Z35" i="105"/>
  <c r="AA35" i="105"/>
  <c r="AB35" i="105"/>
  <c r="AC35" i="105"/>
  <c r="AD35" i="105"/>
  <c r="AE35" i="105"/>
  <c r="AF35" i="105"/>
  <c r="AG35" i="105"/>
  <c r="AH35" i="105"/>
  <c r="AI35" i="105"/>
  <c r="AJ35" i="105"/>
  <c r="AK35" i="105"/>
  <c r="AL35" i="105"/>
  <c r="AM35" i="105"/>
  <c r="AN35" i="105"/>
  <c r="AO35" i="105"/>
  <c r="AP35" i="105"/>
  <c r="AQ35" i="105"/>
  <c r="AR35" i="105"/>
  <c r="AS35" i="105"/>
  <c r="F36" i="105"/>
  <c r="G36" i="105"/>
  <c r="H36" i="105"/>
  <c r="I36" i="105"/>
  <c r="J36" i="105"/>
  <c r="K36" i="105"/>
  <c r="L36" i="105"/>
  <c r="M36" i="105"/>
  <c r="N36" i="105"/>
  <c r="O36" i="105"/>
  <c r="P36" i="105"/>
  <c r="Q36" i="105"/>
  <c r="R36" i="105"/>
  <c r="S36" i="105"/>
  <c r="T36" i="105"/>
  <c r="U36" i="105"/>
  <c r="V36" i="105"/>
  <c r="W36" i="105"/>
  <c r="X36" i="105"/>
  <c r="Y36" i="105"/>
  <c r="Z36" i="105"/>
  <c r="AA36" i="105"/>
  <c r="AB36" i="105"/>
  <c r="AC36" i="105"/>
  <c r="AD36" i="105"/>
  <c r="AE36" i="105"/>
  <c r="AF36" i="105"/>
  <c r="AG36" i="105"/>
  <c r="AH36" i="105"/>
  <c r="AI36" i="105"/>
  <c r="AJ36" i="105"/>
  <c r="AK36" i="105"/>
  <c r="AL36" i="105"/>
  <c r="AM36" i="105"/>
  <c r="AN36" i="105"/>
  <c r="AO36" i="105"/>
  <c r="AP36" i="105"/>
  <c r="AQ36" i="105"/>
  <c r="AR36" i="105"/>
  <c r="AS36" i="105"/>
  <c r="F37" i="105"/>
  <c r="G37" i="105"/>
  <c r="H37" i="105"/>
  <c r="I37" i="105"/>
  <c r="J37" i="105"/>
  <c r="K37" i="105"/>
  <c r="L37" i="105"/>
  <c r="M37" i="105"/>
  <c r="N37" i="105"/>
  <c r="O37" i="105"/>
  <c r="P37" i="105"/>
  <c r="Q37" i="105"/>
  <c r="R37" i="105"/>
  <c r="S37" i="105"/>
  <c r="T37" i="105"/>
  <c r="U37" i="105"/>
  <c r="V37" i="105"/>
  <c r="W37" i="105"/>
  <c r="X37" i="105"/>
  <c r="Y37" i="105"/>
  <c r="Z37" i="105"/>
  <c r="AA37" i="105"/>
  <c r="AB37" i="105"/>
  <c r="AC37" i="105"/>
  <c r="AD37" i="105"/>
  <c r="AE37" i="105"/>
  <c r="AF37" i="105"/>
  <c r="AG37" i="105"/>
  <c r="AH37" i="105"/>
  <c r="AI37" i="105"/>
  <c r="AJ37" i="105"/>
  <c r="AK37" i="105"/>
  <c r="AL37" i="105"/>
  <c r="AM37" i="105"/>
  <c r="AN37" i="105"/>
  <c r="AO37" i="105"/>
  <c r="AP37" i="105"/>
  <c r="AQ37" i="105"/>
  <c r="AR37" i="105"/>
  <c r="AS37" i="105"/>
  <c r="F38" i="105"/>
  <c r="G38" i="105"/>
  <c r="H38" i="105"/>
  <c r="I38" i="105"/>
  <c r="J38" i="105"/>
  <c r="K38" i="105"/>
  <c r="L38" i="105"/>
  <c r="M38" i="105"/>
  <c r="N38" i="105"/>
  <c r="O38" i="105"/>
  <c r="P38" i="105"/>
  <c r="Q38" i="105"/>
  <c r="R38" i="105"/>
  <c r="S38" i="105"/>
  <c r="T38" i="105"/>
  <c r="U38" i="105"/>
  <c r="V38" i="105"/>
  <c r="W38" i="105"/>
  <c r="X38" i="105"/>
  <c r="Y38" i="105"/>
  <c r="Z38" i="105"/>
  <c r="AA38" i="105"/>
  <c r="AB38" i="105"/>
  <c r="AC38" i="105"/>
  <c r="AD38" i="105"/>
  <c r="AE38" i="105"/>
  <c r="AF38" i="105"/>
  <c r="AG38" i="105"/>
  <c r="AH38" i="105"/>
  <c r="AI38" i="105"/>
  <c r="AJ38" i="105"/>
  <c r="AK38" i="105"/>
  <c r="AL38" i="105"/>
  <c r="AM38" i="105"/>
  <c r="AN38" i="105"/>
  <c r="AO38" i="105"/>
  <c r="AP38" i="105"/>
  <c r="AQ38" i="105"/>
  <c r="AR38" i="105"/>
  <c r="AS38" i="105"/>
  <c r="F39" i="105"/>
  <c r="G39" i="105"/>
  <c r="H39" i="105"/>
  <c r="I39" i="105"/>
  <c r="J39" i="105"/>
  <c r="K39" i="105"/>
  <c r="L39" i="105"/>
  <c r="M39" i="105"/>
  <c r="N39" i="105"/>
  <c r="O39" i="105"/>
  <c r="P39" i="105"/>
  <c r="Q39" i="105"/>
  <c r="R39" i="105"/>
  <c r="S39" i="105"/>
  <c r="T39" i="105"/>
  <c r="U39" i="105"/>
  <c r="V39" i="105"/>
  <c r="W39" i="105"/>
  <c r="X39" i="105"/>
  <c r="Y39" i="105"/>
  <c r="Z39" i="105"/>
  <c r="AA39" i="105"/>
  <c r="AB39" i="105"/>
  <c r="AC39" i="105"/>
  <c r="AD39" i="105"/>
  <c r="AE39" i="105"/>
  <c r="AF39" i="105"/>
  <c r="AG39" i="105"/>
  <c r="AH39" i="105"/>
  <c r="AI39" i="105"/>
  <c r="AJ39" i="105"/>
  <c r="AK39" i="105"/>
  <c r="AL39" i="105"/>
  <c r="AM39" i="105"/>
  <c r="AN39" i="105"/>
  <c r="AO39" i="105"/>
  <c r="AP39" i="105"/>
  <c r="AQ39" i="105"/>
  <c r="AR39" i="105"/>
  <c r="AS39" i="105"/>
  <c r="F40" i="105"/>
  <c r="G40" i="105"/>
  <c r="H40" i="105"/>
  <c r="I40" i="105"/>
  <c r="J40" i="105"/>
  <c r="K40" i="105"/>
  <c r="L40" i="105"/>
  <c r="M40" i="105"/>
  <c r="N40" i="105"/>
  <c r="O40" i="105"/>
  <c r="P40" i="105"/>
  <c r="Q40" i="105"/>
  <c r="R40" i="105"/>
  <c r="S40" i="105"/>
  <c r="T40" i="105"/>
  <c r="U40" i="105"/>
  <c r="V40" i="105"/>
  <c r="W40" i="105"/>
  <c r="X40" i="105"/>
  <c r="Y40" i="105"/>
  <c r="Z40" i="105"/>
  <c r="AA40" i="105"/>
  <c r="AB40" i="105"/>
  <c r="AC40" i="105"/>
  <c r="AD40" i="105"/>
  <c r="AE40" i="105"/>
  <c r="AF40" i="105"/>
  <c r="AG40" i="105"/>
  <c r="AH40" i="105"/>
  <c r="AI40" i="105"/>
  <c r="AJ40" i="105"/>
  <c r="AK40" i="105"/>
  <c r="AL40" i="105"/>
  <c r="AM40" i="105"/>
  <c r="AN40" i="105"/>
  <c r="AO40" i="105"/>
  <c r="AP40" i="105"/>
  <c r="AQ40" i="105"/>
  <c r="AR40" i="105"/>
  <c r="AS40" i="105"/>
  <c r="F41" i="105"/>
  <c r="G41" i="105"/>
  <c r="H41" i="105"/>
  <c r="I41" i="105"/>
  <c r="J41" i="105"/>
  <c r="K41" i="105"/>
  <c r="L41" i="105"/>
  <c r="M41" i="105"/>
  <c r="N41" i="105"/>
  <c r="O41" i="105"/>
  <c r="P41" i="105"/>
  <c r="Q41" i="105"/>
  <c r="R41" i="105"/>
  <c r="S41" i="105"/>
  <c r="T41" i="105"/>
  <c r="U41" i="105"/>
  <c r="V41" i="105"/>
  <c r="W41" i="105"/>
  <c r="X41" i="105"/>
  <c r="Y41" i="105"/>
  <c r="Z41" i="105"/>
  <c r="AA41" i="105"/>
  <c r="AB41" i="105"/>
  <c r="AC41" i="105"/>
  <c r="AD41" i="105"/>
  <c r="AE41" i="105"/>
  <c r="AF41" i="105"/>
  <c r="AG41" i="105"/>
  <c r="AH41" i="105"/>
  <c r="AI41" i="105"/>
  <c r="AJ41" i="105"/>
  <c r="AK41" i="105"/>
  <c r="AL41" i="105"/>
  <c r="AM41" i="105"/>
  <c r="AN41" i="105"/>
  <c r="AO41" i="105"/>
  <c r="AP41" i="105"/>
  <c r="AQ41" i="105"/>
  <c r="AR41" i="105"/>
  <c r="AS41" i="105"/>
  <c r="F42" i="105"/>
  <c r="G42" i="105"/>
  <c r="H42" i="105"/>
  <c r="I42" i="105"/>
  <c r="J42" i="105"/>
  <c r="K42" i="105"/>
  <c r="L42" i="105"/>
  <c r="M42" i="105"/>
  <c r="N42" i="105"/>
  <c r="O42" i="105"/>
  <c r="P42" i="105"/>
  <c r="Q42" i="105"/>
  <c r="R42" i="105"/>
  <c r="S42" i="105"/>
  <c r="T42" i="105"/>
  <c r="U42" i="105"/>
  <c r="V42" i="105"/>
  <c r="W42" i="105"/>
  <c r="X42" i="105"/>
  <c r="Y42" i="105"/>
  <c r="Z42" i="105"/>
  <c r="AA42" i="105"/>
  <c r="AB42" i="105"/>
  <c r="AC42" i="105"/>
  <c r="AD42" i="105"/>
  <c r="AE42" i="105"/>
  <c r="AF42" i="105"/>
  <c r="AG42" i="105"/>
  <c r="AH42" i="105"/>
  <c r="AI42" i="105"/>
  <c r="AJ42" i="105"/>
  <c r="AK42" i="105"/>
  <c r="AL42" i="105"/>
  <c r="AM42" i="105"/>
  <c r="AN42" i="105"/>
  <c r="AO42" i="105"/>
  <c r="AP42" i="105"/>
  <c r="AQ42" i="105"/>
  <c r="AR42" i="105"/>
  <c r="AS42" i="105"/>
  <c r="F43" i="105"/>
  <c r="G43" i="105"/>
  <c r="H43" i="105"/>
  <c r="I43" i="105"/>
  <c r="J43" i="105"/>
  <c r="K43" i="105"/>
  <c r="L43" i="105"/>
  <c r="M43" i="105"/>
  <c r="N43" i="105"/>
  <c r="O43" i="105"/>
  <c r="P43" i="105"/>
  <c r="Q43" i="105"/>
  <c r="R43" i="105"/>
  <c r="S43" i="105"/>
  <c r="T43" i="105"/>
  <c r="U43" i="105"/>
  <c r="V43" i="105"/>
  <c r="W43" i="105"/>
  <c r="X43" i="105"/>
  <c r="Y43" i="105"/>
  <c r="Z43" i="105"/>
  <c r="AA43" i="105"/>
  <c r="AB43" i="105"/>
  <c r="AC43" i="105"/>
  <c r="AD43" i="105"/>
  <c r="AE43" i="105"/>
  <c r="AF43" i="105"/>
  <c r="AG43" i="105"/>
  <c r="AH43" i="105"/>
  <c r="AI43" i="105"/>
  <c r="AJ43" i="105"/>
  <c r="AK43" i="105"/>
  <c r="AL43" i="105"/>
  <c r="AM43" i="105"/>
  <c r="AN43" i="105"/>
  <c r="AO43" i="105"/>
  <c r="AP43" i="105"/>
  <c r="AQ43" i="105"/>
  <c r="AR43" i="105"/>
  <c r="AS43" i="105"/>
  <c r="F44" i="105"/>
  <c r="G44" i="105"/>
  <c r="H44" i="105"/>
  <c r="I44" i="105"/>
  <c r="J44" i="105"/>
  <c r="K44" i="105"/>
  <c r="L44" i="105"/>
  <c r="M44" i="105"/>
  <c r="N44" i="105"/>
  <c r="O44" i="105"/>
  <c r="P44" i="105"/>
  <c r="Q44" i="105"/>
  <c r="R44" i="105"/>
  <c r="S44" i="105"/>
  <c r="T44" i="105"/>
  <c r="U44" i="105"/>
  <c r="V44" i="105"/>
  <c r="W44" i="105"/>
  <c r="X44" i="105"/>
  <c r="Y44" i="105"/>
  <c r="Z44" i="105"/>
  <c r="AA44" i="105"/>
  <c r="AB44" i="105"/>
  <c r="AC44" i="105"/>
  <c r="AD44" i="105"/>
  <c r="AE44" i="105"/>
  <c r="AF44" i="105"/>
  <c r="AG44" i="105"/>
  <c r="AH44" i="105"/>
  <c r="AI44" i="105"/>
  <c r="AJ44" i="105"/>
  <c r="AK44" i="105"/>
  <c r="AL44" i="105"/>
  <c r="AM44" i="105"/>
  <c r="AN44" i="105"/>
  <c r="AO44" i="105"/>
  <c r="AP44" i="105"/>
  <c r="AQ44" i="105"/>
  <c r="AR44" i="105"/>
  <c r="AS44" i="105"/>
  <c r="F45" i="105"/>
  <c r="G45" i="105"/>
  <c r="H45" i="105"/>
  <c r="I45" i="105"/>
  <c r="J45" i="105"/>
  <c r="K45" i="105"/>
  <c r="L45" i="105"/>
  <c r="M45" i="105"/>
  <c r="N45" i="105"/>
  <c r="O45" i="105"/>
  <c r="P45" i="105"/>
  <c r="Q45" i="105"/>
  <c r="R45" i="105"/>
  <c r="S45" i="105"/>
  <c r="T45" i="105"/>
  <c r="U45" i="105"/>
  <c r="V45" i="105"/>
  <c r="W45" i="105"/>
  <c r="X45" i="105"/>
  <c r="Y45" i="105"/>
  <c r="Z45" i="105"/>
  <c r="AA45" i="105"/>
  <c r="AB45" i="105"/>
  <c r="AC45" i="105"/>
  <c r="AD45" i="105"/>
  <c r="AE45" i="105"/>
  <c r="AF45" i="105"/>
  <c r="AG45" i="105"/>
  <c r="AH45" i="105"/>
  <c r="AI45" i="105"/>
  <c r="AJ45" i="105"/>
  <c r="AK45" i="105"/>
  <c r="AL45" i="105"/>
  <c r="AM45" i="105"/>
  <c r="AN45" i="105"/>
  <c r="AO45" i="105"/>
  <c r="AP45" i="105"/>
  <c r="AQ45" i="105"/>
  <c r="AR45" i="105"/>
  <c r="AS45" i="105"/>
  <c r="F46" i="105"/>
  <c r="G46" i="105"/>
  <c r="H46" i="105"/>
  <c r="I46" i="105"/>
  <c r="J46" i="105"/>
  <c r="K46" i="105"/>
  <c r="L46" i="105"/>
  <c r="M46" i="105"/>
  <c r="N46" i="105"/>
  <c r="O46" i="105"/>
  <c r="P46" i="105"/>
  <c r="Q46" i="105"/>
  <c r="R46" i="105"/>
  <c r="S46" i="105"/>
  <c r="T46" i="105"/>
  <c r="U46" i="105"/>
  <c r="V46" i="105"/>
  <c r="W46" i="105"/>
  <c r="X46" i="105"/>
  <c r="Y46" i="105"/>
  <c r="Z46" i="105"/>
  <c r="AA46" i="105"/>
  <c r="AB46" i="105"/>
  <c r="AC46" i="105"/>
  <c r="AD46" i="105"/>
  <c r="AE46" i="105"/>
  <c r="AF46" i="105"/>
  <c r="AG46" i="105"/>
  <c r="AH46" i="105"/>
  <c r="AI46" i="105"/>
  <c r="AJ46" i="105"/>
  <c r="AK46" i="105"/>
  <c r="AL46" i="105"/>
  <c r="AM46" i="105"/>
  <c r="AN46" i="105"/>
  <c r="AO46" i="105"/>
  <c r="AP46" i="105"/>
  <c r="AQ46" i="105"/>
  <c r="AR46" i="105"/>
  <c r="AS46" i="105"/>
  <c r="F47" i="105"/>
  <c r="G47" i="105"/>
  <c r="H47" i="105"/>
  <c r="I47" i="105"/>
  <c r="J47" i="105"/>
  <c r="K47" i="105"/>
  <c r="L47" i="105"/>
  <c r="M47" i="105"/>
  <c r="N47" i="105"/>
  <c r="O47" i="105"/>
  <c r="P47" i="105"/>
  <c r="Q47" i="105"/>
  <c r="R47" i="105"/>
  <c r="S47" i="105"/>
  <c r="T47" i="105"/>
  <c r="U47" i="105"/>
  <c r="V47" i="105"/>
  <c r="W47" i="105"/>
  <c r="X47" i="105"/>
  <c r="Y47" i="105"/>
  <c r="Z47" i="105"/>
  <c r="AA47" i="105"/>
  <c r="AB47" i="105"/>
  <c r="AC47" i="105"/>
  <c r="AD47" i="105"/>
  <c r="AE47" i="105"/>
  <c r="AF47" i="105"/>
  <c r="AG47" i="105"/>
  <c r="AH47" i="105"/>
  <c r="AI47" i="105"/>
  <c r="AJ47" i="105"/>
  <c r="AK47" i="105"/>
  <c r="AL47" i="105"/>
  <c r="AM47" i="105"/>
  <c r="AN47" i="105"/>
  <c r="AO47" i="105"/>
  <c r="AP47" i="105"/>
  <c r="AQ47" i="105"/>
  <c r="AR47" i="105"/>
  <c r="AS47" i="105"/>
  <c r="F48" i="105"/>
  <c r="G48" i="105"/>
  <c r="H48" i="105"/>
  <c r="I48" i="105"/>
  <c r="J48" i="105"/>
  <c r="K48" i="105"/>
  <c r="L48" i="105"/>
  <c r="M48" i="105"/>
  <c r="N48" i="105"/>
  <c r="O48" i="105"/>
  <c r="P48" i="105"/>
  <c r="Q48" i="105"/>
  <c r="R48" i="105"/>
  <c r="S48" i="105"/>
  <c r="T48" i="105"/>
  <c r="U48" i="105"/>
  <c r="V48" i="105"/>
  <c r="W48" i="105"/>
  <c r="X48" i="105"/>
  <c r="Y48" i="105"/>
  <c r="Z48" i="105"/>
  <c r="AA48" i="105"/>
  <c r="AB48" i="105"/>
  <c r="AC48" i="105"/>
  <c r="AD48" i="105"/>
  <c r="AE48" i="105"/>
  <c r="AF48" i="105"/>
  <c r="AG48" i="105"/>
  <c r="AH48" i="105"/>
  <c r="AI48" i="105"/>
  <c r="AJ48" i="105"/>
  <c r="AK48" i="105"/>
  <c r="AL48" i="105"/>
  <c r="AM48" i="105"/>
  <c r="AN48" i="105"/>
  <c r="AO48" i="105"/>
  <c r="AP48" i="105"/>
  <c r="AQ48" i="105"/>
  <c r="AR48" i="105"/>
  <c r="AS48" i="105"/>
  <c r="F49" i="105"/>
  <c r="G49" i="105"/>
  <c r="H49" i="105"/>
  <c r="I49" i="105"/>
  <c r="J49" i="105"/>
  <c r="K49" i="105"/>
  <c r="L49" i="105"/>
  <c r="M49" i="105"/>
  <c r="N49" i="105"/>
  <c r="O49" i="105"/>
  <c r="P49" i="105"/>
  <c r="Q49" i="105"/>
  <c r="R49" i="105"/>
  <c r="S49" i="105"/>
  <c r="T49" i="105"/>
  <c r="U49" i="105"/>
  <c r="V49" i="105"/>
  <c r="W49" i="105"/>
  <c r="X49" i="105"/>
  <c r="Y49" i="105"/>
  <c r="Z49" i="105"/>
  <c r="AA49" i="105"/>
  <c r="AB49" i="105"/>
  <c r="AC49" i="105"/>
  <c r="AD49" i="105"/>
  <c r="AE49" i="105"/>
  <c r="AF49" i="105"/>
  <c r="AG49" i="105"/>
  <c r="AH49" i="105"/>
  <c r="AI49" i="105"/>
  <c r="AJ49" i="105"/>
  <c r="AK49" i="105"/>
  <c r="AL49" i="105"/>
  <c r="AM49" i="105"/>
  <c r="AN49" i="105"/>
  <c r="AO49" i="105"/>
  <c r="AP49" i="105"/>
  <c r="AQ49" i="105"/>
  <c r="AR49" i="105"/>
  <c r="AS49" i="105"/>
  <c r="E3" i="105"/>
  <c r="E4" i="105"/>
  <c r="E5" i="105"/>
  <c r="E6" i="105"/>
  <c r="E7" i="105"/>
  <c r="E8" i="105"/>
  <c r="E9" i="105"/>
  <c r="E10" i="105"/>
  <c r="E11" i="105"/>
  <c r="E12" i="105"/>
  <c r="E13" i="105"/>
  <c r="E14" i="105"/>
  <c r="E15" i="105"/>
  <c r="E16" i="105"/>
  <c r="E17" i="105"/>
  <c r="E18" i="105"/>
  <c r="E19" i="105"/>
  <c r="E20" i="105"/>
  <c r="E21" i="105"/>
  <c r="E22" i="105"/>
  <c r="E23" i="105"/>
  <c r="E24" i="105"/>
  <c r="E25" i="105"/>
  <c r="E26" i="105"/>
  <c r="E27" i="105"/>
  <c r="E28" i="105"/>
  <c r="E29" i="105"/>
  <c r="E30" i="105"/>
  <c r="E31" i="105"/>
  <c r="E32" i="105"/>
  <c r="E33" i="105"/>
  <c r="E34" i="105"/>
  <c r="E35" i="105"/>
  <c r="E36" i="105"/>
  <c r="E37" i="105"/>
  <c r="E38" i="105"/>
  <c r="E39" i="105"/>
  <c r="E40" i="105"/>
  <c r="E41" i="105"/>
  <c r="E42" i="105"/>
  <c r="E43" i="105"/>
  <c r="E44" i="105"/>
  <c r="E45" i="105"/>
  <c r="E46" i="105"/>
  <c r="E47" i="105"/>
  <c r="E48" i="105"/>
  <c r="E49" i="105"/>
  <c r="AH39" i="96" l="1"/>
  <c r="AI39" i="96"/>
  <c r="AJ39" i="96"/>
  <c r="AK39" i="96"/>
  <c r="AL39" i="96"/>
  <c r="AM39" i="96"/>
  <c r="AN39" i="96"/>
  <c r="AO39" i="96"/>
  <c r="AP39" i="96"/>
  <c r="AQ39" i="96"/>
  <c r="AR39" i="96"/>
  <c r="AS39" i="96"/>
  <c r="AT39" i="96"/>
  <c r="AU39" i="96"/>
  <c r="AV39" i="96"/>
  <c r="AW39" i="96"/>
  <c r="AX39" i="96"/>
  <c r="AY39" i="96"/>
  <c r="AZ39" i="96"/>
  <c r="BA39" i="96"/>
  <c r="BB39" i="96"/>
  <c r="BC39" i="96"/>
  <c r="AH40" i="96"/>
  <c r="AI40" i="96"/>
  <c r="AJ40" i="96"/>
  <c r="AK40" i="96"/>
  <c r="AL40" i="96"/>
  <c r="AM40" i="96"/>
  <c r="AN40" i="96"/>
  <c r="AO40" i="96"/>
  <c r="AP40" i="96"/>
  <c r="AQ40" i="96"/>
  <c r="AR40" i="96"/>
  <c r="AS40" i="96"/>
  <c r="AT40" i="96"/>
  <c r="AU40" i="96"/>
  <c r="AV40" i="96"/>
  <c r="AW40" i="96"/>
  <c r="AX40" i="96"/>
  <c r="AY40" i="96"/>
  <c r="AZ40" i="96"/>
  <c r="BA40" i="96"/>
  <c r="BB40" i="96"/>
  <c r="BC40" i="96"/>
  <c r="AH41" i="96"/>
  <c r="AI41" i="96"/>
  <c r="AJ41" i="96"/>
  <c r="AK41" i="96"/>
  <c r="AL41" i="96"/>
  <c r="AM41" i="96"/>
  <c r="AN41" i="96"/>
  <c r="AO41" i="96"/>
  <c r="AP41" i="96"/>
  <c r="AQ41" i="96"/>
  <c r="AR41" i="96"/>
  <c r="AS41" i="96"/>
  <c r="AT41" i="96"/>
  <c r="AU41" i="96"/>
  <c r="AV41" i="96"/>
  <c r="AW41" i="96"/>
  <c r="AX41" i="96"/>
  <c r="AY41" i="96"/>
  <c r="AZ41" i="96"/>
  <c r="BA41" i="96"/>
  <c r="BB41" i="96"/>
  <c r="BC41" i="96"/>
  <c r="AG41" i="96"/>
  <c r="BA28" i="96"/>
  <c r="BB31" i="96"/>
  <c r="BC34" i="96"/>
  <c r="AH26" i="96"/>
  <c r="AY24" i="96"/>
  <c r="AS20" i="96"/>
  <c r="AT11" i="96"/>
  <c r="AN12" i="96"/>
  <c r="AH13" i="96"/>
  <c r="AX13" i="96"/>
  <c r="AL15" i="96"/>
  <c r="BB15" i="96"/>
  <c r="AV16" i="96"/>
  <c r="AP17" i="96"/>
  <c r="AT10" i="96"/>
  <c r="BC10" i="96"/>
  <c r="AI9" i="96"/>
  <c r="AM9" i="96"/>
  <c r="AQ9" i="96"/>
  <c r="AU9" i="96"/>
  <c r="AY9" i="96"/>
  <c r="BC9" i="96"/>
  <c r="AJ7" i="96"/>
  <c r="AN7" i="96"/>
  <c r="AR7" i="96"/>
  <c r="AV7" i="96"/>
  <c r="AZ7" i="96"/>
  <c r="AH8" i="96"/>
  <c r="AH6" i="96"/>
  <c r="AL6" i="96"/>
  <c r="AP6" i="96"/>
  <c r="AT6" i="96"/>
  <c r="AX6" i="96"/>
  <c r="BB6" i="96"/>
  <c r="AI5" i="96"/>
  <c r="AM5" i="96"/>
  <c r="AQ5" i="96"/>
  <c r="AU5" i="96"/>
  <c r="AY5" i="96"/>
  <c r="BC5" i="96"/>
  <c r="AJ4" i="96"/>
  <c r="AN4" i="96"/>
  <c r="AR4" i="96"/>
  <c r="AV4" i="96"/>
  <c r="AV3" i="96" s="1"/>
  <c r="AV18" i="96" s="1"/>
  <c r="AZ4" i="96"/>
  <c r="AI2" i="96"/>
  <c r="AM2" i="96"/>
  <c r="AQ2" i="96"/>
  <c r="AU2" i="96"/>
  <c r="AY2" i="96"/>
  <c r="BC2" i="96"/>
  <c r="E3" i="106"/>
  <c r="F3" i="106"/>
  <c r="G3" i="106"/>
  <c r="H3" i="106"/>
  <c r="I3" i="106"/>
  <c r="J3" i="106"/>
  <c r="K3" i="106"/>
  <c r="E4" i="106"/>
  <c r="F4" i="106"/>
  <c r="G4" i="106"/>
  <c r="H4" i="106"/>
  <c r="I4" i="106"/>
  <c r="J4" i="106"/>
  <c r="K4" i="106"/>
  <c r="L4" i="106"/>
  <c r="E5" i="106"/>
  <c r="F5" i="106"/>
  <c r="G5" i="106"/>
  <c r="H5" i="106"/>
  <c r="I5" i="106"/>
  <c r="J5" i="106"/>
  <c r="K5" i="106"/>
  <c r="L5" i="106"/>
  <c r="E6" i="106"/>
  <c r="F6" i="106"/>
  <c r="G6" i="106"/>
  <c r="H6" i="106"/>
  <c r="I6" i="106"/>
  <c r="J6" i="106"/>
  <c r="K6" i="106"/>
  <c r="L6" i="106"/>
  <c r="E7" i="106"/>
  <c r="F7" i="106"/>
  <c r="G7" i="106"/>
  <c r="H7" i="106"/>
  <c r="I7" i="106"/>
  <c r="J7" i="106"/>
  <c r="K7" i="106"/>
  <c r="L7" i="106"/>
  <c r="E8" i="106"/>
  <c r="F8" i="106"/>
  <c r="G8" i="106"/>
  <c r="I8" i="106"/>
  <c r="J8" i="106"/>
  <c r="K8" i="106"/>
  <c r="E9" i="106"/>
  <c r="F9" i="106"/>
  <c r="G9" i="106"/>
  <c r="H9" i="106"/>
  <c r="I9" i="106"/>
  <c r="J9" i="106"/>
  <c r="K9" i="106"/>
  <c r="L9" i="106"/>
  <c r="E10" i="106"/>
  <c r="F10" i="106"/>
  <c r="G10" i="106"/>
  <c r="H10" i="106"/>
  <c r="I10" i="106"/>
  <c r="J10" i="106"/>
  <c r="K10" i="106"/>
  <c r="L10" i="106"/>
  <c r="E11" i="106"/>
  <c r="F11" i="106"/>
  <c r="G11" i="106"/>
  <c r="H11" i="106"/>
  <c r="I11" i="106"/>
  <c r="J11" i="106"/>
  <c r="K11" i="106"/>
  <c r="L11" i="106"/>
  <c r="E12" i="106"/>
  <c r="F12" i="106"/>
  <c r="G12" i="106"/>
  <c r="H12" i="106"/>
  <c r="I12" i="106"/>
  <c r="J12" i="106"/>
  <c r="K12" i="106"/>
  <c r="L12" i="106"/>
  <c r="E13" i="106"/>
  <c r="F13" i="106"/>
  <c r="G13" i="106"/>
  <c r="H13" i="106"/>
  <c r="I13" i="106"/>
  <c r="J13" i="106"/>
  <c r="K13" i="106"/>
  <c r="L13" i="106"/>
  <c r="E14" i="106"/>
  <c r="F14" i="106"/>
  <c r="G14" i="106"/>
  <c r="H14" i="106"/>
  <c r="I14" i="106"/>
  <c r="J14" i="106"/>
  <c r="K14" i="106"/>
  <c r="L14" i="106"/>
  <c r="E15" i="106"/>
  <c r="F15" i="106"/>
  <c r="G15" i="106"/>
  <c r="H15" i="106"/>
  <c r="I15" i="106"/>
  <c r="J15" i="106"/>
  <c r="K15" i="106"/>
  <c r="L15" i="106"/>
  <c r="E16" i="106"/>
  <c r="F16" i="106"/>
  <c r="G16" i="106"/>
  <c r="H16" i="106"/>
  <c r="I16" i="106"/>
  <c r="J16" i="106"/>
  <c r="K16" i="106"/>
  <c r="L16" i="106"/>
  <c r="E17" i="106"/>
  <c r="F17" i="106"/>
  <c r="G17" i="106"/>
  <c r="H17" i="106"/>
  <c r="I17" i="106"/>
  <c r="J17" i="106"/>
  <c r="K17" i="106"/>
  <c r="L17" i="106"/>
  <c r="E18" i="106"/>
  <c r="F18" i="106"/>
  <c r="G18" i="106"/>
  <c r="H18" i="106"/>
  <c r="I18" i="106"/>
  <c r="J18" i="106"/>
  <c r="K18" i="106"/>
  <c r="L18" i="106"/>
  <c r="E19" i="106"/>
  <c r="F19" i="106"/>
  <c r="G19" i="106"/>
  <c r="H19" i="106"/>
  <c r="I19" i="106"/>
  <c r="J19" i="106"/>
  <c r="K19" i="106"/>
  <c r="L19" i="106"/>
  <c r="E20" i="106"/>
  <c r="F20" i="106"/>
  <c r="G20" i="106"/>
  <c r="H20" i="106"/>
  <c r="I20" i="106"/>
  <c r="J20" i="106"/>
  <c r="K20" i="106"/>
  <c r="L20" i="106"/>
  <c r="E21" i="106"/>
  <c r="F21" i="106"/>
  <c r="G21" i="106"/>
  <c r="H21" i="106"/>
  <c r="I21" i="106"/>
  <c r="J21" i="106"/>
  <c r="K21" i="106"/>
  <c r="L21" i="106"/>
  <c r="E22" i="106"/>
  <c r="F22" i="106"/>
  <c r="G22" i="106"/>
  <c r="H22" i="106"/>
  <c r="I22" i="106"/>
  <c r="J22" i="106"/>
  <c r="K22" i="106"/>
  <c r="L22" i="106"/>
  <c r="E23" i="106"/>
  <c r="F23" i="106"/>
  <c r="G23" i="106"/>
  <c r="H23" i="106"/>
  <c r="I23" i="106"/>
  <c r="J23" i="106"/>
  <c r="K23" i="106"/>
  <c r="L23" i="106"/>
  <c r="E24" i="106"/>
  <c r="F24" i="106"/>
  <c r="G24" i="106"/>
  <c r="H24" i="106"/>
  <c r="I24" i="106"/>
  <c r="J24" i="106"/>
  <c r="K24" i="106"/>
  <c r="L24" i="106"/>
  <c r="E25" i="106"/>
  <c r="F25" i="106"/>
  <c r="G25" i="106"/>
  <c r="H25" i="106"/>
  <c r="I25" i="106"/>
  <c r="J25" i="106"/>
  <c r="K25" i="106"/>
  <c r="L25" i="106"/>
  <c r="E26" i="106"/>
  <c r="F26" i="106"/>
  <c r="G26" i="106"/>
  <c r="H26" i="106"/>
  <c r="I26" i="106"/>
  <c r="J26" i="106"/>
  <c r="K26" i="106"/>
  <c r="L26" i="106"/>
  <c r="E27" i="106"/>
  <c r="F27" i="106"/>
  <c r="G27" i="106"/>
  <c r="H27" i="106"/>
  <c r="I27" i="106"/>
  <c r="J27" i="106"/>
  <c r="K27" i="106"/>
  <c r="L27" i="106"/>
  <c r="E28" i="106"/>
  <c r="F28" i="106"/>
  <c r="G28" i="106"/>
  <c r="H28" i="106"/>
  <c r="I28" i="106"/>
  <c r="J28" i="106"/>
  <c r="K28" i="106"/>
  <c r="L28" i="106"/>
  <c r="E29" i="106"/>
  <c r="F29" i="106"/>
  <c r="G29" i="106"/>
  <c r="H29" i="106"/>
  <c r="I29" i="106"/>
  <c r="J29" i="106"/>
  <c r="K29" i="106"/>
  <c r="L29" i="106"/>
  <c r="E30" i="106"/>
  <c r="F30" i="106"/>
  <c r="G30" i="106"/>
  <c r="H30" i="106"/>
  <c r="I30" i="106"/>
  <c r="J30" i="106"/>
  <c r="K30" i="106"/>
  <c r="L30" i="106"/>
  <c r="E31" i="106"/>
  <c r="F31" i="106"/>
  <c r="G31" i="106"/>
  <c r="H31" i="106"/>
  <c r="I31" i="106"/>
  <c r="J31" i="106"/>
  <c r="K31" i="106"/>
  <c r="L31" i="106"/>
  <c r="E32" i="106"/>
  <c r="F32" i="106"/>
  <c r="G32" i="106"/>
  <c r="H32" i="106"/>
  <c r="I32" i="106"/>
  <c r="J32" i="106"/>
  <c r="K32" i="106"/>
  <c r="L32" i="106"/>
  <c r="E33" i="106"/>
  <c r="F33" i="106"/>
  <c r="G33" i="106"/>
  <c r="H33" i="106"/>
  <c r="I33" i="106"/>
  <c r="J33" i="106"/>
  <c r="K33" i="106"/>
  <c r="L33" i="106"/>
  <c r="E34" i="106"/>
  <c r="F34" i="106"/>
  <c r="G34" i="106"/>
  <c r="H34" i="106"/>
  <c r="I34" i="106"/>
  <c r="J34" i="106"/>
  <c r="K34" i="106"/>
  <c r="L34" i="106"/>
  <c r="E35" i="106"/>
  <c r="F35" i="106"/>
  <c r="G35" i="106"/>
  <c r="H35" i="106"/>
  <c r="I35" i="106"/>
  <c r="J35" i="106"/>
  <c r="K35" i="106"/>
  <c r="L35" i="106"/>
  <c r="E36" i="106"/>
  <c r="F36" i="106"/>
  <c r="G36" i="106"/>
  <c r="H36" i="106"/>
  <c r="I36" i="106"/>
  <c r="J36" i="106"/>
  <c r="K36" i="106"/>
  <c r="L36" i="106"/>
  <c r="E37" i="106"/>
  <c r="F37" i="106"/>
  <c r="G37" i="106"/>
  <c r="H37" i="106"/>
  <c r="I37" i="106"/>
  <c r="J37" i="106"/>
  <c r="K37" i="106"/>
  <c r="L37" i="106"/>
  <c r="E38" i="106"/>
  <c r="F38" i="106"/>
  <c r="G38" i="106"/>
  <c r="I38" i="106"/>
  <c r="J38" i="106"/>
  <c r="K38" i="106"/>
  <c r="L2" i="106"/>
  <c r="F2" i="106"/>
  <c r="G2" i="106"/>
  <c r="H2" i="106"/>
  <c r="I2" i="106"/>
  <c r="J2" i="106"/>
  <c r="K2" i="106"/>
  <c r="E2" i="106"/>
  <c r="G2" i="98"/>
  <c r="H2" i="98"/>
  <c r="I2" i="98"/>
  <c r="J2" i="98"/>
  <c r="K2" i="98"/>
  <c r="L2" i="98"/>
  <c r="M2" i="98"/>
  <c r="N2" i="98"/>
  <c r="O2" i="98"/>
  <c r="P2" i="98"/>
  <c r="Q2" i="98"/>
  <c r="R2" i="98"/>
  <c r="S2" i="98"/>
  <c r="T2" i="98"/>
  <c r="U2" i="98"/>
  <c r="V2" i="98"/>
  <c r="W2" i="98"/>
  <c r="X2" i="98"/>
  <c r="Y2" i="98"/>
  <c r="Z2" i="98"/>
  <c r="AA2" i="98"/>
  <c r="AB2" i="98"/>
  <c r="AC2" i="98"/>
  <c r="AD2" i="98"/>
  <c r="AE2" i="98"/>
  <c r="AF2" i="98"/>
  <c r="AG2" i="98"/>
  <c r="AH2" i="98"/>
  <c r="AI2" i="98"/>
  <c r="AJ2" i="98"/>
  <c r="AK2" i="98"/>
  <c r="AL2" i="98"/>
  <c r="AM2" i="98"/>
  <c r="AN2" i="98"/>
  <c r="AO2" i="98"/>
  <c r="G3" i="98"/>
  <c r="H3" i="98"/>
  <c r="I3" i="98"/>
  <c r="J3" i="98"/>
  <c r="K3" i="98"/>
  <c r="L3" i="98"/>
  <c r="M3" i="98"/>
  <c r="N3" i="98"/>
  <c r="O3" i="98"/>
  <c r="P3" i="98"/>
  <c r="Q3" i="98"/>
  <c r="R3" i="98"/>
  <c r="S3" i="98"/>
  <c r="T3" i="98"/>
  <c r="U3" i="98"/>
  <c r="V3" i="98"/>
  <c r="W3" i="98"/>
  <c r="X3" i="98"/>
  <c r="Y3" i="98"/>
  <c r="Z3" i="98"/>
  <c r="AA3" i="98"/>
  <c r="AB3" i="98"/>
  <c r="AC3" i="98"/>
  <c r="AD3" i="98"/>
  <c r="AE3" i="98"/>
  <c r="AF3" i="98"/>
  <c r="AG3" i="98"/>
  <c r="AH3" i="98"/>
  <c r="AI3" i="98"/>
  <c r="AJ3" i="98"/>
  <c r="AK3" i="98"/>
  <c r="AL3" i="98"/>
  <c r="AM3" i="98"/>
  <c r="AN3" i="98"/>
  <c r="AO3" i="98"/>
  <c r="G4" i="98"/>
  <c r="H4" i="98"/>
  <c r="I4" i="98"/>
  <c r="J4" i="98"/>
  <c r="K4" i="98"/>
  <c r="L4" i="98"/>
  <c r="M4" i="98"/>
  <c r="N4" i="98"/>
  <c r="O4" i="98"/>
  <c r="P4" i="98"/>
  <c r="Q4" i="98"/>
  <c r="R4" i="98"/>
  <c r="S4" i="98"/>
  <c r="T4" i="98"/>
  <c r="U4" i="98"/>
  <c r="V4" i="98"/>
  <c r="W4" i="98"/>
  <c r="X4" i="98"/>
  <c r="Y4" i="98"/>
  <c r="Z4" i="98"/>
  <c r="AA4" i="98"/>
  <c r="AB4" i="98"/>
  <c r="AC4" i="98"/>
  <c r="AD4" i="98"/>
  <c r="AE4" i="98"/>
  <c r="AF4" i="98"/>
  <c r="AG4" i="98"/>
  <c r="AH4" i="98"/>
  <c r="AI4" i="98"/>
  <c r="AJ4" i="98"/>
  <c r="AK4" i="98"/>
  <c r="AL4" i="98"/>
  <c r="AM4" i="98"/>
  <c r="AN4" i="98"/>
  <c r="AO4" i="98"/>
  <c r="G5" i="98"/>
  <c r="H5" i="98"/>
  <c r="I5" i="98"/>
  <c r="J5" i="98"/>
  <c r="K5" i="98"/>
  <c r="L5" i="98"/>
  <c r="M5" i="98"/>
  <c r="N5" i="98"/>
  <c r="O5" i="98"/>
  <c r="P5" i="98"/>
  <c r="Q5" i="98"/>
  <c r="R5" i="98"/>
  <c r="S5" i="98"/>
  <c r="T5" i="98"/>
  <c r="U5" i="98"/>
  <c r="V5" i="98"/>
  <c r="W5" i="98"/>
  <c r="X5" i="98"/>
  <c r="Y5" i="98"/>
  <c r="Z5" i="98"/>
  <c r="AA5" i="98"/>
  <c r="AB5" i="98"/>
  <c r="AC5" i="98"/>
  <c r="AD5" i="98"/>
  <c r="AE5" i="98"/>
  <c r="AF5" i="98"/>
  <c r="AG5" i="98"/>
  <c r="AH5" i="98"/>
  <c r="AI5" i="98"/>
  <c r="AJ5" i="98"/>
  <c r="AK5" i="98"/>
  <c r="AL5" i="98"/>
  <c r="AM5" i="98"/>
  <c r="AN5" i="98"/>
  <c r="AO5" i="98"/>
  <c r="G6" i="98"/>
  <c r="H6" i="98"/>
  <c r="I6" i="98"/>
  <c r="J6" i="98"/>
  <c r="K6" i="98"/>
  <c r="L6" i="98"/>
  <c r="M6" i="98"/>
  <c r="N6" i="98"/>
  <c r="O6" i="98"/>
  <c r="P6" i="98"/>
  <c r="Q6" i="98"/>
  <c r="R6" i="98"/>
  <c r="S6" i="98"/>
  <c r="T6" i="98"/>
  <c r="U6" i="98"/>
  <c r="V6" i="98"/>
  <c r="W6" i="98"/>
  <c r="X6" i="98"/>
  <c r="Y6" i="98"/>
  <c r="Z6" i="98"/>
  <c r="AA6" i="98"/>
  <c r="AB6" i="98"/>
  <c r="AC6" i="98"/>
  <c r="AD6" i="98"/>
  <c r="AE6" i="98"/>
  <c r="AF6" i="98"/>
  <c r="AG6" i="98"/>
  <c r="AH6" i="98"/>
  <c r="AI6" i="98"/>
  <c r="AJ6" i="98"/>
  <c r="AK6" i="98"/>
  <c r="AL6" i="98"/>
  <c r="AM6" i="98"/>
  <c r="AN6" i="98"/>
  <c r="AO6" i="98"/>
  <c r="G7" i="98"/>
  <c r="H7" i="98"/>
  <c r="I7" i="98"/>
  <c r="J7" i="98"/>
  <c r="K7" i="98"/>
  <c r="L7" i="98"/>
  <c r="M7" i="98"/>
  <c r="N7" i="98"/>
  <c r="O7" i="98"/>
  <c r="P7" i="98"/>
  <c r="Q7" i="98"/>
  <c r="R7" i="98"/>
  <c r="S7" i="98"/>
  <c r="T7" i="98"/>
  <c r="U7" i="98"/>
  <c r="V7" i="98"/>
  <c r="W7" i="98"/>
  <c r="X7" i="98"/>
  <c r="Y7" i="98"/>
  <c r="Z7" i="98"/>
  <c r="AA7" i="98"/>
  <c r="AB7" i="98"/>
  <c r="AC7" i="98"/>
  <c r="AD7" i="98"/>
  <c r="AE7" i="98"/>
  <c r="AF7" i="98"/>
  <c r="AG7" i="98"/>
  <c r="AH7" i="98"/>
  <c r="AI7" i="98"/>
  <c r="AJ7" i="98"/>
  <c r="AK7" i="98"/>
  <c r="AL7" i="98"/>
  <c r="AM7" i="98"/>
  <c r="AN7" i="98"/>
  <c r="AO7" i="98"/>
  <c r="G8" i="98"/>
  <c r="H8" i="98"/>
  <c r="I8" i="98"/>
  <c r="J8" i="98"/>
  <c r="K8" i="98"/>
  <c r="L8" i="98"/>
  <c r="M8" i="98"/>
  <c r="N8" i="98"/>
  <c r="O8" i="98"/>
  <c r="P8" i="98"/>
  <c r="Q8" i="98"/>
  <c r="R8" i="98"/>
  <c r="S8" i="98"/>
  <c r="T8" i="98"/>
  <c r="U8" i="98"/>
  <c r="V8" i="98"/>
  <c r="W8" i="98"/>
  <c r="X8" i="98"/>
  <c r="Y8" i="98"/>
  <c r="Z8" i="98"/>
  <c r="AA8" i="98"/>
  <c r="AB8" i="98"/>
  <c r="AC8" i="98"/>
  <c r="AD8" i="98"/>
  <c r="AE8" i="98"/>
  <c r="AF8" i="98"/>
  <c r="AG8" i="98"/>
  <c r="AH8" i="98"/>
  <c r="AI8" i="98"/>
  <c r="AJ8" i="98"/>
  <c r="AK8" i="98"/>
  <c r="AL8" i="98"/>
  <c r="AM8" i="98"/>
  <c r="AN8" i="98"/>
  <c r="AO8" i="98"/>
  <c r="G9" i="98"/>
  <c r="H9" i="98"/>
  <c r="I9" i="98"/>
  <c r="J9" i="98"/>
  <c r="K9" i="98"/>
  <c r="L9" i="98"/>
  <c r="M9" i="98"/>
  <c r="N9" i="98"/>
  <c r="O9" i="98"/>
  <c r="P9" i="98"/>
  <c r="Q9" i="98"/>
  <c r="R9" i="98"/>
  <c r="S9" i="98"/>
  <c r="T9" i="98"/>
  <c r="U9" i="98"/>
  <c r="V9" i="98"/>
  <c r="W9" i="98"/>
  <c r="X9" i="98"/>
  <c r="Y9" i="98"/>
  <c r="Z9" i="98"/>
  <c r="AA9" i="98"/>
  <c r="AB9" i="98"/>
  <c r="AC9" i="98"/>
  <c r="AD9" i="98"/>
  <c r="AE9" i="98"/>
  <c r="AF9" i="98"/>
  <c r="AG9" i="98"/>
  <c r="AH9" i="98"/>
  <c r="AI9" i="98"/>
  <c r="AJ9" i="98"/>
  <c r="AK9" i="98"/>
  <c r="AL9" i="98"/>
  <c r="AM9" i="98"/>
  <c r="AN9" i="98"/>
  <c r="AO9" i="98"/>
  <c r="G10" i="98"/>
  <c r="H10" i="98"/>
  <c r="I10" i="98"/>
  <c r="J10" i="98"/>
  <c r="K10" i="98"/>
  <c r="L10" i="98"/>
  <c r="M10" i="98"/>
  <c r="N10" i="98"/>
  <c r="O10" i="98"/>
  <c r="P10" i="98"/>
  <c r="Q10" i="98"/>
  <c r="R10" i="98"/>
  <c r="S10" i="98"/>
  <c r="T10" i="98"/>
  <c r="U10" i="98"/>
  <c r="V10" i="98"/>
  <c r="W10" i="98"/>
  <c r="X10" i="98"/>
  <c r="Y10" i="98"/>
  <c r="Z10" i="98"/>
  <c r="AA10" i="98"/>
  <c r="AB10" i="98"/>
  <c r="AC10" i="98"/>
  <c r="AD10" i="98"/>
  <c r="AE10" i="98"/>
  <c r="AF10" i="98"/>
  <c r="AG10" i="98"/>
  <c r="AH10" i="98"/>
  <c r="AI10" i="98"/>
  <c r="AJ10" i="98"/>
  <c r="AK10" i="98"/>
  <c r="AL10" i="98"/>
  <c r="AM10" i="98"/>
  <c r="AN10" i="98"/>
  <c r="AO10" i="98"/>
  <c r="G11" i="98"/>
  <c r="H11" i="98"/>
  <c r="I11" i="98"/>
  <c r="J11" i="98"/>
  <c r="K11" i="98"/>
  <c r="L11" i="98"/>
  <c r="M11" i="98"/>
  <c r="N11" i="98"/>
  <c r="O11" i="98"/>
  <c r="P11" i="98"/>
  <c r="Q11" i="98"/>
  <c r="R11" i="98"/>
  <c r="S11" i="98"/>
  <c r="T11" i="98"/>
  <c r="U11" i="98"/>
  <c r="V11" i="98"/>
  <c r="W11" i="98"/>
  <c r="X11" i="98"/>
  <c r="Y11" i="98"/>
  <c r="Z11" i="98"/>
  <c r="AA11" i="98"/>
  <c r="AB11" i="98"/>
  <c r="AC11" i="98"/>
  <c r="AD11" i="98"/>
  <c r="AE11" i="98"/>
  <c r="AF11" i="98"/>
  <c r="AG11" i="98"/>
  <c r="AH11" i="98"/>
  <c r="AI11" i="98"/>
  <c r="AJ11" i="98"/>
  <c r="AK11" i="98"/>
  <c r="AL11" i="98"/>
  <c r="AM11" i="98"/>
  <c r="AN11" i="98"/>
  <c r="AO11" i="98"/>
  <c r="G12" i="98"/>
  <c r="H12" i="98"/>
  <c r="I12" i="98"/>
  <c r="J12" i="98"/>
  <c r="K12" i="98"/>
  <c r="L12" i="98"/>
  <c r="M12" i="98"/>
  <c r="N12" i="98"/>
  <c r="O12" i="98"/>
  <c r="P12" i="98"/>
  <c r="Q12" i="98"/>
  <c r="R12" i="98"/>
  <c r="S12" i="98"/>
  <c r="T12" i="98"/>
  <c r="U12" i="98"/>
  <c r="V12" i="98"/>
  <c r="W12" i="98"/>
  <c r="X12" i="98"/>
  <c r="Y12" i="98"/>
  <c r="Z12" i="98"/>
  <c r="AA12" i="98"/>
  <c r="AB12" i="98"/>
  <c r="AC12" i="98"/>
  <c r="AD12" i="98"/>
  <c r="AE12" i="98"/>
  <c r="AF12" i="98"/>
  <c r="AG12" i="98"/>
  <c r="AH12" i="98"/>
  <c r="AI12" i="98"/>
  <c r="AJ12" i="98"/>
  <c r="AK12" i="98"/>
  <c r="AL12" i="98"/>
  <c r="AM12" i="98"/>
  <c r="AN12" i="98"/>
  <c r="AO12" i="98"/>
  <c r="G13" i="98"/>
  <c r="H13" i="98"/>
  <c r="I13" i="98"/>
  <c r="J13" i="98"/>
  <c r="K13" i="98"/>
  <c r="L13" i="98"/>
  <c r="M13" i="98"/>
  <c r="N13" i="98"/>
  <c r="O13" i="98"/>
  <c r="P13" i="98"/>
  <c r="Q13" i="98"/>
  <c r="R13" i="98"/>
  <c r="S13" i="98"/>
  <c r="T13" i="98"/>
  <c r="U13" i="98"/>
  <c r="V13" i="98"/>
  <c r="W13" i="98"/>
  <c r="X13" i="98"/>
  <c r="Y13" i="98"/>
  <c r="Z13" i="98"/>
  <c r="AA13" i="98"/>
  <c r="AB13" i="98"/>
  <c r="AC13" i="98"/>
  <c r="AD13" i="98"/>
  <c r="AE13" i="98"/>
  <c r="AF13" i="98"/>
  <c r="AG13" i="98"/>
  <c r="AH13" i="98"/>
  <c r="AI13" i="98"/>
  <c r="AJ13" i="98"/>
  <c r="AK13" i="98"/>
  <c r="AL13" i="98"/>
  <c r="AM13" i="98"/>
  <c r="AN13" i="98"/>
  <c r="AO13" i="98"/>
  <c r="G14" i="98"/>
  <c r="H14" i="98"/>
  <c r="I14" i="98"/>
  <c r="J14" i="98"/>
  <c r="K14" i="98"/>
  <c r="L14" i="98"/>
  <c r="M14" i="98"/>
  <c r="N14" i="98"/>
  <c r="O14" i="98"/>
  <c r="P14" i="98"/>
  <c r="Q14" i="98"/>
  <c r="R14" i="98"/>
  <c r="S14" i="98"/>
  <c r="T14" i="98"/>
  <c r="U14" i="98"/>
  <c r="V14" i="98"/>
  <c r="W14" i="98"/>
  <c r="X14" i="98"/>
  <c r="Y14" i="98"/>
  <c r="Z14" i="98"/>
  <c r="AA14" i="98"/>
  <c r="AB14" i="98"/>
  <c r="AC14" i="98"/>
  <c r="AD14" i="98"/>
  <c r="AE14" i="98"/>
  <c r="AF14" i="98"/>
  <c r="AG14" i="98"/>
  <c r="AH14" i="98"/>
  <c r="AI14" i="98"/>
  <c r="AJ14" i="98"/>
  <c r="AK14" i="98"/>
  <c r="AL14" i="98"/>
  <c r="AM14" i="98"/>
  <c r="AN14" i="98"/>
  <c r="AO14" i="98"/>
  <c r="G15" i="98"/>
  <c r="H15" i="98"/>
  <c r="I15" i="98"/>
  <c r="J15" i="98"/>
  <c r="K15" i="98"/>
  <c r="L15" i="98"/>
  <c r="M15" i="98"/>
  <c r="N15" i="98"/>
  <c r="O15" i="98"/>
  <c r="P15" i="98"/>
  <c r="Q15" i="98"/>
  <c r="R15" i="98"/>
  <c r="S15" i="98"/>
  <c r="T15" i="98"/>
  <c r="U15" i="98"/>
  <c r="V15" i="98"/>
  <c r="W15" i="98"/>
  <c r="X15" i="98"/>
  <c r="Y15" i="98"/>
  <c r="Z15" i="98"/>
  <c r="AA15" i="98"/>
  <c r="AB15" i="98"/>
  <c r="AC15" i="98"/>
  <c r="AD15" i="98"/>
  <c r="AE15" i="98"/>
  <c r="AF15" i="98"/>
  <c r="AG15" i="98"/>
  <c r="AH15" i="98"/>
  <c r="AI15" i="98"/>
  <c r="AJ15" i="98"/>
  <c r="AK15" i="98"/>
  <c r="AL15" i="98"/>
  <c r="AM15" i="98"/>
  <c r="AN15" i="98"/>
  <c r="AO15" i="98"/>
  <c r="G16" i="98"/>
  <c r="H16" i="98"/>
  <c r="I16" i="98"/>
  <c r="J16" i="98"/>
  <c r="K16" i="98"/>
  <c r="L16" i="98"/>
  <c r="M16" i="98"/>
  <c r="N16" i="98"/>
  <c r="O16" i="98"/>
  <c r="P16" i="98"/>
  <c r="Q16" i="98"/>
  <c r="R16" i="98"/>
  <c r="S16" i="98"/>
  <c r="T16" i="98"/>
  <c r="U16" i="98"/>
  <c r="V16" i="98"/>
  <c r="W16" i="98"/>
  <c r="X16" i="98"/>
  <c r="Y16" i="98"/>
  <c r="Z16" i="98"/>
  <c r="AA16" i="98"/>
  <c r="AB16" i="98"/>
  <c r="AC16" i="98"/>
  <c r="AD16" i="98"/>
  <c r="AE16" i="98"/>
  <c r="AF16" i="98"/>
  <c r="AG16" i="98"/>
  <c r="AH16" i="98"/>
  <c r="AI16" i="98"/>
  <c r="AJ16" i="98"/>
  <c r="AK16" i="98"/>
  <c r="AL16" i="98"/>
  <c r="AM16" i="98"/>
  <c r="AN16" i="98"/>
  <c r="AO16" i="98"/>
  <c r="G17" i="98"/>
  <c r="H17" i="98"/>
  <c r="I17" i="98"/>
  <c r="J17" i="98"/>
  <c r="K17" i="98"/>
  <c r="L17" i="98"/>
  <c r="M17" i="98"/>
  <c r="N17" i="98"/>
  <c r="O17" i="98"/>
  <c r="P17" i="98"/>
  <c r="Q17" i="98"/>
  <c r="R17" i="98"/>
  <c r="S17" i="98"/>
  <c r="T17" i="98"/>
  <c r="U17" i="98"/>
  <c r="V17" i="98"/>
  <c r="W17" i="98"/>
  <c r="X17" i="98"/>
  <c r="Y17" i="98"/>
  <c r="Z17" i="98"/>
  <c r="AA17" i="98"/>
  <c r="AB17" i="98"/>
  <c r="AC17" i="98"/>
  <c r="AD17" i="98"/>
  <c r="AE17" i="98"/>
  <c r="AF17" i="98"/>
  <c r="AG17" i="98"/>
  <c r="AH17" i="98"/>
  <c r="AI17" i="98"/>
  <c r="AJ17" i="98"/>
  <c r="AK17" i="98"/>
  <c r="AL17" i="98"/>
  <c r="AM17" i="98"/>
  <c r="AN17" i="98"/>
  <c r="AO17" i="98"/>
  <c r="H18" i="98"/>
  <c r="I18" i="98"/>
  <c r="J18" i="98"/>
  <c r="K18" i="98"/>
  <c r="L18" i="98"/>
  <c r="M18" i="98"/>
  <c r="N18" i="98"/>
  <c r="O18" i="98"/>
  <c r="P18" i="98"/>
  <c r="Q18" i="98"/>
  <c r="R18" i="98"/>
  <c r="S18" i="98"/>
  <c r="T18" i="98"/>
  <c r="U18" i="98"/>
  <c r="V18" i="98"/>
  <c r="W18" i="98"/>
  <c r="X18" i="98"/>
  <c r="Y18" i="98"/>
  <c r="Z18" i="98"/>
  <c r="AA18" i="98"/>
  <c r="AB18" i="98"/>
  <c r="AC18" i="98"/>
  <c r="AD18" i="98"/>
  <c r="AE18" i="98"/>
  <c r="AF18" i="98"/>
  <c r="AG18" i="98"/>
  <c r="AH18" i="98"/>
  <c r="AI18" i="98"/>
  <c r="AJ18" i="98"/>
  <c r="AK18" i="98"/>
  <c r="AL18" i="98"/>
  <c r="AM18" i="98"/>
  <c r="AN18" i="98"/>
  <c r="AO18" i="98"/>
  <c r="G19" i="98"/>
  <c r="H19" i="98"/>
  <c r="I19" i="98"/>
  <c r="J19" i="98"/>
  <c r="K19" i="98"/>
  <c r="L19" i="98"/>
  <c r="M19" i="98"/>
  <c r="N19" i="98"/>
  <c r="O19" i="98"/>
  <c r="P19" i="98"/>
  <c r="Q19" i="98"/>
  <c r="R19" i="98"/>
  <c r="S19" i="98"/>
  <c r="T19" i="98"/>
  <c r="U19" i="98"/>
  <c r="V19" i="98"/>
  <c r="W19" i="98"/>
  <c r="X19" i="98"/>
  <c r="Y19" i="98"/>
  <c r="Z19" i="98"/>
  <c r="AA19" i="98"/>
  <c r="AB19" i="98"/>
  <c r="AC19" i="98"/>
  <c r="AD19" i="98"/>
  <c r="AE19" i="98"/>
  <c r="AF19" i="98"/>
  <c r="AG19" i="98"/>
  <c r="AH19" i="98"/>
  <c r="AI19" i="98"/>
  <c r="AJ19" i="98"/>
  <c r="AK19" i="98"/>
  <c r="AL19" i="98"/>
  <c r="AM19" i="98"/>
  <c r="AN19" i="98"/>
  <c r="AO19" i="98"/>
  <c r="G20" i="98"/>
  <c r="H20" i="98"/>
  <c r="I20" i="98"/>
  <c r="J20" i="98"/>
  <c r="K20" i="98"/>
  <c r="L20" i="98"/>
  <c r="M20" i="98"/>
  <c r="N20" i="98"/>
  <c r="O20" i="98"/>
  <c r="P20" i="98"/>
  <c r="Q20" i="98"/>
  <c r="R20" i="98"/>
  <c r="S20" i="98"/>
  <c r="T20" i="98"/>
  <c r="U20" i="98"/>
  <c r="V20" i="98"/>
  <c r="W20" i="98"/>
  <c r="X20" i="98"/>
  <c r="Y20" i="98"/>
  <c r="Z20" i="98"/>
  <c r="AA20" i="98"/>
  <c r="AB20" i="98"/>
  <c r="AC20" i="98"/>
  <c r="AD20" i="98"/>
  <c r="AE20" i="98"/>
  <c r="AF20" i="98"/>
  <c r="AG20" i="98"/>
  <c r="AH20" i="98"/>
  <c r="AI20" i="98"/>
  <c r="AJ20" i="98"/>
  <c r="AK20" i="98"/>
  <c r="AL20" i="98"/>
  <c r="AM20" i="98"/>
  <c r="AN20" i="98"/>
  <c r="AO20" i="98"/>
  <c r="G21" i="98"/>
  <c r="H21" i="98"/>
  <c r="I21" i="98"/>
  <c r="J21" i="98"/>
  <c r="K21" i="98"/>
  <c r="L21" i="98"/>
  <c r="M21" i="98"/>
  <c r="N21" i="98"/>
  <c r="O21" i="98"/>
  <c r="P21" i="98"/>
  <c r="Q21" i="98"/>
  <c r="R21" i="98"/>
  <c r="S21" i="98"/>
  <c r="T21" i="98"/>
  <c r="U21" i="98"/>
  <c r="V21" i="98"/>
  <c r="W21" i="98"/>
  <c r="X21" i="98"/>
  <c r="Y21" i="98"/>
  <c r="Z21" i="98"/>
  <c r="AA21" i="98"/>
  <c r="AB21" i="98"/>
  <c r="AC21" i="98"/>
  <c r="AD21" i="98"/>
  <c r="AE21" i="98"/>
  <c r="AF21" i="98"/>
  <c r="AG21" i="98"/>
  <c r="AH21" i="98"/>
  <c r="AI21" i="98"/>
  <c r="AJ21" i="98"/>
  <c r="AK21" i="98"/>
  <c r="AL21" i="98"/>
  <c r="AM21" i="98"/>
  <c r="AN21" i="98"/>
  <c r="AO21" i="98"/>
  <c r="G22" i="98"/>
  <c r="H22" i="98"/>
  <c r="I22" i="98"/>
  <c r="J22" i="98"/>
  <c r="K22" i="98"/>
  <c r="L22" i="98"/>
  <c r="M22" i="98"/>
  <c r="N22" i="98"/>
  <c r="O22" i="98"/>
  <c r="P22" i="98"/>
  <c r="Q22" i="98"/>
  <c r="R22" i="98"/>
  <c r="S22" i="98"/>
  <c r="T22" i="98"/>
  <c r="U22" i="98"/>
  <c r="V22" i="98"/>
  <c r="W22" i="98"/>
  <c r="X22" i="98"/>
  <c r="Y22" i="98"/>
  <c r="Z22" i="98"/>
  <c r="AA22" i="98"/>
  <c r="AB22" i="98"/>
  <c r="AC22" i="98"/>
  <c r="AD22" i="98"/>
  <c r="AE22" i="98"/>
  <c r="AF22" i="98"/>
  <c r="AG22" i="98"/>
  <c r="AH22" i="98"/>
  <c r="AI22" i="98"/>
  <c r="AJ22" i="98"/>
  <c r="AK22" i="98"/>
  <c r="AL22" i="98"/>
  <c r="AM22" i="98"/>
  <c r="AN22" i="98"/>
  <c r="AO22" i="98"/>
  <c r="G23" i="98"/>
  <c r="H23" i="98"/>
  <c r="I23" i="98"/>
  <c r="J23" i="98"/>
  <c r="K23" i="98"/>
  <c r="L23" i="98"/>
  <c r="M23" i="98"/>
  <c r="N23" i="98"/>
  <c r="O23" i="98"/>
  <c r="P23" i="98"/>
  <c r="Q23" i="98"/>
  <c r="R23" i="98"/>
  <c r="S23" i="98"/>
  <c r="T23" i="98"/>
  <c r="U23" i="98"/>
  <c r="V23" i="98"/>
  <c r="W23" i="98"/>
  <c r="X23" i="98"/>
  <c r="Y23" i="98"/>
  <c r="Z23" i="98"/>
  <c r="AA23" i="98"/>
  <c r="AB23" i="98"/>
  <c r="AC23" i="98"/>
  <c r="AD23" i="98"/>
  <c r="AE23" i="98"/>
  <c r="AF23" i="98"/>
  <c r="AG23" i="98"/>
  <c r="AH23" i="98"/>
  <c r="AI23" i="98"/>
  <c r="AJ23" i="98"/>
  <c r="AK23" i="98"/>
  <c r="AL23" i="98"/>
  <c r="AM23" i="98"/>
  <c r="AN23" i="98"/>
  <c r="AO23" i="98"/>
  <c r="G24" i="98"/>
  <c r="H24" i="98"/>
  <c r="I24" i="98"/>
  <c r="J24" i="98"/>
  <c r="K24" i="98"/>
  <c r="L24" i="98"/>
  <c r="M24" i="98"/>
  <c r="N24" i="98"/>
  <c r="O24" i="98"/>
  <c r="P24" i="98"/>
  <c r="Q24" i="98"/>
  <c r="R24" i="98"/>
  <c r="S24" i="98"/>
  <c r="T24" i="98"/>
  <c r="U24" i="98"/>
  <c r="V24" i="98"/>
  <c r="W24" i="98"/>
  <c r="X24" i="98"/>
  <c r="Y24" i="98"/>
  <c r="Z24" i="98"/>
  <c r="AA24" i="98"/>
  <c r="AB24" i="98"/>
  <c r="AC24" i="98"/>
  <c r="AD24" i="98"/>
  <c r="AE24" i="98"/>
  <c r="AF24" i="98"/>
  <c r="AG24" i="98"/>
  <c r="AH24" i="98"/>
  <c r="AI24" i="98"/>
  <c r="AJ24" i="98"/>
  <c r="AK24" i="98"/>
  <c r="AL24" i="98"/>
  <c r="AM24" i="98"/>
  <c r="AN24" i="98"/>
  <c r="AO24" i="98"/>
  <c r="G25" i="98"/>
  <c r="H25" i="98"/>
  <c r="I25" i="98"/>
  <c r="J25" i="98"/>
  <c r="K25" i="98"/>
  <c r="L25" i="98"/>
  <c r="M25" i="98"/>
  <c r="N25" i="98"/>
  <c r="O25" i="98"/>
  <c r="P25" i="98"/>
  <c r="Q25" i="98"/>
  <c r="R25" i="98"/>
  <c r="S25" i="98"/>
  <c r="T25" i="98"/>
  <c r="U25" i="98"/>
  <c r="V25" i="98"/>
  <c r="W25" i="98"/>
  <c r="X25" i="98"/>
  <c r="Y25" i="98"/>
  <c r="Z25" i="98"/>
  <c r="AA25" i="98"/>
  <c r="AB25" i="98"/>
  <c r="AC25" i="98"/>
  <c r="AD25" i="98"/>
  <c r="AE25" i="98"/>
  <c r="AF25" i="98"/>
  <c r="AG25" i="98"/>
  <c r="AH25" i="98"/>
  <c r="AI25" i="98"/>
  <c r="AJ25" i="98"/>
  <c r="AK25" i="98"/>
  <c r="AL25" i="98"/>
  <c r="AM25" i="98"/>
  <c r="AN25" i="98"/>
  <c r="AO25" i="98"/>
  <c r="G26" i="98"/>
  <c r="H26" i="98"/>
  <c r="I26" i="98"/>
  <c r="J26" i="98"/>
  <c r="K26" i="98"/>
  <c r="L26" i="98"/>
  <c r="M26" i="98"/>
  <c r="N26" i="98"/>
  <c r="O26" i="98"/>
  <c r="P26" i="98"/>
  <c r="Q26" i="98"/>
  <c r="R26" i="98"/>
  <c r="S26" i="98"/>
  <c r="T26" i="98"/>
  <c r="U26" i="98"/>
  <c r="V26" i="98"/>
  <c r="W26" i="98"/>
  <c r="X26" i="98"/>
  <c r="Y26" i="98"/>
  <c r="Z26" i="98"/>
  <c r="AA26" i="98"/>
  <c r="AB26" i="98"/>
  <c r="AC26" i="98"/>
  <c r="AD26" i="98"/>
  <c r="AE26" i="98"/>
  <c r="AF26" i="98"/>
  <c r="AG26" i="98"/>
  <c r="AH26" i="98"/>
  <c r="AI26" i="98"/>
  <c r="AJ26" i="98"/>
  <c r="AK26" i="98"/>
  <c r="AL26" i="98"/>
  <c r="AM26" i="98"/>
  <c r="AN26" i="98"/>
  <c r="AO26" i="98"/>
  <c r="G27" i="98"/>
  <c r="H27" i="98"/>
  <c r="I27" i="98"/>
  <c r="J27" i="98"/>
  <c r="K27" i="98"/>
  <c r="L27" i="98"/>
  <c r="M27" i="98"/>
  <c r="N27" i="98"/>
  <c r="O27" i="98"/>
  <c r="P27" i="98"/>
  <c r="Q27" i="98"/>
  <c r="R27" i="98"/>
  <c r="S27" i="98"/>
  <c r="T27" i="98"/>
  <c r="U27" i="98"/>
  <c r="V27" i="98"/>
  <c r="W27" i="98"/>
  <c r="X27" i="98"/>
  <c r="Y27" i="98"/>
  <c r="Z27" i="98"/>
  <c r="AA27" i="98"/>
  <c r="AB27" i="98"/>
  <c r="AC27" i="98"/>
  <c r="AD27" i="98"/>
  <c r="AE27" i="98"/>
  <c r="AF27" i="98"/>
  <c r="AG27" i="98"/>
  <c r="AH27" i="98"/>
  <c r="AI27" i="98"/>
  <c r="AJ27" i="98"/>
  <c r="AK27" i="98"/>
  <c r="AL27" i="98"/>
  <c r="AM27" i="98"/>
  <c r="AN27" i="98"/>
  <c r="AO27" i="98"/>
  <c r="G28" i="98"/>
  <c r="H28" i="98"/>
  <c r="I28" i="98"/>
  <c r="J28" i="98"/>
  <c r="K28" i="98"/>
  <c r="L28" i="98"/>
  <c r="M28" i="98"/>
  <c r="N28" i="98"/>
  <c r="O28" i="98"/>
  <c r="P28" i="98"/>
  <c r="Q28" i="98"/>
  <c r="R28" i="98"/>
  <c r="S28" i="98"/>
  <c r="T28" i="98"/>
  <c r="U28" i="98"/>
  <c r="V28" i="98"/>
  <c r="W28" i="98"/>
  <c r="X28" i="98"/>
  <c r="Y28" i="98"/>
  <c r="Z28" i="98"/>
  <c r="AA28" i="98"/>
  <c r="AB28" i="98"/>
  <c r="AC28" i="98"/>
  <c r="AD28" i="98"/>
  <c r="AE28" i="98"/>
  <c r="AF28" i="98"/>
  <c r="AG28" i="98"/>
  <c r="AH28" i="98"/>
  <c r="AI28" i="98"/>
  <c r="AJ28" i="98"/>
  <c r="AK28" i="98"/>
  <c r="AL28" i="98"/>
  <c r="AM28" i="98"/>
  <c r="AN28" i="98"/>
  <c r="AO28" i="98"/>
  <c r="G29" i="98"/>
  <c r="H29" i="98"/>
  <c r="I29" i="98"/>
  <c r="J29" i="98"/>
  <c r="K29" i="98"/>
  <c r="L29" i="98"/>
  <c r="M29" i="98"/>
  <c r="N29" i="98"/>
  <c r="O29" i="98"/>
  <c r="P29" i="98"/>
  <c r="Q29" i="98"/>
  <c r="R29" i="98"/>
  <c r="S29" i="98"/>
  <c r="T29" i="98"/>
  <c r="U29" i="98"/>
  <c r="V29" i="98"/>
  <c r="W29" i="98"/>
  <c r="X29" i="98"/>
  <c r="Y29" i="98"/>
  <c r="Z29" i="98"/>
  <c r="AA29" i="98"/>
  <c r="AB29" i="98"/>
  <c r="AC29" i="98"/>
  <c r="AD29" i="98"/>
  <c r="AE29" i="98"/>
  <c r="AF29" i="98"/>
  <c r="AG29" i="98"/>
  <c r="AH29" i="98"/>
  <c r="AI29" i="98"/>
  <c r="AJ29" i="98"/>
  <c r="AK29" i="98"/>
  <c r="AL29" i="98"/>
  <c r="AM29" i="98"/>
  <c r="AN29" i="98"/>
  <c r="AO29" i="98"/>
  <c r="G30" i="98"/>
  <c r="H30" i="98"/>
  <c r="I30" i="98"/>
  <c r="J30" i="98"/>
  <c r="K30" i="98"/>
  <c r="L30" i="98"/>
  <c r="M30" i="98"/>
  <c r="N30" i="98"/>
  <c r="O30" i="98"/>
  <c r="P30" i="98"/>
  <c r="Q30" i="98"/>
  <c r="R30" i="98"/>
  <c r="S30" i="98"/>
  <c r="T30" i="98"/>
  <c r="U30" i="98"/>
  <c r="V30" i="98"/>
  <c r="W30" i="98"/>
  <c r="X30" i="98"/>
  <c r="Y30" i="98"/>
  <c r="Z30" i="98"/>
  <c r="AA30" i="98"/>
  <c r="AB30" i="98"/>
  <c r="AC30" i="98"/>
  <c r="AD30" i="98"/>
  <c r="AE30" i="98"/>
  <c r="AF30" i="98"/>
  <c r="AG30" i="98"/>
  <c r="AH30" i="98"/>
  <c r="AI30" i="98"/>
  <c r="AJ30" i="98"/>
  <c r="AK30" i="98"/>
  <c r="AL30" i="98"/>
  <c r="AM30" i="98"/>
  <c r="AN30" i="98"/>
  <c r="AO30" i="98"/>
  <c r="G31" i="98"/>
  <c r="H31" i="98"/>
  <c r="I31" i="98"/>
  <c r="J31" i="98"/>
  <c r="K31" i="98"/>
  <c r="L31" i="98"/>
  <c r="M31" i="98"/>
  <c r="N31" i="98"/>
  <c r="O31" i="98"/>
  <c r="P31" i="98"/>
  <c r="Q31" i="98"/>
  <c r="R31" i="98"/>
  <c r="S31" i="98"/>
  <c r="T31" i="98"/>
  <c r="U31" i="98"/>
  <c r="V31" i="98"/>
  <c r="W31" i="98"/>
  <c r="X31" i="98"/>
  <c r="Y31" i="98"/>
  <c r="Z31" i="98"/>
  <c r="AA31" i="98"/>
  <c r="AB31" i="98"/>
  <c r="AC31" i="98"/>
  <c r="AD31" i="98"/>
  <c r="AE31" i="98"/>
  <c r="AF31" i="98"/>
  <c r="AG31" i="98"/>
  <c r="AH31" i="98"/>
  <c r="AI31" i="98"/>
  <c r="AJ31" i="98"/>
  <c r="AK31" i="98"/>
  <c r="AL31" i="98"/>
  <c r="AM31" i="98"/>
  <c r="AN31" i="98"/>
  <c r="AO31" i="98"/>
  <c r="G32" i="98"/>
  <c r="H32" i="98"/>
  <c r="I32" i="98"/>
  <c r="J32" i="98"/>
  <c r="K32" i="98"/>
  <c r="L32" i="98"/>
  <c r="M32" i="98"/>
  <c r="N32" i="98"/>
  <c r="O32" i="98"/>
  <c r="P32" i="98"/>
  <c r="Q32" i="98"/>
  <c r="R32" i="98"/>
  <c r="S32" i="98"/>
  <c r="T32" i="98"/>
  <c r="U32" i="98"/>
  <c r="V32" i="98"/>
  <c r="W32" i="98"/>
  <c r="X32" i="98"/>
  <c r="Y32" i="98"/>
  <c r="Z32" i="98"/>
  <c r="AA32" i="98"/>
  <c r="AB32" i="98"/>
  <c r="AC32" i="98"/>
  <c r="AD32" i="98"/>
  <c r="AE32" i="98"/>
  <c r="AF32" i="98"/>
  <c r="AG32" i="98"/>
  <c r="AH32" i="98"/>
  <c r="AI32" i="98"/>
  <c r="AJ32" i="98"/>
  <c r="AK32" i="98"/>
  <c r="AL32" i="98"/>
  <c r="AM32" i="98"/>
  <c r="AN32" i="98"/>
  <c r="AO32" i="98"/>
  <c r="G33" i="98"/>
  <c r="H33" i="98"/>
  <c r="I33" i="98"/>
  <c r="J33" i="98"/>
  <c r="K33" i="98"/>
  <c r="L33" i="98"/>
  <c r="M33" i="98"/>
  <c r="N33" i="98"/>
  <c r="O33" i="98"/>
  <c r="P33" i="98"/>
  <c r="Q33" i="98"/>
  <c r="R33" i="98"/>
  <c r="S33" i="98"/>
  <c r="T33" i="98"/>
  <c r="U33" i="98"/>
  <c r="V33" i="98"/>
  <c r="W33" i="98"/>
  <c r="X33" i="98"/>
  <c r="Y33" i="98"/>
  <c r="Z33" i="98"/>
  <c r="AA33" i="98"/>
  <c r="AB33" i="98"/>
  <c r="AC33" i="98"/>
  <c r="AD33" i="98"/>
  <c r="AE33" i="98"/>
  <c r="AF33" i="98"/>
  <c r="AG33" i="98"/>
  <c r="AH33" i="98"/>
  <c r="AI33" i="98"/>
  <c r="AJ33" i="98"/>
  <c r="AK33" i="98"/>
  <c r="AL33" i="98"/>
  <c r="AM33" i="98"/>
  <c r="AN33" i="98"/>
  <c r="AO33" i="98"/>
  <c r="G34" i="98"/>
  <c r="H34" i="98"/>
  <c r="I34" i="98"/>
  <c r="J34" i="98"/>
  <c r="K34" i="98"/>
  <c r="L34" i="98"/>
  <c r="M34" i="98"/>
  <c r="N34" i="98"/>
  <c r="O34" i="98"/>
  <c r="P34" i="98"/>
  <c r="Q34" i="98"/>
  <c r="R34" i="98"/>
  <c r="S34" i="98"/>
  <c r="T34" i="98"/>
  <c r="U34" i="98"/>
  <c r="V34" i="98"/>
  <c r="W34" i="98"/>
  <c r="X34" i="98"/>
  <c r="Y34" i="98"/>
  <c r="Z34" i="98"/>
  <c r="AA34" i="98"/>
  <c r="AB34" i="98"/>
  <c r="AC34" i="98"/>
  <c r="AD34" i="98"/>
  <c r="AE34" i="98"/>
  <c r="AF34" i="98"/>
  <c r="AG34" i="98"/>
  <c r="AH34" i="98"/>
  <c r="AI34" i="98"/>
  <c r="AJ34" i="98"/>
  <c r="AK34" i="98"/>
  <c r="AL34" i="98"/>
  <c r="AM34" i="98"/>
  <c r="AN34" i="98"/>
  <c r="AO34" i="98"/>
  <c r="G35" i="98"/>
  <c r="H35" i="98"/>
  <c r="I35" i="98"/>
  <c r="J35" i="98"/>
  <c r="K35" i="98"/>
  <c r="L35" i="98"/>
  <c r="M35" i="98"/>
  <c r="N35" i="98"/>
  <c r="O35" i="98"/>
  <c r="P35" i="98"/>
  <c r="Q35" i="98"/>
  <c r="R35" i="98"/>
  <c r="S35" i="98"/>
  <c r="T35" i="98"/>
  <c r="U35" i="98"/>
  <c r="V35" i="98"/>
  <c r="W35" i="98"/>
  <c r="X35" i="98"/>
  <c r="Y35" i="98"/>
  <c r="Z35" i="98"/>
  <c r="AA35" i="98"/>
  <c r="AB35" i="98"/>
  <c r="AC35" i="98"/>
  <c r="AD35" i="98"/>
  <c r="AE35" i="98"/>
  <c r="AF35" i="98"/>
  <c r="AG35" i="98"/>
  <c r="AH35" i="98"/>
  <c r="AI35" i="98"/>
  <c r="AJ35" i="98"/>
  <c r="AK35" i="98"/>
  <c r="AL35" i="98"/>
  <c r="AM35" i="98"/>
  <c r="AN35" i="98"/>
  <c r="AO35" i="98"/>
  <c r="G36" i="98"/>
  <c r="H36" i="98"/>
  <c r="I36" i="98"/>
  <c r="J36" i="98"/>
  <c r="K36" i="98"/>
  <c r="L36" i="98"/>
  <c r="M36" i="98"/>
  <c r="N36" i="98"/>
  <c r="O36" i="98"/>
  <c r="P36" i="98"/>
  <c r="Q36" i="98"/>
  <c r="R36" i="98"/>
  <c r="S36" i="98"/>
  <c r="T36" i="98"/>
  <c r="U36" i="98"/>
  <c r="V36" i="98"/>
  <c r="W36" i="98"/>
  <c r="X36" i="98"/>
  <c r="Y36" i="98"/>
  <c r="Z36" i="98"/>
  <c r="AA36" i="98"/>
  <c r="AB36" i="98"/>
  <c r="AC36" i="98"/>
  <c r="AD36" i="98"/>
  <c r="AE36" i="98"/>
  <c r="AF36" i="98"/>
  <c r="AG36" i="98"/>
  <c r="AH36" i="98"/>
  <c r="AI36" i="98"/>
  <c r="AJ36" i="98"/>
  <c r="AK36" i="98"/>
  <c r="AL36" i="98"/>
  <c r="AM36" i="98"/>
  <c r="AN36" i="98"/>
  <c r="AO36" i="98"/>
  <c r="G37" i="98"/>
  <c r="H37" i="98"/>
  <c r="I37" i="98"/>
  <c r="J37" i="98"/>
  <c r="K37" i="98"/>
  <c r="L37" i="98"/>
  <c r="M37" i="98"/>
  <c r="N37" i="98"/>
  <c r="O37" i="98"/>
  <c r="P37" i="98"/>
  <c r="Q37" i="98"/>
  <c r="R37" i="98"/>
  <c r="S37" i="98"/>
  <c r="T37" i="98"/>
  <c r="U37" i="98"/>
  <c r="V37" i="98"/>
  <c r="W37" i="98"/>
  <c r="X37" i="98"/>
  <c r="Y37" i="98"/>
  <c r="Z37" i="98"/>
  <c r="AA37" i="98"/>
  <c r="AB37" i="98"/>
  <c r="AC37" i="98"/>
  <c r="AD37" i="98"/>
  <c r="AE37" i="98"/>
  <c r="AF37" i="98"/>
  <c r="AG37" i="98"/>
  <c r="AH37" i="98"/>
  <c r="AI37" i="98"/>
  <c r="AJ37" i="98"/>
  <c r="AK37" i="98"/>
  <c r="AL37" i="98"/>
  <c r="AM37" i="98"/>
  <c r="AN37" i="98"/>
  <c r="AO37" i="98"/>
  <c r="G38" i="98"/>
  <c r="H38" i="98"/>
  <c r="I38" i="98"/>
  <c r="J38" i="98"/>
  <c r="K38" i="98"/>
  <c r="L38" i="98"/>
  <c r="M38" i="98"/>
  <c r="N38" i="98"/>
  <c r="O38" i="98"/>
  <c r="P38" i="98"/>
  <c r="Q38" i="98"/>
  <c r="R38" i="98"/>
  <c r="S38" i="98"/>
  <c r="T38" i="98"/>
  <c r="U38" i="98"/>
  <c r="V38" i="98"/>
  <c r="W38" i="98"/>
  <c r="X38" i="98"/>
  <c r="Y38" i="98"/>
  <c r="Z38" i="98"/>
  <c r="AA38" i="98"/>
  <c r="AB38" i="98"/>
  <c r="AC38" i="98"/>
  <c r="AD38" i="98"/>
  <c r="AE38" i="98"/>
  <c r="AF38" i="98"/>
  <c r="AG38" i="98"/>
  <c r="AH38" i="98"/>
  <c r="AI38" i="98"/>
  <c r="AJ38" i="98"/>
  <c r="AK38" i="98"/>
  <c r="AL38" i="98"/>
  <c r="AM38" i="98"/>
  <c r="AN38" i="98"/>
  <c r="AO38" i="98"/>
  <c r="G39" i="98"/>
  <c r="H39" i="98"/>
  <c r="I39" i="98"/>
  <c r="J39" i="98"/>
  <c r="K39" i="98"/>
  <c r="L39" i="98"/>
  <c r="M39" i="98"/>
  <c r="N39" i="98"/>
  <c r="O39" i="98"/>
  <c r="P39" i="98"/>
  <c r="Q39" i="98"/>
  <c r="R39" i="98"/>
  <c r="S39" i="98"/>
  <c r="T39" i="98"/>
  <c r="U39" i="98"/>
  <c r="V39" i="98"/>
  <c r="W39" i="98"/>
  <c r="X39" i="98"/>
  <c r="Y39" i="98"/>
  <c r="Z39" i="98"/>
  <c r="AA39" i="98"/>
  <c r="AB39" i="98"/>
  <c r="AC39" i="98"/>
  <c r="AD39" i="98"/>
  <c r="AE39" i="98"/>
  <c r="AF39" i="98"/>
  <c r="AG39" i="98"/>
  <c r="AH39" i="98"/>
  <c r="AI39" i="98"/>
  <c r="AJ39" i="98"/>
  <c r="AK39" i="98"/>
  <c r="AL39" i="98"/>
  <c r="AM39" i="98"/>
  <c r="AN39" i="98"/>
  <c r="AO39" i="98"/>
  <c r="G40" i="98"/>
  <c r="H40" i="98"/>
  <c r="I40" i="98"/>
  <c r="J40" i="98"/>
  <c r="K40" i="98"/>
  <c r="L40" i="98"/>
  <c r="M40" i="98"/>
  <c r="N40" i="98"/>
  <c r="O40" i="98"/>
  <c r="P40" i="98"/>
  <c r="Q40" i="98"/>
  <c r="R40" i="98"/>
  <c r="S40" i="98"/>
  <c r="T40" i="98"/>
  <c r="U40" i="98"/>
  <c r="V40" i="98"/>
  <c r="W40" i="98"/>
  <c r="X40" i="98"/>
  <c r="Y40" i="98"/>
  <c r="Z40" i="98"/>
  <c r="AA40" i="98"/>
  <c r="AB40" i="98"/>
  <c r="AC40" i="98"/>
  <c r="AD40" i="98"/>
  <c r="AE40" i="98"/>
  <c r="AF40" i="98"/>
  <c r="AG40" i="98"/>
  <c r="AH40" i="98"/>
  <c r="AI40" i="98"/>
  <c r="AJ40" i="98"/>
  <c r="AK40" i="98"/>
  <c r="AL40" i="98"/>
  <c r="AM40" i="98"/>
  <c r="AN40" i="98"/>
  <c r="AO40" i="98"/>
  <c r="G41" i="98"/>
  <c r="H41" i="98"/>
  <c r="I41" i="98"/>
  <c r="J41" i="98"/>
  <c r="K41" i="98"/>
  <c r="L41" i="98"/>
  <c r="M41" i="98"/>
  <c r="N41" i="98"/>
  <c r="O41" i="98"/>
  <c r="P41" i="98"/>
  <c r="Q41" i="98"/>
  <c r="R41" i="98"/>
  <c r="S41" i="98"/>
  <c r="T41" i="98"/>
  <c r="U41" i="98"/>
  <c r="V41" i="98"/>
  <c r="W41" i="98"/>
  <c r="X41" i="98"/>
  <c r="Y41" i="98"/>
  <c r="Z41" i="98"/>
  <c r="AA41" i="98"/>
  <c r="AB41" i="98"/>
  <c r="AC41" i="98"/>
  <c r="AD41" i="98"/>
  <c r="AE41" i="98"/>
  <c r="AF41" i="98"/>
  <c r="AG41" i="98"/>
  <c r="AH41" i="98"/>
  <c r="AI41" i="98"/>
  <c r="AJ41" i="98"/>
  <c r="AK41" i="98"/>
  <c r="AL41" i="98"/>
  <c r="AM41" i="98"/>
  <c r="AN41" i="98"/>
  <c r="AO41" i="98"/>
  <c r="G42" i="98"/>
  <c r="H42" i="98"/>
  <c r="I42" i="98"/>
  <c r="J42" i="98"/>
  <c r="K42" i="98"/>
  <c r="L42" i="98"/>
  <c r="M42" i="98"/>
  <c r="N42" i="98"/>
  <c r="O42" i="98"/>
  <c r="P42" i="98"/>
  <c r="Q42" i="98"/>
  <c r="R42" i="98"/>
  <c r="S42" i="98"/>
  <c r="T42" i="98"/>
  <c r="U42" i="98"/>
  <c r="V42" i="98"/>
  <c r="W42" i="98"/>
  <c r="X42" i="98"/>
  <c r="Y42" i="98"/>
  <c r="Z42" i="98"/>
  <c r="AA42" i="98"/>
  <c r="AB42" i="98"/>
  <c r="AC42" i="98"/>
  <c r="AD42" i="98"/>
  <c r="AE42" i="98"/>
  <c r="AF42" i="98"/>
  <c r="AG42" i="98"/>
  <c r="AH42" i="98"/>
  <c r="AI42" i="98"/>
  <c r="AJ42" i="98"/>
  <c r="AK42" i="98"/>
  <c r="AL42" i="98"/>
  <c r="AM42" i="98"/>
  <c r="AN42" i="98"/>
  <c r="AO42" i="98"/>
  <c r="G43" i="98"/>
  <c r="H43" i="98"/>
  <c r="I43" i="98"/>
  <c r="J43" i="98"/>
  <c r="K43" i="98"/>
  <c r="L43" i="98"/>
  <c r="M43" i="98"/>
  <c r="N43" i="98"/>
  <c r="O43" i="98"/>
  <c r="P43" i="98"/>
  <c r="Q43" i="98"/>
  <c r="R43" i="98"/>
  <c r="S43" i="98"/>
  <c r="T43" i="98"/>
  <c r="U43" i="98"/>
  <c r="V43" i="98"/>
  <c r="W43" i="98"/>
  <c r="X43" i="98"/>
  <c r="Y43" i="98"/>
  <c r="Z43" i="98"/>
  <c r="AA43" i="98"/>
  <c r="AB43" i="98"/>
  <c r="AC43" i="98"/>
  <c r="AD43" i="98"/>
  <c r="AE43" i="98"/>
  <c r="AF43" i="98"/>
  <c r="AG43" i="98"/>
  <c r="AH43" i="98"/>
  <c r="AI43" i="98"/>
  <c r="AJ43" i="98"/>
  <c r="AK43" i="98"/>
  <c r="AL43" i="98"/>
  <c r="AM43" i="98"/>
  <c r="AN43" i="98"/>
  <c r="AO43" i="98"/>
  <c r="G44" i="98"/>
  <c r="H44" i="98"/>
  <c r="I44" i="98"/>
  <c r="J44" i="98"/>
  <c r="K44" i="98"/>
  <c r="L44" i="98"/>
  <c r="M44" i="98"/>
  <c r="N44" i="98"/>
  <c r="O44" i="98"/>
  <c r="P44" i="98"/>
  <c r="Q44" i="98"/>
  <c r="R44" i="98"/>
  <c r="S44" i="98"/>
  <c r="T44" i="98"/>
  <c r="U44" i="98"/>
  <c r="V44" i="98"/>
  <c r="W44" i="98"/>
  <c r="X44" i="98"/>
  <c r="Y44" i="98"/>
  <c r="Z44" i="98"/>
  <c r="AA44" i="98"/>
  <c r="AB44" i="98"/>
  <c r="AC44" i="98"/>
  <c r="AD44" i="98"/>
  <c r="AE44" i="98"/>
  <c r="AF44" i="98"/>
  <c r="AG44" i="98"/>
  <c r="AH44" i="98"/>
  <c r="AI44" i="98"/>
  <c r="AJ44" i="98"/>
  <c r="AK44" i="98"/>
  <c r="AL44" i="98"/>
  <c r="AM44" i="98"/>
  <c r="AN44" i="98"/>
  <c r="AO44" i="98"/>
  <c r="G45" i="98"/>
  <c r="H45" i="98"/>
  <c r="I45" i="98"/>
  <c r="J45" i="98"/>
  <c r="K45" i="98"/>
  <c r="L45" i="98"/>
  <c r="M45" i="98"/>
  <c r="N45" i="98"/>
  <c r="O45" i="98"/>
  <c r="P45" i="98"/>
  <c r="Q45" i="98"/>
  <c r="R45" i="98"/>
  <c r="S45" i="98"/>
  <c r="T45" i="98"/>
  <c r="U45" i="98"/>
  <c r="V45" i="98"/>
  <c r="W45" i="98"/>
  <c r="X45" i="98"/>
  <c r="Y45" i="98"/>
  <c r="Z45" i="98"/>
  <c r="AA45" i="98"/>
  <c r="AB45" i="98"/>
  <c r="AC45" i="98"/>
  <c r="AD45" i="98"/>
  <c r="AE45" i="98"/>
  <c r="AF45" i="98"/>
  <c r="AG45" i="98"/>
  <c r="AH45" i="98"/>
  <c r="AI45" i="98"/>
  <c r="AJ45" i="98"/>
  <c r="AK45" i="98"/>
  <c r="AL45" i="98"/>
  <c r="AM45" i="98"/>
  <c r="AN45" i="98"/>
  <c r="AO45" i="98"/>
  <c r="G46" i="98"/>
  <c r="H46" i="98"/>
  <c r="I46" i="98"/>
  <c r="J46" i="98"/>
  <c r="K46" i="98"/>
  <c r="L46" i="98"/>
  <c r="M46" i="98"/>
  <c r="N46" i="98"/>
  <c r="O46" i="98"/>
  <c r="P46" i="98"/>
  <c r="Q46" i="98"/>
  <c r="R46" i="98"/>
  <c r="S46" i="98"/>
  <c r="T46" i="98"/>
  <c r="U46" i="98"/>
  <c r="V46" i="98"/>
  <c r="W46" i="98"/>
  <c r="X46" i="98"/>
  <c r="Y46" i="98"/>
  <c r="Z46" i="98"/>
  <c r="AA46" i="98"/>
  <c r="AB46" i="98"/>
  <c r="AC46" i="98"/>
  <c r="AD46" i="98"/>
  <c r="AE46" i="98"/>
  <c r="AF46" i="98"/>
  <c r="AG46" i="98"/>
  <c r="AH46" i="98"/>
  <c r="AI46" i="98"/>
  <c r="AJ46" i="98"/>
  <c r="AK46" i="98"/>
  <c r="AL46" i="98"/>
  <c r="AM46" i="98"/>
  <c r="AN46" i="98"/>
  <c r="AO46" i="98"/>
  <c r="G47" i="98"/>
  <c r="H47" i="98"/>
  <c r="I47" i="98"/>
  <c r="J47" i="98"/>
  <c r="K47" i="98"/>
  <c r="L47" i="98"/>
  <c r="M47" i="98"/>
  <c r="N47" i="98"/>
  <c r="O47" i="98"/>
  <c r="P47" i="98"/>
  <c r="Q47" i="98"/>
  <c r="R47" i="98"/>
  <c r="S47" i="98"/>
  <c r="T47" i="98"/>
  <c r="U47" i="98"/>
  <c r="V47" i="98"/>
  <c r="W47" i="98"/>
  <c r="X47" i="98"/>
  <c r="Y47" i="98"/>
  <c r="Z47" i="98"/>
  <c r="AA47" i="98"/>
  <c r="AB47" i="98"/>
  <c r="AC47" i="98"/>
  <c r="AD47" i="98"/>
  <c r="AE47" i="98"/>
  <c r="AF47" i="98"/>
  <c r="AG47" i="98"/>
  <c r="AH47" i="98"/>
  <c r="AI47" i="98"/>
  <c r="AJ47" i="98"/>
  <c r="AK47" i="98"/>
  <c r="AL47" i="98"/>
  <c r="AM47" i="98"/>
  <c r="AN47" i="98"/>
  <c r="AO47" i="98"/>
  <c r="G48" i="98"/>
  <c r="H48" i="98"/>
  <c r="I48" i="98"/>
  <c r="J48" i="98"/>
  <c r="K48" i="98"/>
  <c r="L48" i="98"/>
  <c r="M48" i="98"/>
  <c r="N48" i="98"/>
  <c r="O48" i="98"/>
  <c r="P48" i="98"/>
  <c r="Q48" i="98"/>
  <c r="R48" i="98"/>
  <c r="S48" i="98"/>
  <c r="T48" i="98"/>
  <c r="U48" i="98"/>
  <c r="V48" i="98"/>
  <c r="W48" i="98"/>
  <c r="X48" i="98"/>
  <c r="Y48" i="98"/>
  <c r="Z48" i="98"/>
  <c r="AA48" i="98"/>
  <c r="AB48" i="98"/>
  <c r="AC48" i="98"/>
  <c r="AD48" i="98"/>
  <c r="AE48" i="98"/>
  <c r="AF48" i="98"/>
  <c r="AG48" i="98"/>
  <c r="AH48" i="98"/>
  <c r="AI48" i="98"/>
  <c r="AJ48" i="98"/>
  <c r="AK48" i="98"/>
  <c r="AL48" i="98"/>
  <c r="AM48" i="98"/>
  <c r="AN48" i="98"/>
  <c r="AO48" i="98"/>
  <c r="G49" i="98"/>
  <c r="H49" i="98"/>
  <c r="I49" i="98"/>
  <c r="J49" i="98"/>
  <c r="K49" i="98"/>
  <c r="L49" i="98"/>
  <c r="M49" i="98"/>
  <c r="N49" i="98"/>
  <c r="O49" i="98"/>
  <c r="P49" i="98"/>
  <c r="Q49" i="98"/>
  <c r="R49" i="98"/>
  <c r="S49" i="98"/>
  <c r="T49" i="98"/>
  <c r="U49" i="98"/>
  <c r="V49" i="98"/>
  <c r="W49" i="98"/>
  <c r="X49" i="98"/>
  <c r="Y49" i="98"/>
  <c r="Z49" i="98"/>
  <c r="AA49" i="98"/>
  <c r="AB49" i="98"/>
  <c r="AC49" i="98"/>
  <c r="AD49" i="98"/>
  <c r="AE49" i="98"/>
  <c r="AF49" i="98"/>
  <c r="AG49" i="98"/>
  <c r="AH49" i="98"/>
  <c r="AI49" i="98"/>
  <c r="AJ49" i="98"/>
  <c r="AK49" i="98"/>
  <c r="AL49" i="98"/>
  <c r="AM49" i="98"/>
  <c r="AN49" i="98"/>
  <c r="AO49" i="98"/>
  <c r="G50" i="98"/>
  <c r="H50" i="98"/>
  <c r="I50" i="98"/>
  <c r="J50" i="98"/>
  <c r="K50" i="98"/>
  <c r="L50" i="98"/>
  <c r="M50" i="98"/>
  <c r="N50" i="98"/>
  <c r="O50" i="98"/>
  <c r="P50" i="98"/>
  <c r="Q50" i="98"/>
  <c r="R50" i="98"/>
  <c r="S50" i="98"/>
  <c r="T50" i="98"/>
  <c r="U50" i="98"/>
  <c r="V50" i="98"/>
  <c r="W50" i="98"/>
  <c r="X50" i="98"/>
  <c r="Y50" i="98"/>
  <c r="Z50" i="98"/>
  <c r="AA50" i="98"/>
  <c r="AB50" i="98"/>
  <c r="AC50" i="98"/>
  <c r="AD50" i="98"/>
  <c r="AE50" i="98"/>
  <c r="AF50" i="98"/>
  <c r="AG50" i="98"/>
  <c r="AH50" i="98"/>
  <c r="AI50" i="98"/>
  <c r="AJ50" i="98"/>
  <c r="AK50" i="98"/>
  <c r="AL50" i="98"/>
  <c r="AM50" i="98"/>
  <c r="AN50" i="98"/>
  <c r="AO50" i="98"/>
  <c r="G51" i="98"/>
  <c r="H51" i="98"/>
  <c r="I51" i="98"/>
  <c r="J51" i="98"/>
  <c r="K51" i="98"/>
  <c r="L51" i="98"/>
  <c r="M51" i="98"/>
  <c r="N51" i="98"/>
  <c r="O51" i="98"/>
  <c r="P51" i="98"/>
  <c r="Q51" i="98"/>
  <c r="R51" i="98"/>
  <c r="S51" i="98"/>
  <c r="T51" i="98"/>
  <c r="U51" i="98"/>
  <c r="V51" i="98"/>
  <c r="W51" i="98"/>
  <c r="X51" i="98"/>
  <c r="Y51" i="98"/>
  <c r="Z51" i="98"/>
  <c r="AA51" i="98"/>
  <c r="AB51" i="98"/>
  <c r="AC51" i="98"/>
  <c r="AD51" i="98"/>
  <c r="AE51" i="98"/>
  <c r="AF51" i="98"/>
  <c r="AG51" i="98"/>
  <c r="AH51" i="98"/>
  <c r="AI51" i="98"/>
  <c r="AJ51" i="98"/>
  <c r="AK51" i="98"/>
  <c r="AL51" i="98"/>
  <c r="AM51" i="98"/>
  <c r="AN51" i="98"/>
  <c r="AO51" i="98"/>
  <c r="G52" i="98"/>
  <c r="H52" i="98"/>
  <c r="I52" i="98"/>
  <c r="J52" i="98"/>
  <c r="K52" i="98"/>
  <c r="L52" i="98"/>
  <c r="M52" i="98"/>
  <c r="N52" i="98"/>
  <c r="O52" i="98"/>
  <c r="P52" i="98"/>
  <c r="Q52" i="98"/>
  <c r="R52" i="98"/>
  <c r="S52" i="98"/>
  <c r="T52" i="98"/>
  <c r="U52" i="98"/>
  <c r="V52" i="98"/>
  <c r="W52" i="98"/>
  <c r="X52" i="98"/>
  <c r="Y52" i="98"/>
  <c r="Z52" i="98"/>
  <c r="AA52" i="98"/>
  <c r="AB52" i="98"/>
  <c r="AC52" i="98"/>
  <c r="AD52" i="98"/>
  <c r="AE52" i="98"/>
  <c r="AF52" i="98"/>
  <c r="AG52" i="98"/>
  <c r="AH52" i="98"/>
  <c r="AI52" i="98"/>
  <c r="AJ52" i="98"/>
  <c r="AK52" i="98"/>
  <c r="AL52" i="98"/>
  <c r="AM52" i="98"/>
  <c r="AN52" i="98"/>
  <c r="AO52" i="98"/>
  <c r="G53" i="98"/>
  <c r="H53" i="98"/>
  <c r="I53" i="98"/>
  <c r="J53" i="98"/>
  <c r="K53" i="98"/>
  <c r="L53" i="98"/>
  <c r="M53" i="98"/>
  <c r="N53" i="98"/>
  <c r="O53" i="98"/>
  <c r="P53" i="98"/>
  <c r="Q53" i="98"/>
  <c r="R53" i="98"/>
  <c r="S53" i="98"/>
  <c r="T53" i="98"/>
  <c r="U53" i="98"/>
  <c r="V53" i="98"/>
  <c r="W53" i="98"/>
  <c r="X53" i="98"/>
  <c r="Y53" i="98"/>
  <c r="Z53" i="98"/>
  <c r="AA53" i="98"/>
  <c r="AB53" i="98"/>
  <c r="AC53" i="98"/>
  <c r="AD53" i="98"/>
  <c r="AE53" i="98"/>
  <c r="AF53" i="98"/>
  <c r="AG53" i="98"/>
  <c r="AH53" i="98"/>
  <c r="AI53" i="98"/>
  <c r="AJ53" i="98"/>
  <c r="AK53" i="98"/>
  <c r="AL53" i="98"/>
  <c r="AM53" i="98"/>
  <c r="AN53" i="98"/>
  <c r="AO53" i="98"/>
  <c r="G54" i="98"/>
  <c r="H54" i="98"/>
  <c r="I54" i="98"/>
  <c r="J54" i="98"/>
  <c r="K54" i="98"/>
  <c r="L54" i="98"/>
  <c r="M54" i="98"/>
  <c r="N54" i="98"/>
  <c r="O54" i="98"/>
  <c r="P54" i="98"/>
  <c r="Q54" i="98"/>
  <c r="R54" i="98"/>
  <c r="S54" i="98"/>
  <c r="T54" i="98"/>
  <c r="U54" i="98"/>
  <c r="V54" i="98"/>
  <c r="W54" i="98"/>
  <c r="X54" i="98"/>
  <c r="Y54" i="98"/>
  <c r="Z54" i="98"/>
  <c r="AA54" i="98"/>
  <c r="AB54" i="98"/>
  <c r="AC54" i="98"/>
  <c r="AD54" i="98"/>
  <c r="AE54" i="98"/>
  <c r="AF54" i="98"/>
  <c r="AG54" i="98"/>
  <c r="AH54" i="98"/>
  <c r="AI54" i="98"/>
  <c r="AJ54" i="98"/>
  <c r="AK54" i="98"/>
  <c r="AL54" i="98"/>
  <c r="AM54" i="98"/>
  <c r="AN54" i="98"/>
  <c r="AO54" i="98"/>
  <c r="G55" i="98"/>
  <c r="H55" i="98"/>
  <c r="I55" i="98"/>
  <c r="J55" i="98"/>
  <c r="K55" i="98"/>
  <c r="L55" i="98"/>
  <c r="M55" i="98"/>
  <c r="N55" i="98"/>
  <c r="O55" i="98"/>
  <c r="P55" i="98"/>
  <c r="Q55" i="98"/>
  <c r="R55" i="98"/>
  <c r="S55" i="98"/>
  <c r="T55" i="98"/>
  <c r="U55" i="98"/>
  <c r="V55" i="98"/>
  <c r="W55" i="98"/>
  <c r="X55" i="98"/>
  <c r="Y55" i="98"/>
  <c r="Z55" i="98"/>
  <c r="AA55" i="98"/>
  <c r="AB55" i="98"/>
  <c r="AC55" i="98"/>
  <c r="AD55" i="98"/>
  <c r="AE55" i="98"/>
  <c r="AF55" i="98"/>
  <c r="AG55" i="98"/>
  <c r="AH55" i="98"/>
  <c r="AI55" i="98"/>
  <c r="AJ55" i="98"/>
  <c r="AK55" i="98"/>
  <c r="AL55" i="98"/>
  <c r="AM55" i="98"/>
  <c r="AN55" i="98"/>
  <c r="AO55" i="98"/>
  <c r="G56" i="98"/>
  <c r="H56" i="98"/>
  <c r="I56" i="98"/>
  <c r="J56" i="98"/>
  <c r="K56" i="98"/>
  <c r="L56" i="98"/>
  <c r="M56" i="98"/>
  <c r="N56" i="98"/>
  <c r="O56" i="98"/>
  <c r="P56" i="98"/>
  <c r="Q56" i="98"/>
  <c r="R56" i="98"/>
  <c r="S56" i="98"/>
  <c r="T56" i="98"/>
  <c r="U56" i="98"/>
  <c r="V56" i="98"/>
  <c r="W56" i="98"/>
  <c r="X56" i="98"/>
  <c r="Y56" i="98"/>
  <c r="Z56" i="98"/>
  <c r="AA56" i="98"/>
  <c r="AB56" i="98"/>
  <c r="AC56" i="98"/>
  <c r="AD56" i="98"/>
  <c r="AE56" i="98"/>
  <c r="AF56" i="98"/>
  <c r="AG56" i="98"/>
  <c r="AH56" i="98"/>
  <c r="AI56" i="98"/>
  <c r="AJ56" i="98"/>
  <c r="AK56" i="98"/>
  <c r="AL56" i="98"/>
  <c r="AM56" i="98"/>
  <c r="AN56" i="98"/>
  <c r="AO56" i="98"/>
  <c r="G57" i="98"/>
  <c r="H57" i="98"/>
  <c r="I57" i="98"/>
  <c r="J57" i="98"/>
  <c r="K57" i="98"/>
  <c r="L57" i="98"/>
  <c r="M57" i="98"/>
  <c r="N57" i="98"/>
  <c r="O57" i="98"/>
  <c r="P57" i="98"/>
  <c r="Q57" i="98"/>
  <c r="R57" i="98"/>
  <c r="S57" i="98"/>
  <c r="T57" i="98"/>
  <c r="U57" i="98"/>
  <c r="V57" i="98"/>
  <c r="W57" i="98"/>
  <c r="X57" i="98"/>
  <c r="Y57" i="98"/>
  <c r="Z57" i="98"/>
  <c r="AA57" i="98"/>
  <c r="AB57" i="98"/>
  <c r="AC57" i="98"/>
  <c r="AD57" i="98"/>
  <c r="AE57" i="98"/>
  <c r="AF57" i="98"/>
  <c r="AG57" i="98"/>
  <c r="AH57" i="98"/>
  <c r="AI57" i="98"/>
  <c r="AJ57" i="98"/>
  <c r="AK57" i="98"/>
  <c r="AL57" i="98"/>
  <c r="AM57" i="98"/>
  <c r="AN57" i="98"/>
  <c r="AO57" i="98"/>
  <c r="G58" i="98"/>
  <c r="H58" i="98"/>
  <c r="I58" i="98"/>
  <c r="J58" i="98"/>
  <c r="K58" i="98"/>
  <c r="L58" i="98"/>
  <c r="M58" i="98"/>
  <c r="N58" i="98"/>
  <c r="O58" i="98"/>
  <c r="P58" i="98"/>
  <c r="Q58" i="98"/>
  <c r="R58" i="98"/>
  <c r="S58" i="98"/>
  <c r="T58" i="98"/>
  <c r="U58" i="98"/>
  <c r="V58" i="98"/>
  <c r="W58" i="98"/>
  <c r="X58" i="98"/>
  <c r="Y58" i="98"/>
  <c r="Z58" i="98"/>
  <c r="AA58" i="98"/>
  <c r="AB58" i="98"/>
  <c r="AC58" i="98"/>
  <c r="AD58" i="98"/>
  <c r="AE58" i="98"/>
  <c r="AF58" i="98"/>
  <c r="AG58" i="98"/>
  <c r="AH58" i="98"/>
  <c r="AI58" i="98"/>
  <c r="AJ58" i="98"/>
  <c r="AK58" i="98"/>
  <c r="AL58" i="98"/>
  <c r="AM58" i="98"/>
  <c r="AN58" i="98"/>
  <c r="AO58" i="98"/>
  <c r="G59" i="98"/>
  <c r="H59" i="98"/>
  <c r="I59" i="98"/>
  <c r="J59" i="98"/>
  <c r="K59" i="98"/>
  <c r="L59" i="98"/>
  <c r="M59" i="98"/>
  <c r="N59" i="98"/>
  <c r="O59" i="98"/>
  <c r="P59" i="98"/>
  <c r="Q59" i="98"/>
  <c r="R59" i="98"/>
  <c r="S59" i="98"/>
  <c r="T59" i="98"/>
  <c r="U59" i="98"/>
  <c r="V59" i="98"/>
  <c r="W59" i="98"/>
  <c r="X59" i="98"/>
  <c r="Y59" i="98"/>
  <c r="Z59" i="98"/>
  <c r="AA59" i="98"/>
  <c r="AB59" i="98"/>
  <c r="AC59" i="98"/>
  <c r="AD59" i="98"/>
  <c r="AE59" i="98"/>
  <c r="AF59" i="98"/>
  <c r="AG59" i="98"/>
  <c r="AH59" i="98"/>
  <c r="AI59" i="98"/>
  <c r="AJ59" i="98"/>
  <c r="AK59" i="98"/>
  <c r="AL59" i="98"/>
  <c r="AM59" i="98"/>
  <c r="AN59" i="98"/>
  <c r="AO59" i="98"/>
  <c r="G60" i="98"/>
  <c r="H60" i="98"/>
  <c r="I60" i="98"/>
  <c r="J60" i="98"/>
  <c r="K60" i="98"/>
  <c r="L60" i="98"/>
  <c r="M60" i="98"/>
  <c r="N60" i="98"/>
  <c r="O60" i="98"/>
  <c r="P60" i="98"/>
  <c r="Q60" i="98"/>
  <c r="R60" i="98"/>
  <c r="S60" i="98"/>
  <c r="T60" i="98"/>
  <c r="U60" i="98"/>
  <c r="V60" i="98"/>
  <c r="W60" i="98"/>
  <c r="X60" i="98"/>
  <c r="Y60" i="98"/>
  <c r="Z60" i="98"/>
  <c r="AA60" i="98"/>
  <c r="AB60" i="98"/>
  <c r="AC60" i="98"/>
  <c r="AD60" i="98"/>
  <c r="AE60" i="98"/>
  <c r="AF60" i="98"/>
  <c r="AG60" i="98"/>
  <c r="AH60" i="98"/>
  <c r="AI60" i="98"/>
  <c r="AJ60" i="98"/>
  <c r="AK60" i="98"/>
  <c r="AL60" i="98"/>
  <c r="AM60" i="98"/>
  <c r="AN60" i="98"/>
  <c r="AO60" i="98"/>
  <c r="G61" i="98"/>
  <c r="H61" i="98"/>
  <c r="I61" i="98"/>
  <c r="J61" i="98"/>
  <c r="K61" i="98"/>
  <c r="L61" i="98"/>
  <c r="M61" i="98"/>
  <c r="N61" i="98"/>
  <c r="O61" i="98"/>
  <c r="P61" i="98"/>
  <c r="Q61" i="98"/>
  <c r="R61" i="98"/>
  <c r="S61" i="98"/>
  <c r="T61" i="98"/>
  <c r="U61" i="98"/>
  <c r="V61" i="98"/>
  <c r="W61" i="98"/>
  <c r="X61" i="98"/>
  <c r="Y61" i="98"/>
  <c r="Z61" i="98"/>
  <c r="AA61" i="98"/>
  <c r="AB61" i="98"/>
  <c r="AC61" i="98"/>
  <c r="AD61" i="98"/>
  <c r="AE61" i="98"/>
  <c r="AF61" i="98"/>
  <c r="AG61" i="98"/>
  <c r="AH61" i="98"/>
  <c r="AI61" i="98"/>
  <c r="AJ61" i="98"/>
  <c r="AK61" i="98"/>
  <c r="AL61" i="98"/>
  <c r="AM61" i="98"/>
  <c r="AN61" i="98"/>
  <c r="AO61" i="98"/>
  <c r="G62" i="98"/>
  <c r="H62" i="98"/>
  <c r="I62" i="98"/>
  <c r="J62" i="98"/>
  <c r="K62" i="98"/>
  <c r="L62" i="98"/>
  <c r="M62" i="98"/>
  <c r="N62" i="98"/>
  <c r="O62" i="98"/>
  <c r="P62" i="98"/>
  <c r="Q62" i="98"/>
  <c r="R62" i="98"/>
  <c r="S62" i="98"/>
  <c r="T62" i="98"/>
  <c r="U62" i="98"/>
  <c r="V62" i="98"/>
  <c r="W62" i="98"/>
  <c r="X62" i="98"/>
  <c r="Y62" i="98"/>
  <c r="Z62" i="98"/>
  <c r="AA62" i="98"/>
  <c r="AB62" i="98"/>
  <c r="AC62" i="98"/>
  <c r="AD62" i="98"/>
  <c r="AE62" i="98"/>
  <c r="AF62" i="98"/>
  <c r="AG62" i="98"/>
  <c r="AH62" i="98"/>
  <c r="AI62" i="98"/>
  <c r="AJ62" i="98"/>
  <c r="AK62" i="98"/>
  <c r="AL62" i="98"/>
  <c r="AM62" i="98"/>
  <c r="AN62" i="98"/>
  <c r="AO62" i="98"/>
  <c r="G63" i="98"/>
  <c r="H63" i="98"/>
  <c r="I63" i="98"/>
  <c r="J63" i="98"/>
  <c r="K63" i="98"/>
  <c r="L63" i="98"/>
  <c r="M63" i="98"/>
  <c r="N63" i="98"/>
  <c r="O63" i="98"/>
  <c r="P63" i="98"/>
  <c r="Q63" i="98"/>
  <c r="R63" i="98"/>
  <c r="S63" i="98"/>
  <c r="T63" i="98"/>
  <c r="U63" i="98"/>
  <c r="V63" i="98"/>
  <c r="W63" i="98"/>
  <c r="X63" i="98"/>
  <c r="Y63" i="98"/>
  <c r="Z63" i="98"/>
  <c r="AA63" i="98"/>
  <c r="AB63" i="98"/>
  <c r="AC63" i="98"/>
  <c r="AD63" i="98"/>
  <c r="AE63" i="98"/>
  <c r="AF63" i="98"/>
  <c r="AG63" i="98"/>
  <c r="AH63" i="98"/>
  <c r="AI63" i="98"/>
  <c r="AJ63" i="98"/>
  <c r="AK63" i="98"/>
  <c r="AL63" i="98"/>
  <c r="AM63" i="98"/>
  <c r="AN63" i="98"/>
  <c r="AO63" i="98"/>
  <c r="G64" i="98"/>
  <c r="H64" i="98"/>
  <c r="I64" i="98"/>
  <c r="J64" i="98"/>
  <c r="K64" i="98"/>
  <c r="L64" i="98"/>
  <c r="M64" i="98"/>
  <c r="N64" i="98"/>
  <c r="O64" i="98"/>
  <c r="P64" i="98"/>
  <c r="Q64" i="98"/>
  <c r="R64" i="98"/>
  <c r="S64" i="98"/>
  <c r="T64" i="98"/>
  <c r="U64" i="98"/>
  <c r="V64" i="98"/>
  <c r="W64" i="98"/>
  <c r="X64" i="98"/>
  <c r="Y64" i="98"/>
  <c r="Z64" i="98"/>
  <c r="AA64" i="98"/>
  <c r="AB64" i="98"/>
  <c r="AC64" i="98"/>
  <c r="AD64" i="98"/>
  <c r="AE64" i="98"/>
  <c r="AF64" i="98"/>
  <c r="AG64" i="98"/>
  <c r="AH64" i="98"/>
  <c r="AI64" i="98"/>
  <c r="AJ64" i="98"/>
  <c r="AK64" i="98"/>
  <c r="AL64" i="98"/>
  <c r="AM64" i="98"/>
  <c r="AN64" i="98"/>
  <c r="AO64" i="98"/>
  <c r="G65" i="98"/>
  <c r="H65" i="98"/>
  <c r="I65" i="98"/>
  <c r="J65" i="98"/>
  <c r="K65" i="98"/>
  <c r="L65" i="98"/>
  <c r="M65" i="98"/>
  <c r="N65" i="98"/>
  <c r="O65" i="98"/>
  <c r="P65" i="98"/>
  <c r="Q65" i="98"/>
  <c r="R65" i="98"/>
  <c r="S65" i="98"/>
  <c r="T65" i="98"/>
  <c r="U65" i="98"/>
  <c r="V65" i="98"/>
  <c r="W65" i="98"/>
  <c r="X65" i="98"/>
  <c r="Y65" i="98"/>
  <c r="Z65" i="98"/>
  <c r="AA65" i="98"/>
  <c r="AB65" i="98"/>
  <c r="AC65" i="98"/>
  <c r="AD65" i="98"/>
  <c r="AE65" i="98"/>
  <c r="AF65" i="98"/>
  <c r="AG65" i="98"/>
  <c r="AH65" i="98"/>
  <c r="AI65" i="98"/>
  <c r="AJ65" i="98"/>
  <c r="AK65" i="98"/>
  <c r="AL65" i="98"/>
  <c r="AM65" i="98"/>
  <c r="AN65" i="98"/>
  <c r="AO65" i="98"/>
  <c r="G66" i="98"/>
  <c r="H66" i="98"/>
  <c r="I66" i="98"/>
  <c r="J66" i="98"/>
  <c r="K66" i="98"/>
  <c r="L66" i="98"/>
  <c r="M66" i="98"/>
  <c r="N66" i="98"/>
  <c r="O66" i="98"/>
  <c r="P66" i="98"/>
  <c r="Q66" i="98"/>
  <c r="R66" i="98"/>
  <c r="S66" i="98"/>
  <c r="T66" i="98"/>
  <c r="U66" i="98"/>
  <c r="V66" i="98"/>
  <c r="W66" i="98"/>
  <c r="X66" i="98"/>
  <c r="Y66" i="98"/>
  <c r="Z66" i="98"/>
  <c r="AA66" i="98"/>
  <c r="AB66" i="98"/>
  <c r="AC66" i="98"/>
  <c r="AD66" i="98"/>
  <c r="AE66" i="98"/>
  <c r="AF66" i="98"/>
  <c r="AG66" i="98"/>
  <c r="AH66" i="98"/>
  <c r="AI66" i="98"/>
  <c r="AJ66" i="98"/>
  <c r="AK66" i="98"/>
  <c r="AL66" i="98"/>
  <c r="AM66" i="98"/>
  <c r="AN66" i="98"/>
  <c r="AO66" i="98"/>
  <c r="G67" i="98"/>
  <c r="H67" i="98"/>
  <c r="I67" i="98"/>
  <c r="J67" i="98"/>
  <c r="K67" i="98"/>
  <c r="L67" i="98"/>
  <c r="M67" i="98"/>
  <c r="N67" i="98"/>
  <c r="O67" i="98"/>
  <c r="P67" i="98"/>
  <c r="Q67" i="98"/>
  <c r="R67" i="98"/>
  <c r="S67" i="98"/>
  <c r="T67" i="98"/>
  <c r="U67" i="98"/>
  <c r="V67" i="98"/>
  <c r="W67" i="98"/>
  <c r="X67" i="98"/>
  <c r="Y67" i="98"/>
  <c r="Z67" i="98"/>
  <c r="AA67" i="98"/>
  <c r="AB67" i="98"/>
  <c r="AC67" i="98"/>
  <c r="AD67" i="98"/>
  <c r="AE67" i="98"/>
  <c r="AF67" i="98"/>
  <c r="AG67" i="98"/>
  <c r="AH67" i="98"/>
  <c r="AI67" i="98"/>
  <c r="AJ67" i="98"/>
  <c r="AK67" i="98"/>
  <c r="AL67" i="98"/>
  <c r="AM67" i="98"/>
  <c r="AN67" i="98"/>
  <c r="AO67" i="98"/>
  <c r="G68" i="98"/>
  <c r="H68" i="98"/>
  <c r="I68" i="98"/>
  <c r="J68" i="98"/>
  <c r="K68" i="98"/>
  <c r="L68" i="98"/>
  <c r="M68" i="98"/>
  <c r="N68" i="98"/>
  <c r="O68" i="98"/>
  <c r="P68" i="98"/>
  <c r="Q68" i="98"/>
  <c r="R68" i="98"/>
  <c r="S68" i="98"/>
  <c r="T68" i="98"/>
  <c r="U68" i="98"/>
  <c r="V68" i="98"/>
  <c r="W68" i="98"/>
  <c r="X68" i="98"/>
  <c r="Y68" i="98"/>
  <c r="Z68" i="98"/>
  <c r="AA68" i="98"/>
  <c r="AB68" i="98"/>
  <c r="AC68" i="98"/>
  <c r="AD68" i="98"/>
  <c r="AE68" i="98"/>
  <c r="AF68" i="98"/>
  <c r="AG68" i="98"/>
  <c r="AH68" i="98"/>
  <c r="AI68" i="98"/>
  <c r="AJ68" i="98"/>
  <c r="AK68" i="98"/>
  <c r="AL68" i="98"/>
  <c r="AM68" i="98"/>
  <c r="AN68" i="98"/>
  <c r="AO68" i="98"/>
  <c r="G69" i="98"/>
  <c r="H69" i="98"/>
  <c r="I69" i="98"/>
  <c r="J69" i="98"/>
  <c r="K69" i="98"/>
  <c r="L69" i="98"/>
  <c r="M69" i="98"/>
  <c r="N69" i="98"/>
  <c r="O69" i="98"/>
  <c r="P69" i="98"/>
  <c r="Q69" i="98"/>
  <c r="R69" i="98"/>
  <c r="S69" i="98"/>
  <c r="T69" i="98"/>
  <c r="U69" i="98"/>
  <c r="V69" i="98"/>
  <c r="W69" i="98"/>
  <c r="X69" i="98"/>
  <c r="Y69" i="98"/>
  <c r="Z69" i="98"/>
  <c r="AA69" i="98"/>
  <c r="AB69" i="98"/>
  <c r="AC69" i="98"/>
  <c r="AD69" i="98"/>
  <c r="AE69" i="98"/>
  <c r="AF69" i="98"/>
  <c r="AG69" i="98"/>
  <c r="AH69" i="98"/>
  <c r="AI69" i="98"/>
  <c r="AJ69" i="98"/>
  <c r="AK69" i="98"/>
  <c r="AL69" i="98"/>
  <c r="AM69" i="98"/>
  <c r="AN69" i="98"/>
  <c r="AO69" i="98"/>
  <c r="G70" i="98"/>
  <c r="H70" i="98"/>
  <c r="I70" i="98"/>
  <c r="J70" i="98"/>
  <c r="K70" i="98"/>
  <c r="L70" i="98"/>
  <c r="M70" i="98"/>
  <c r="N70" i="98"/>
  <c r="O70" i="98"/>
  <c r="P70" i="98"/>
  <c r="Q70" i="98"/>
  <c r="R70" i="98"/>
  <c r="S70" i="98"/>
  <c r="T70" i="98"/>
  <c r="U70" i="98"/>
  <c r="V70" i="98"/>
  <c r="W70" i="98"/>
  <c r="X70" i="98"/>
  <c r="Y70" i="98"/>
  <c r="Z70" i="98"/>
  <c r="AA70" i="98"/>
  <c r="AB70" i="98"/>
  <c r="AC70" i="98"/>
  <c r="AD70" i="98"/>
  <c r="AE70" i="98"/>
  <c r="AF70" i="98"/>
  <c r="AG70" i="98"/>
  <c r="AH70" i="98"/>
  <c r="AI70" i="98"/>
  <c r="AJ70" i="98"/>
  <c r="AK70" i="98"/>
  <c r="AL70" i="98"/>
  <c r="AM70" i="98"/>
  <c r="AN70" i="98"/>
  <c r="AO70" i="98"/>
  <c r="G71" i="98"/>
  <c r="H71" i="98"/>
  <c r="I71" i="98"/>
  <c r="J71" i="98"/>
  <c r="K71" i="98"/>
  <c r="L71" i="98"/>
  <c r="M71" i="98"/>
  <c r="N71" i="98"/>
  <c r="O71" i="98"/>
  <c r="P71" i="98"/>
  <c r="Q71" i="98"/>
  <c r="R71" i="98"/>
  <c r="S71" i="98"/>
  <c r="T71" i="98"/>
  <c r="U71" i="98"/>
  <c r="V71" i="98"/>
  <c r="W71" i="98"/>
  <c r="X71" i="98"/>
  <c r="Y71" i="98"/>
  <c r="Z71" i="98"/>
  <c r="AA71" i="98"/>
  <c r="AB71" i="98"/>
  <c r="AC71" i="98"/>
  <c r="AD71" i="98"/>
  <c r="AE71" i="98"/>
  <c r="AF71" i="98"/>
  <c r="AG71" i="98"/>
  <c r="AH71" i="98"/>
  <c r="AI71" i="98"/>
  <c r="AJ71" i="98"/>
  <c r="AK71" i="98"/>
  <c r="AL71" i="98"/>
  <c r="AM71" i="98"/>
  <c r="AN71" i="98"/>
  <c r="AO71" i="98"/>
  <c r="G72" i="98"/>
  <c r="H72" i="98"/>
  <c r="I72" i="98"/>
  <c r="J72" i="98"/>
  <c r="K72" i="98"/>
  <c r="L72" i="98"/>
  <c r="M72" i="98"/>
  <c r="N72" i="98"/>
  <c r="O72" i="98"/>
  <c r="P72" i="98"/>
  <c r="Q72" i="98"/>
  <c r="R72" i="98"/>
  <c r="S72" i="98"/>
  <c r="T72" i="98"/>
  <c r="U72" i="98"/>
  <c r="V72" i="98"/>
  <c r="W72" i="98"/>
  <c r="X72" i="98"/>
  <c r="Y72" i="98"/>
  <c r="Z72" i="98"/>
  <c r="AA72" i="98"/>
  <c r="AB72" i="98"/>
  <c r="AC72" i="98"/>
  <c r="AD72" i="98"/>
  <c r="AE72" i="98"/>
  <c r="AF72" i="98"/>
  <c r="AG72" i="98"/>
  <c r="AH72" i="98"/>
  <c r="AI72" i="98"/>
  <c r="AJ72" i="98"/>
  <c r="AK72" i="98"/>
  <c r="AL72" i="98"/>
  <c r="AM72" i="98"/>
  <c r="AN72" i="98"/>
  <c r="AO72" i="98"/>
  <c r="G73" i="98"/>
  <c r="H73" i="98"/>
  <c r="I73" i="98"/>
  <c r="J73" i="98"/>
  <c r="K73" i="98"/>
  <c r="L73" i="98"/>
  <c r="M73" i="98"/>
  <c r="N73" i="98"/>
  <c r="O73" i="98"/>
  <c r="P73" i="98"/>
  <c r="Q73" i="98"/>
  <c r="R73" i="98"/>
  <c r="S73" i="98"/>
  <c r="T73" i="98"/>
  <c r="U73" i="98"/>
  <c r="V73" i="98"/>
  <c r="W73" i="98"/>
  <c r="X73" i="98"/>
  <c r="Y73" i="98"/>
  <c r="Z73" i="98"/>
  <c r="AA73" i="98"/>
  <c r="AB73" i="98"/>
  <c r="AC73" i="98"/>
  <c r="AD73" i="98"/>
  <c r="AE73" i="98"/>
  <c r="AF73" i="98"/>
  <c r="AG73" i="98"/>
  <c r="AH73" i="98"/>
  <c r="AI73" i="98"/>
  <c r="AJ73" i="98"/>
  <c r="AK73" i="98"/>
  <c r="AL73" i="98"/>
  <c r="AM73" i="98"/>
  <c r="AN73" i="98"/>
  <c r="AO73" i="98"/>
  <c r="G74" i="98"/>
  <c r="H74" i="98"/>
  <c r="I74" i="98"/>
  <c r="J74" i="98"/>
  <c r="K74" i="98"/>
  <c r="L74" i="98"/>
  <c r="M74" i="98"/>
  <c r="N74" i="98"/>
  <c r="O74" i="98"/>
  <c r="P74" i="98"/>
  <c r="Q74" i="98"/>
  <c r="R74" i="98"/>
  <c r="S74" i="98"/>
  <c r="T74" i="98"/>
  <c r="U74" i="98"/>
  <c r="V74" i="98"/>
  <c r="W74" i="98"/>
  <c r="X74" i="98"/>
  <c r="Y74" i="98"/>
  <c r="Z74" i="98"/>
  <c r="AA74" i="98"/>
  <c r="AB74" i="98"/>
  <c r="AC74" i="98"/>
  <c r="AD74" i="98"/>
  <c r="AE74" i="98"/>
  <c r="AF74" i="98"/>
  <c r="AG74" i="98"/>
  <c r="AH74" i="98"/>
  <c r="AI74" i="98"/>
  <c r="AJ74" i="98"/>
  <c r="AK74" i="98"/>
  <c r="AL74" i="98"/>
  <c r="AM74" i="98"/>
  <c r="AN74" i="98"/>
  <c r="AO74" i="98"/>
  <c r="G75" i="98"/>
  <c r="H75" i="98"/>
  <c r="I75" i="98"/>
  <c r="J75" i="98"/>
  <c r="K75" i="98"/>
  <c r="L75" i="98"/>
  <c r="M75" i="98"/>
  <c r="N75" i="98"/>
  <c r="O75" i="98"/>
  <c r="P75" i="98"/>
  <c r="Q75" i="98"/>
  <c r="R75" i="98"/>
  <c r="S75" i="98"/>
  <c r="T75" i="98"/>
  <c r="U75" i="98"/>
  <c r="V75" i="98"/>
  <c r="W75" i="98"/>
  <c r="X75" i="98"/>
  <c r="Y75" i="98"/>
  <c r="Z75" i="98"/>
  <c r="AA75" i="98"/>
  <c r="AB75" i="98"/>
  <c r="AC75" i="98"/>
  <c r="AD75" i="98"/>
  <c r="AE75" i="98"/>
  <c r="AF75" i="98"/>
  <c r="AG75" i="98"/>
  <c r="AH75" i="98"/>
  <c r="AI75" i="98"/>
  <c r="AJ75" i="98"/>
  <c r="AK75" i="98"/>
  <c r="AL75" i="98"/>
  <c r="AM75" i="98"/>
  <c r="AN75" i="98"/>
  <c r="AO75" i="98"/>
  <c r="G76" i="98"/>
  <c r="H76" i="98"/>
  <c r="I76" i="98"/>
  <c r="J76" i="98"/>
  <c r="K76" i="98"/>
  <c r="L76" i="98"/>
  <c r="M76" i="98"/>
  <c r="N76" i="98"/>
  <c r="O76" i="98"/>
  <c r="P76" i="98"/>
  <c r="Q76" i="98"/>
  <c r="R76" i="98"/>
  <c r="S76" i="98"/>
  <c r="T76" i="98"/>
  <c r="U76" i="98"/>
  <c r="V76" i="98"/>
  <c r="W76" i="98"/>
  <c r="X76" i="98"/>
  <c r="Y76" i="98"/>
  <c r="Z76" i="98"/>
  <c r="AA76" i="98"/>
  <c r="AB76" i="98"/>
  <c r="AC76" i="98"/>
  <c r="AD76" i="98"/>
  <c r="AE76" i="98"/>
  <c r="AF76" i="98"/>
  <c r="AG76" i="98"/>
  <c r="AH76" i="98"/>
  <c r="AI76" i="98"/>
  <c r="AJ76" i="98"/>
  <c r="AK76" i="98"/>
  <c r="AL76" i="98"/>
  <c r="AM76" i="98"/>
  <c r="AN76" i="98"/>
  <c r="AO76" i="98"/>
  <c r="G77" i="98"/>
  <c r="H77" i="98"/>
  <c r="I77" i="98"/>
  <c r="J77" i="98"/>
  <c r="K77" i="98"/>
  <c r="L77" i="98"/>
  <c r="M77" i="98"/>
  <c r="N77" i="98"/>
  <c r="O77" i="98"/>
  <c r="P77" i="98"/>
  <c r="Q77" i="98"/>
  <c r="R77" i="98"/>
  <c r="S77" i="98"/>
  <c r="T77" i="98"/>
  <c r="U77" i="98"/>
  <c r="V77" i="98"/>
  <c r="W77" i="98"/>
  <c r="X77" i="98"/>
  <c r="Y77" i="98"/>
  <c r="Z77" i="98"/>
  <c r="AA77" i="98"/>
  <c r="AB77" i="98"/>
  <c r="AC77" i="98"/>
  <c r="AD77" i="98"/>
  <c r="AE77" i="98"/>
  <c r="AF77" i="98"/>
  <c r="AG77" i="98"/>
  <c r="AH77" i="98"/>
  <c r="AI77" i="98"/>
  <c r="AJ77" i="98"/>
  <c r="AK77" i="98"/>
  <c r="AL77" i="98"/>
  <c r="AM77" i="98"/>
  <c r="AN77" i="98"/>
  <c r="AO77" i="98"/>
  <c r="G78" i="98"/>
  <c r="H78" i="98"/>
  <c r="I78" i="98"/>
  <c r="J78" i="98"/>
  <c r="K78" i="98"/>
  <c r="L78" i="98"/>
  <c r="M78" i="98"/>
  <c r="N78" i="98"/>
  <c r="O78" i="98"/>
  <c r="P78" i="98"/>
  <c r="Q78" i="98"/>
  <c r="R78" i="98"/>
  <c r="S78" i="98"/>
  <c r="T78" i="98"/>
  <c r="U78" i="98"/>
  <c r="V78" i="98"/>
  <c r="W78" i="98"/>
  <c r="X78" i="98"/>
  <c r="Y78" i="98"/>
  <c r="Z78" i="98"/>
  <c r="AA78" i="98"/>
  <c r="AB78" i="98"/>
  <c r="AC78" i="98"/>
  <c r="AD78" i="98"/>
  <c r="AE78" i="98"/>
  <c r="AF78" i="98"/>
  <c r="AG78" i="98"/>
  <c r="AH78" i="98"/>
  <c r="AI78" i="98"/>
  <c r="AJ78" i="98"/>
  <c r="AK78" i="98"/>
  <c r="AL78" i="98"/>
  <c r="AM78" i="98"/>
  <c r="AN78" i="98"/>
  <c r="AO78" i="98"/>
  <c r="G79" i="98"/>
  <c r="H79" i="98"/>
  <c r="I79" i="98"/>
  <c r="J79" i="98"/>
  <c r="K79" i="98"/>
  <c r="L79" i="98"/>
  <c r="M79" i="98"/>
  <c r="N79" i="98"/>
  <c r="O79" i="98"/>
  <c r="P79" i="98"/>
  <c r="Q79" i="98"/>
  <c r="R79" i="98"/>
  <c r="S79" i="98"/>
  <c r="T79" i="98"/>
  <c r="U79" i="98"/>
  <c r="V79" i="98"/>
  <c r="W79" i="98"/>
  <c r="X79" i="98"/>
  <c r="Y79" i="98"/>
  <c r="Z79" i="98"/>
  <c r="AA79" i="98"/>
  <c r="AB79" i="98"/>
  <c r="AC79" i="98"/>
  <c r="AD79" i="98"/>
  <c r="AE79" i="98"/>
  <c r="AF79" i="98"/>
  <c r="AG79" i="98"/>
  <c r="AH79" i="98"/>
  <c r="AI79" i="98"/>
  <c r="AJ79" i="98"/>
  <c r="AK79" i="98"/>
  <c r="AL79" i="98"/>
  <c r="AM79" i="98"/>
  <c r="AN79" i="98"/>
  <c r="AO79" i="98"/>
  <c r="G80" i="98"/>
  <c r="H80" i="98"/>
  <c r="I80" i="98"/>
  <c r="J80" i="98"/>
  <c r="K80" i="98"/>
  <c r="L80" i="98"/>
  <c r="M80" i="98"/>
  <c r="N80" i="98"/>
  <c r="O80" i="98"/>
  <c r="P80" i="98"/>
  <c r="Q80" i="98"/>
  <c r="R80" i="98"/>
  <c r="S80" i="98"/>
  <c r="T80" i="98"/>
  <c r="U80" i="98"/>
  <c r="V80" i="98"/>
  <c r="W80" i="98"/>
  <c r="X80" i="98"/>
  <c r="Y80" i="98"/>
  <c r="Z80" i="98"/>
  <c r="AA80" i="98"/>
  <c r="AB80" i="98"/>
  <c r="AC80" i="98"/>
  <c r="AD80" i="98"/>
  <c r="AE80" i="98"/>
  <c r="AF80" i="98"/>
  <c r="AG80" i="98"/>
  <c r="AH80" i="98"/>
  <c r="AI80" i="98"/>
  <c r="AJ80" i="98"/>
  <c r="AK80" i="98"/>
  <c r="AL80" i="98"/>
  <c r="AM80" i="98"/>
  <c r="AN80" i="98"/>
  <c r="AO80" i="98"/>
  <c r="G81" i="98"/>
  <c r="H81" i="98"/>
  <c r="I81" i="98"/>
  <c r="J81" i="98"/>
  <c r="K81" i="98"/>
  <c r="L81" i="98"/>
  <c r="M81" i="98"/>
  <c r="N81" i="98"/>
  <c r="O81" i="98"/>
  <c r="P81" i="98"/>
  <c r="Q81" i="98"/>
  <c r="R81" i="98"/>
  <c r="S81" i="98"/>
  <c r="T81" i="98"/>
  <c r="U81" i="98"/>
  <c r="V81" i="98"/>
  <c r="W81" i="98"/>
  <c r="X81" i="98"/>
  <c r="Y81" i="98"/>
  <c r="Z81" i="98"/>
  <c r="AA81" i="98"/>
  <c r="AB81" i="98"/>
  <c r="AC81" i="98"/>
  <c r="AD81" i="98"/>
  <c r="AE81" i="98"/>
  <c r="AF81" i="98"/>
  <c r="AG81" i="98"/>
  <c r="AH81" i="98"/>
  <c r="AI81" i="98"/>
  <c r="AJ81" i="98"/>
  <c r="AK81" i="98"/>
  <c r="AL81" i="98"/>
  <c r="AM81" i="98"/>
  <c r="AN81" i="98"/>
  <c r="AO81" i="98"/>
  <c r="G82" i="98"/>
  <c r="H82" i="98"/>
  <c r="I82" i="98"/>
  <c r="J82" i="98"/>
  <c r="K82" i="98"/>
  <c r="L82" i="98"/>
  <c r="M82" i="98"/>
  <c r="N82" i="98"/>
  <c r="O82" i="98"/>
  <c r="P82" i="98"/>
  <c r="Q82" i="98"/>
  <c r="R82" i="98"/>
  <c r="S82" i="98"/>
  <c r="T82" i="98"/>
  <c r="U82" i="98"/>
  <c r="V82" i="98"/>
  <c r="W82" i="98"/>
  <c r="X82" i="98"/>
  <c r="Y82" i="98"/>
  <c r="Z82" i="98"/>
  <c r="AA82" i="98"/>
  <c r="AB82" i="98"/>
  <c r="AC82" i="98"/>
  <c r="AD82" i="98"/>
  <c r="AE82" i="98"/>
  <c r="AF82" i="98"/>
  <c r="AG82" i="98"/>
  <c r="AH82" i="98"/>
  <c r="AI82" i="98"/>
  <c r="AJ82" i="98"/>
  <c r="AK82" i="98"/>
  <c r="AL82" i="98"/>
  <c r="AM82" i="98"/>
  <c r="AN82" i="98"/>
  <c r="AO82" i="98"/>
  <c r="G83" i="98"/>
  <c r="H83" i="98"/>
  <c r="I83" i="98"/>
  <c r="J83" i="98"/>
  <c r="K83" i="98"/>
  <c r="L83" i="98"/>
  <c r="M83" i="98"/>
  <c r="N83" i="98"/>
  <c r="O83" i="98"/>
  <c r="P83" i="98"/>
  <c r="Q83" i="98"/>
  <c r="R83" i="98"/>
  <c r="S83" i="98"/>
  <c r="T83" i="98"/>
  <c r="U83" i="98"/>
  <c r="V83" i="98"/>
  <c r="W83" i="98"/>
  <c r="X83" i="98"/>
  <c r="Y83" i="98"/>
  <c r="Z83" i="98"/>
  <c r="AA83" i="98"/>
  <c r="AB83" i="98"/>
  <c r="AC83" i="98"/>
  <c r="AD83" i="98"/>
  <c r="AE83" i="98"/>
  <c r="AF83" i="98"/>
  <c r="AG83" i="98"/>
  <c r="AH83" i="98"/>
  <c r="AI83" i="98"/>
  <c r="AJ83" i="98"/>
  <c r="AK83" i="98"/>
  <c r="AL83" i="98"/>
  <c r="AM83" i="98"/>
  <c r="AN83" i="98"/>
  <c r="AO83" i="98"/>
  <c r="G84" i="98"/>
  <c r="H84" i="98"/>
  <c r="I84" i="98"/>
  <c r="J84" i="98"/>
  <c r="K84" i="98"/>
  <c r="L84" i="98"/>
  <c r="M84" i="98"/>
  <c r="N84" i="98"/>
  <c r="O84" i="98"/>
  <c r="P84" i="98"/>
  <c r="Q84" i="98"/>
  <c r="R84" i="98"/>
  <c r="S84" i="98"/>
  <c r="T84" i="98"/>
  <c r="U84" i="98"/>
  <c r="V84" i="98"/>
  <c r="W84" i="98"/>
  <c r="X84" i="98"/>
  <c r="Y84" i="98"/>
  <c r="Z84" i="98"/>
  <c r="AA84" i="98"/>
  <c r="AB84" i="98"/>
  <c r="AC84" i="98"/>
  <c r="AD84" i="98"/>
  <c r="AE84" i="98"/>
  <c r="AF84" i="98"/>
  <c r="AG84" i="98"/>
  <c r="AH84" i="98"/>
  <c r="AI84" i="98"/>
  <c r="AJ84" i="98"/>
  <c r="AK84" i="98"/>
  <c r="AL84" i="98"/>
  <c r="AM84" i="98"/>
  <c r="AN84" i="98"/>
  <c r="AO84" i="98"/>
  <c r="G85" i="98"/>
  <c r="H85" i="98"/>
  <c r="I85" i="98"/>
  <c r="J85" i="98"/>
  <c r="K85" i="98"/>
  <c r="L85" i="98"/>
  <c r="M85" i="98"/>
  <c r="N85" i="98"/>
  <c r="O85" i="98"/>
  <c r="P85" i="98"/>
  <c r="Q85" i="98"/>
  <c r="R85" i="98"/>
  <c r="S85" i="98"/>
  <c r="T85" i="98"/>
  <c r="U85" i="98"/>
  <c r="V85" i="98"/>
  <c r="W85" i="98"/>
  <c r="X85" i="98"/>
  <c r="Y85" i="98"/>
  <c r="Z85" i="98"/>
  <c r="AA85" i="98"/>
  <c r="AB85" i="98"/>
  <c r="AC85" i="98"/>
  <c r="AD85" i="98"/>
  <c r="AE85" i="98"/>
  <c r="AF85" i="98"/>
  <c r="AG85" i="98"/>
  <c r="AH85" i="98"/>
  <c r="AI85" i="98"/>
  <c r="AJ85" i="98"/>
  <c r="AK85" i="98"/>
  <c r="AL85" i="98"/>
  <c r="AM85" i="98"/>
  <c r="AN85" i="98"/>
  <c r="AO85" i="98"/>
  <c r="G86" i="98"/>
  <c r="H86" i="98"/>
  <c r="I86" i="98"/>
  <c r="J86" i="98"/>
  <c r="K86" i="98"/>
  <c r="L86" i="98"/>
  <c r="M86" i="98"/>
  <c r="N86" i="98"/>
  <c r="O86" i="98"/>
  <c r="P86" i="98"/>
  <c r="Q86" i="98"/>
  <c r="R86" i="98"/>
  <c r="S86" i="98"/>
  <c r="T86" i="98"/>
  <c r="U86" i="98"/>
  <c r="V86" i="98"/>
  <c r="W86" i="98"/>
  <c r="X86" i="98"/>
  <c r="Y86" i="98"/>
  <c r="Z86" i="98"/>
  <c r="AA86" i="98"/>
  <c r="AB86" i="98"/>
  <c r="AC86" i="98"/>
  <c r="AD86" i="98"/>
  <c r="AE86" i="98"/>
  <c r="AF86" i="98"/>
  <c r="AG86" i="98"/>
  <c r="AH86" i="98"/>
  <c r="AI86" i="98"/>
  <c r="AJ86" i="98"/>
  <c r="AK86" i="98"/>
  <c r="AL86" i="98"/>
  <c r="AM86" i="98"/>
  <c r="AN86" i="98"/>
  <c r="AO86" i="98"/>
  <c r="G87" i="98"/>
  <c r="H87" i="98"/>
  <c r="I87" i="98"/>
  <c r="J87" i="98"/>
  <c r="K87" i="98"/>
  <c r="L87" i="98"/>
  <c r="M87" i="98"/>
  <c r="N87" i="98"/>
  <c r="O87" i="98"/>
  <c r="P87" i="98"/>
  <c r="Q87" i="98"/>
  <c r="R87" i="98"/>
  <c r="S87" i="98"/>
  <c r="T87" i="98"/>
  <c r="U87" i="98"/>
  <c r="V87" i="98"/>
  <c r="W87" i="98"/>
  <c r="X87" i="98"/>
  <c r="Y87" i="98"/>
  <c r="Z87" i="98"/>
  <c r="AA87" i="98"/>
  <c r="AB87" i="98"/>
  <c r="AC87" i="98"/>
  <c r="AD87" i="98"/>
  <c r="AE87" i="98"/>
  <c r="AF87" i="98"/>
  <c r="AG87" i="98"/>
  <c r="AH87" i="98"/>
  <c r="AI87" i="98"/>
  <c r="AJ87" i="98"/>
  <c r="AK87" i="98"/>
  <c r="AL87" i="98"/>
  <c r="AM87" i="98"/>
  <c r="AN87" i="98"/>
  <c r="AO87" i="98"/>
  <c r="G88" i="98"/>
  <c r="H88" i="98"/>
  <c r="I88" i="98"/>
  <c r="J88" i="98"/>
  <c r="K88" i="98"/>
  <c r="L88" i="98"/>
  <c r="M88" i="98"/>
  <c r="N88" i="98"/>
  <c r="O88" i="98"/>
  <c r="P88" i="98"/>
  <c r="Q88" i="98"/>
  <c r="R88" i="98"/>
  <c r="S88" i="98"/>
  <c r="T88" i="98"/>
  <c r="U88" i="98"/>
  <c r="V88" i="98"/>
  <c r="W88" i="98"/>
  <c r="X88" i="98"/>
  <c r="Y88" i="98"/>
  <c r="Z88" i="98"/>
  <c r="AA88" i="98"/>
  <c r="AB88" i="98"/>
  <c r="AC88" i="98"/>
  <c r="AD88" i="98"/>
  <c r="AE88" i="98"/>
  <c r="AF88" i="98"/>
  <c r="AG88" i="98"/>
  <c r="AH88" i="98"/>
  <c r="AI88" i="98"/>
  <c r="AJ88" i="98"/>
  <c r="AK88" i="98"/>
  <c r="AL88" i="98"/>
  <c r="AM88" i="98"/>
  <c r="AN88" i="98"/>
  <c r="AO88" i="98"/>
  <c r="G89" i="98"/>
  <c r="H89" i="98"/>
  <c r="I89" i="98"/>
  <c r="J89" i="98"/>
  <c r="K89" i="98"/>
  <c r="L89" i="98"/>
  <c r="M89" i="98"/>
  <c r="N89" i="98"/>
  <c r="O89" i="98"/>
  <c r="P89" i="98"/>
  <c r="Q89" i="98"/>
  <c r="R89" i="98"/>
  <c r="S89" i="98"/>
  <c r="T89" i="98"/>
  <c r="U89" i="98"/>
  <c r="V89" i="98"/>
  <c r="W89" i="98"/>
  <c r="X89" i="98"/>
  <c r="Y89" i="98"/>
  <c r="Z89" i="98"/>
  <c r="AA89" i="98"/>
  <c r="AB89" i="98"/>
  <c r="AC89" i="98"/>
  <c r="AD89" i="98"/>
  <c r="AE89" i="98"/>
  <c r="AF89" i="98"/>
  <c r="AG89" i="98"/>
  <c r="AH89" i="98"/>
  <c r="AI89" i="98"/>
  <c r="AJ89" i="98"/>
  <c r="AK89" i="98"/>
  <c r="AL89" i="98"/>
  <c r="AM89" i="98"/>
  <c r="AN89" i="98"/>
  <c r="AO89" i="98"/>
  <c r="G90" i="98"/>
  <c r="H90" i="98"/>
  <c r="I90" i="98"/>
  <c r="J90" i="98"/>
  <c r="K90" i="98"/>
  <c r="L90" i="98"/>
  <c r="M90" i="98"/>
  <c r="N90" i="98"/>
  <c r="O90" i="98"/>
  <c r="P90" i="98"/>
  <c r="Q90" i="98"/>
  <c r="R90" i="98"/>
  <c r="S90" i="98"/>
  <c r="T90" i="98"/>
  <c r="U90" i="98"/>
  <c r="V90" i="98"/>
  <c r="W90" i="98"/>
  <c r="X90" i="98"/>
  <c r="Y90" i="98"/>
  <c r="Z90" i="98"/>
  <c r="AA90" i="98"/>
  <c r="AB90" i="98"/>
  <c r="AC90" i="98"/>
  <c r="AD90" i="98"/>
  <c r="AE90" i="98"/>
  <c r="AF90" i="98"/>
  <c r="AG90" i="98"/>
  <c r="AH90" i="98"/>
  <c r="AI90" i="98"/>
  <c r="AJ90" i="98"/>
  <c r="AK90" i="98"/>
  <c r="AL90" i="98"/>
  <c r="AM90" i="98"/>
  <c r="AN90" i="98"/>
  <c r="AO90" i="98"/>
  <c r="G91" i="98"/>
  <c r="H91" i="98"/>
  <c r="I91" i="98"/>
  <c r="J91" i="98"/>
  <c r="K91" i="98"/>
  <c r="L91" i="98"/>
  <c r="M91" i="98"/>
  <c r="N91" i="98"/>
  <c r="O91" i="98"/>
  <c r="P91" i="98"/>
  <c r="Q91" i="98"/>
  <c r="R91" i="98"/>
  <c r="S91" i="98"/>
  <c r="T91" i="98"/>
  <c r="U91" i="98"/>
  <c r="V91" i="98"/>
  <c r="W91" i="98"/>
  <c r="X91" i="98"/>
  <c r="Y91" i="98"/>
  <c r="Z91" i="98"/>
  <c r="AA91" i="98"/>
  <c r="AB91" i="98"/>
  <c r="AC91" i="98"/>
  <c r="AD91" i="98"/>
  <c r="AE91" i="98"/>
  <c r="AF91" i="98"/>
  <c r="AG91" i="98"/>
  <c r="AH91" i="98"/>
  <c r="AI91" i="98"/>
  <c r="AJ91" i="98"/>
  <c r="AK91" i="98"/>
  <c r="AL91" i="98"/>
  <c r="AM91" i="98"/>
  <c r="AN91" i="98"/>
  <c r="AO91" i="98"/>
  <c r="G92" i="98"/>
  <c r="H92" i="98"/>
  <c r="I92" i="98"/>
  <c r="J92" i="98"/>
  <c r="K92" i="98"/>
  <c r="L92" i="98"/>
  <c r="M92" i="98"/>
  <c r="N92" i="98"/>
  <c r="O92" i="98"/>
  <c r="P92" i="98"/>
  <c r="Q92" i="98"/>
  <c r="R92" i="98"/>
  <c r="S92" i="98"/>
  <c r="T92" i="98"/>
  <c r="U92" i="98"/>
  <c r="V92" i="98"/>
  <c r="W92" i="98"/>
  <c r="X92" i="98"/>
  <c r="Y92" i="98"/>
  <c r="Z92" i="98"/>
  <c r="AA92" i="98"/>
  <c r="AB92" i="98"/>
  <c r="AC92" i="98"/>
  <c r="AD92" i="98"/>
  <c r="AE92" i="98"/>
  <c r="AF92" i="98"/>
  <c r="AG92" i="98"/>
  <c r="AH92" i="98"/>
  <c r="AI92" i="98"/>
  <c r="AJ92" i="98"/>
  <c r="AK92" i="98"/>
  <c r="AL92" i="98"/>
  <c r="AM92" i="98"/>
  <c r="AN92" i="98"/>
  <c r="AO92" i="98"/>
  <c r="G93" i="98"/>
  <c r="H93" i="98"/>
  <c r="I93" i="98"/>
  <c r="J93" i="98"/>
  <c r="K93" i="98"/>
  <c r="L93" i="98"/>
  <c r="M93" i="98"/>
  <c r="N93" i="98"/>
  <c r="O93" i="98"/>
  <c r="P93" i="98"/>
  <c r="Q93" i="98"/>
  <c r="R93" i="98"/>
  <c r="S93" i="98"/>
  <c r="T93" i="98"/>
  <c r="U93" i="98"/>
  <c r="V93" i="98"/>
  <c r="W93" i="98"/>
  <c r="X93" i="98"/>
  <c r="Y93" i="98"/>
  <c r="Z93" i="98"/>
  <c r="AA93" i="98"/>
  <c r="AB93" i="98"/>
  <c r="AC93" i="98"/>
  <c r="AD93" i="98"/>
  <c r="AE93" i="98"/>
  <c r="AF93" i="98"/>
  <c r="AG93" i="98"/>
  <c r="AH93" i="98"/>
  <c r="AI93" i="98"/>
  <c r="AJ93" i="98"/>
  <c r="AK93" i="98"/>
  <c r="AL93" i="98"/>
  <c r="AM93" i="98"/>
  <c r="AN93" i="98"/>
  <c r="AO93" i="98"/>
  <c r="G94" i="98"/>
  <c r="H94" i="98"/>
  <c r="I94" i="98"/>
  <c r="J94" i="98"/>
  <c r="K94" i="98"/>
  <c r="L94" i="98"/>
  <c r="M94" i="98"/>
  <c r="N94" i="98"/>
  <c r="O94" i="98"/>
  <c r="P94" i="98"/>
  <c r="Q94" i="98"/>
  <c r="R94" i="98"/>
  <c r="S94" i="98"/>
  <c r="T94" i="98"/>
  <c r="U94" i="98"/>
  <c r="V94" i="98"/>
  <c r="W94" i="98"/>
  <c r="X94" i="98"/>
  <c r="Y94" i="98"/>
  <c r="Z94" i="98"/>
  <c r="AA94" i="98"/>
  <c r="AB94" i="98"/>
  <c r="AC94" i="98"/>
  <c r="AD94" i="98"/>
  <c r="AE94" i="98"/>
  <c r="AF94" i="98"/>
  <c r="AG94" i="98"/>
  <c r="AH94" i="98"/>
  <c r="AI94" i="98"/>
  <c r="AJ94" i="98"/>
  <c r="AK94" i="98"/>
  <c r="AL94" i="98"/>
  <c r="AM94" i="98"/>
  <c r="AN94" i="98"/>
  <c r="AO94" i="98"/>
  <c r="G95" i="98"/>
  <c r="H95" i="98"/>
  <c r="I95" i="98"/>
  <c r="J95" i="98"/>
  <c r="K95" i="98"/>
  <c r="L95" i="98"/>
  <c r="M95" i="98"/>
  <c r="N95" i="98"/>
  <c r="O95" i="98"/>
  <c r="P95" i="98"/>
  <c r="Q95" i="98"/>
  <c r="R95" i="98"/>
  <c r="S95" i="98"/>
  <c r="T95" i="98"/>
  <c r="U95" i="98"/>
  <c r="V95" i="98"/>
  <c r="W95" i="98"/>
  <c r="X95" i="98"/>
  <c r="Y95" i="98"/>
  <c r="Z95" i="98"/>
  <c r="AA95" i="98"/>
  <c r="AB95" i="98"/>
  <c r="AC95" i="98"/>
  <c r="AD95" i="98"/>
  <c r="AE95" i="98"/>
  <c r="AF95" i="98"/>
  <c r="AG95" i="98"/>
  <c r="AH95" i="98"/>
  <c r="AI95" i="98"/>
  <c r="AJ95" i="98"/>
  <c r="AK95" i="98"/>
  <c r="AL95" i="98"/>
  <c r="AM95" i="98"/>
  <c r="AN95" i="98"/>
  <c r="AO95" i="98"/>
  <c r="G96" i="98"/>
  <c r="H96" i="98"/>
  <c r="I96" i="98"/>
  <c r="J96" i="98"/>
  <c r="K96" i="98"/>
  <c r="L96" i="98"/>
  <c r="M96" i="98"/>
  <c r="N96" i="98"/>
  <c r="O96" i="98"/>
  <c r="P96" i="98"/>
  <c r="Q96" i="98"/>
  <c r="R96" i="98"/>
  <c r="S96" i="98"/>
  <c r="T96" i="98"/>
  <c r="U96" i="98"/>
  <c r="V96" i="98"/>
  <c r="W96" i="98"/>
  <c r="X96" i="98"/>
  <c r="Y96" i="98"/>
  <c r="Z96" i="98"/>
  <c r="AA96" i="98"/>
  <c r="AB96" i="98"/>
  <c r="AC96" i="98"/>
  <c r="AD96" i="98"/>
  <c r="AE96" i="98"/>
  <c r="AF96" i="98"/>
  <c r="AG96" i="98"/>
  <c r="AH96" i="98"/>
  <c r="AI96" i="98"/>
  <c r="AJ96" i="98"/>
  <c r="AK96" i="98"/>
  <c r="AL96" i="98"/>
  <c r="AM96" i="98"/>
  <c r="AN96" i="98"/>
  <c r="AO96" i="98"/>
  <c r="G97" i="98"/>
  <c r="H97" i="98"/>
  <c r="I97" i="98"/>
  <c r="J97" i="98"/>
  <c r="K97" i="98"/>
  <c r="L97" i="98"/>
  <c r="M97" i="98"/>
  <c r="N97" i="98"/>
  <c r="O97" i="98"/>
  <c r="P97" i="98"/>
  <c r="Q97" i="98"/>
  <c r="R97" i="98"/>
  <c r="S97" i="98"/>
  <c r="T97" i="98"/>
  <c r="U97" i="98"/>
  <c r="V97" i="98"/>
  <c r="W97" i="98"/>
  <c r="X97" i="98"/>
  <c r="Y97" i="98"/>
  <c r="Z97" i="98"/>
  <c r="AA97" i="98"/>
  <c r="AB97" i="98"/>
  <c r="AC97" i="98"/>
  <c r="AD97" i="98"/>
  <c r="AE97" i="98"/>
  <c r="AF97" i="98"/>
  <c r="AG97" i="98"/>
  <c r="AH97" i="98"/>
  <c r="AI97" i="98"/>
  <c r="AJ97" i="98"/>
  <c r="AK97" i="98"/>
  <c r="AL97" i="98"/>
  <c r="AM97" i="98"/>
  <c r="AN97" i="98"/>
  <c r="AO97" i="98"/>
  <c r="G98" i="98"/>
  <c r="H98" i="98"/>
  <c r="I98" i="98"/>
  <c r="J98" i="98"/>
  <c r="K98" i="98"/>
  <c r="L98" i="98"/>
  <c r="M98" i="98"/>
  <c r="N98" i="98"/>
  <c r="O98" i="98"/>
  <c r="P98" i="98"/>
  <c r="Q98" i="98"/>
  <c r="R98" i="98"/>
  <c r="S98" i="98"/>
  <c r="T98" i="98"/>
  <c r="U98" i="98"/>
  <c r="V98" i="98"/>
  <c r="W98" i="98"/>
  <c r="X98" i="98"/>
  <c r="Y98" i="98"/>
  <c r="Z98" i="98"/>
  <c r="AA98" i="98"/>
  <c r="AB98" i="98"/>
  <c r="AC98" i="98"/>
  <c r="AD98" i="98"/>
  <c r="AE98" i="98"/>
  <c r="AF98" i="98"/>
  <c r="AG98" i="98"/>
  <c r="AH98" i="98"/>
  <c r="AI98" i="98"/>
  <c r="AJ98" i="98"/>
  <c r="AK98" i="98"/>
  <c r="AL98" i="98"/>
  <c r="AM98" i="98"/>
  <c r="AN98" i="98"/>
  <c r="AO98" i="98"/>
  <c r="G99" i="98"/>
  <c r="H99" i="98"/>
  <c r="I99" i="98"/>
  <c r="J99" i="98"/>
  <c r="K99" i="98"/>
  <c r="L99" i="98"/>
  <c r="M99" i="98"/>
  <c r="N99" i="98"/>
  <c r="O99" i="98"/>
  <c r="P99" i="98"/>
  <c r="Q99" i="98"/>
  <c r="R99" i="98"/>
  <c r="S99" i="98"/>
  <c r="T99" i="98"/>
  <c r="U99" i="98"/>
  <c r="V99" i="98"/>
  <c r="W99" i="98"/>
  <c r="X99" i="98"/>
  <c r="Y99" i="98"/>
  <c r="Z99" i="98"/>
  <c r="AA99" i="98"/>
  <c r="AB99" i="98"/>
  <c r="AC99" i="98"/>
  <c r="AD99" i="98"/>
  <c r="AE99" i="98"/>
  <c r="AF99" i="98"/>
  <c r="AG99" i="98"/>
  <c r="AH99" i="98"/>
  <c r="AI99" i="98"/>
  <c r="AJ99" i="98"/>
  <c r="AK99" i="98"/>
  <c r="AL99" i="98"/>
  <c r="AM99" i="98"/>
  <c r="AN99" i="98"/>
  <c r="AO99" i="98"/>
  <c r="G100" i="98"/>
  <c r="H100" i="98"/>
  <c r="I100" i="98"/>
  <c r="J100" i="98"/>
  <c r="K100" i="98"/>
  <c r="L100" i="98"/>
  <c r="M100" i="98"/>
  <c r="N100" i="98"/>
  <c r="O100" i="98"/>
  <c r="P100" i="98"/>
  <c r="Q100" i="98"/>
  <c r="R100" i="98"/>
  <c r="S100" i="98"/>
  <c r="T100" i="98"/>
  <c r="U100" i="98"/>
  <c r="V100" i="98"/>
  <c r="W100" i="98"/>
  <c r="X100" i="98"/>
  <c r="Y100" i="98"/>
  <c r="Z100" i="98"/>
  <c r="AA100" i="98"/>
  <c r="AB100" i="98"/>
  <c r="AC100" i="98"/>
  <c r="AD100" i="98"/>
  <c r="AE100" i="98"/>
  <c r="AF100" i="98"/>
  <c r="AG100" i="98"/>
  <c r="AH100" i="98"/>
  <c r="AI100" i="98"/>
  <c r="AJ100" i="98"/>
  <c r="AK100" i="98"/>
  <c r="AL100" i="98"/>
  <c r="AM100" i="98"/>
  <c r="AN100" i="98"/>
  <c r="AO100" i="98"/>
  <c r="G101" i="98"/>
  <c r="H101" i="98"/>
  <c r="I101" i="98"/>
  <c r="J101" i="98"/>
  <c r="K101" i="98"/>
  <c r="L101" i="98"/>
  <c r="M101" i="98"/>
  <c r="N101" i="98"/>
  <c r="O101" i="98"/>
  <c r="P101" i="98"/>
  <c r="Q101" i="98"/>
  <c r="R101" i="98"/>
  <c r="S101" i="98"/>
  <c r="T101" i="98"/>
  <c r="U101" i="98"/>
  <c r="V101" i="98"/>
  <c r="W101" i="98"/>
  <c r="X101" i="98"/>
  <c r="Y101" i="98"/>
  <c r="Z101" i="98"/>
  <c r="AA101" i="98"/>
  <c r="AB101" i="98"/>
  <c r="AC101" i="98"/>
  <c r="AD101" i="98"/>
  <c r="AE101" i="98"/>
  <c r="AF101" i="98"/>
  <c r="AG101" i="98"/>
  <c r="AH101" i="98"/>
  <c r="AI101" i="98"/>
  <c r="AJ101" i="98"/>
  <c r="AK101" i="98"/>
  <c r="AL101" i="98"/>
  <c r="AM101" i="98"/>
  <c r="AN101" i="98"/>
  <c r="AO101" i="98"/>
  <c r="G102" i="98"/>
  <c r="H102" i="98"/>
  <c r="I102" i="98"/>
  <c r="J102" i="98"/>
  <c r="K102" i="98"/>
  <c r="L102" i="98"/>
  <c r="M102" i="98"/>
  <c r="N102" i="98"/>
  <c r="O102" i="98"/>
  <c r="P102" i="98"/>
  <c r="Q102" i="98"/>
  <c r="R102" i="98"/>
  <c r="S102" i="98"/>
  <c r="T102" i="98"/>
  <c r="U102" i="98"/>
  <c r="V102" i="98"/>
  <c r="W102" i="98"/>
  <c r="X102" i="98"/>
  <c r="Y102" i="98"/>
  <c r="Z102" i="98"/>
  <c r="AA102" i="98"/>
  <c r="AB102" i="98"/>
  <c r="AC102" i="98"/>
  <c r="AD102" i="98"/>
  <c r="AE102" i="98"/>
  <c r="AF102" i="98"/>
  <c r="AG102" i="98"/>
  <c r="AH102" i="98"/>
  <c r="AI102" i="98"/>
  <c r="AJ102" i="98"/>
  <c r="AK102" i="98"/>
  <c r="AL102" i="98"/>
  <c r="AM102" i="98"/>
  <c r="AN102" i="98"/>
  <c r="AO102" i="98"/>
  <c r="G103" i="98"/>
  <c r="H103" i="98"/>
  <c r="I103" i="98"/>
  <c r="J103" i="98"/>
  <c r="K103" i="98"/>
  <c r="L103" i="98"/>
  <c r="M103" i="98"/>
  <c r="N103" i="98"/>
  <c r="O103" i="98"/>
  <c r="P103" i="98"/>
  <c r="Q103" i="98"/>
  <c r="R103" i="98"/>
  <c r="S103" i="98"/>
  <c r="T103" i="98"/>
  <c r="U103" i="98"/>
  <c r="V103" i="98"/>
  <c r="W103" i="98"/>
  <c r="X103" i="98"/>
  <c r="Y103" i="98"/>
  <c r="Z103" i="98"/>
  <c r="AA103" i="98"/>
  <c r="AB103" i="98"/>
  <c r="AC103" i="98"/>
  <c r="AD103" i="98"/>
  <c r="AE103" i="98"/>
  <c r="AF103" i="98"/>
  <c r="AG103" i="98"/>
  <c r="AH103" i="98"/>
  <c r="AI103" i="98"/>
  <c r="AJ103" i="98"/>
  <c r="AK103" i="98"/>
  <c r="AL103" i="98"/>
  <c r="AM103" i="98"/>
  <c r="AN103" i="98"/>
  <c r="AO103" i="98"/>
  <c r="G104" i="98"/>
  <c r="H104" i="98"/>
  <c r="I104" i="98"/>
  <c r="J104" i="98"/>
  <c r="K104" i="98"/>
  <c r="L104" i="98"/>
  <c r="M104" i="98"/>
  <c r="N104" i="98"/>
  <c r="O104" i="98"/>
  <c r="P104" i="98"/>
  <c r="Q104" i="98"/>
  <c r="R104" i="98"/>
  <c r="S104" i="98"/>
  <c r="T104" i="98"/>
  <c r="U104" i="98"/>
  <c r="V104" i="98"/>
  <c r="W104" i="98"/>
  <c r="X104" i="98"/>
  <c r="Y104" i="98"/>
  <c r="Z104" i="98"/>
  <c r="AA104" i="98"/>
  <c r="AB104" i="98"/>
  <c r="AC104" i="98"/>
  <c r="AD104" i="98"/>
  <c r="AE104" i="98"/>
  <c r="AF104" i="98"/>
  <c r="AG104" i="98"/>
  <c r="AH104" i="98"/>
  <c r="AI104" i="98"/>
  <c r="AJ104" i="98"/>
  <c r="AK104" i="98"/>
  <c r="AL104" i="98"/>
  <c r="AM104" i="98"/>
  <c r="AN104" i="98"/>
  <c r="AO104" i="98"/>
  <c r="G105" i="98"/>
  <c r="H105" i="98"/>
  <c r="I105" i="98"/>
  <c r="J105" i="98"/>
  <c r="K105" i="98"/>
  <c r="L105" i="98"/>
  <c r="M105" i="98"/>
  <c r="N105" i="98"/>
  <c r="O105" i="98"/>
  <c r="P105" i="98"/>
  <c r="Q105" i="98"/>
  <c r="R105" i="98"/>
  <c r="S105" i="98"/>
  <c r="T105" i="98"/>
  <c r="U105" i="98"/>
  <c r="V105" i="98"/>
  <c r="W105" i="98"/>
  <c r="X105" i="98"/>
  <c r="Y105" i="98"/>
  <c r="Z105" i="98"/>
  <c r="AA105" i="98"/>
  <c r="AB105" i="98"/>
  <c r="AC105" i="98"/>
  <c r="AD105" i="98"/>
  <c r="AE105" i="98"/>
  <c r="AF105" i="98"/>
  <c r="AG105" i="98"/>
  <c r="AH105" i="98"/>
  <c r="AI105" i="98"/>
  <c r="AJ105" i="98"/>
  <c r="AK105" i="98"/>
  <c r="AL105" i="98"/>
  <c r="AM105" i="98"/>
  <c r="AN105" i="98"/>
  <c r="AO105" i="98"/>
  <c r="G106" i="98"/>
  <c r="H106" i="98"/>
  <c r="I106" i="98"/>
  <c r="J106" i="98"/>
  <c r="K106" i="98"/>
  <c r="L106" i="98"/>
  <c r="M106" i="98"/>
  <c r="N106" i="98"/>
  <c r="O106" i="98"/>
  <c r="P106" i="98"/>
  <c r="Q106" i="98"/>
  <c r="R106" i="98"/>
  <c r="S106" i="98"/>
  <c r="T106" i="98"/>
  <c r="U106" i="98"/>
  <c r="V106" i="98"/>
  <c r="W106" i="98"/>
  <c r="X106" i="98"/>
  <c r="Y106" i="98"/>
  <c r="Z106" i="98"/>
  <c r="AA106" i="98"/>
  <c r="AB106" i="98"/>
  <c r="AC106" i="98"/>
  <c r="AD106" i="98"/>
  <c r="AE106" i="98"/>
  <c r="AF106" i="98"/>
  <c r="AG106" i="98"/>
  <c r="AH106" i="98"/>
  <c r="AI106" i="98"/>
  <c r="AJ106" i="98"/>
  <c r="AK106" i="98"/>
  <c r="AL106" i="98"/>
  <c r="AM106" i="98"/>
  <c r="AN106" i="98"/>
  <c r="AO106" i="98"/>
  <c r="G107" i="98"/>
  <c r="H107" i="98"/>
  <c r="I107" i="98"/>
  <c r="J107" i="98"/>
  <c r="K107" i="98"/>
  <c r="L107" i="98"/>
  <c r="M107" i="98"/>
  <c r="N107" i="98"/>
  <c r="O107" i="98"/>
  <c r="P107" i="98"/>
  <c r="Q107" i="98"/>
  <c r="R107" i="98"/>
  <c r="S107" i="98"/>
  <c r="T107" i="98"/>
  <c r="U107" i="98"/>
  <c r="V107" i="98"/>
  <c r="W107" i="98"/>
  <c r="X107" i="98"/>
  <c r="Y107" i="98"/>
  <c r="Z107" i="98"/>
  <c r="AA107" i="98"/>
  <c r="AB107" i="98"/>
  <c r="AC107" i="98"/>
  <c r="AD107" i="98"/>
  <c r="AE107" i="98"/>
  <c r="AF107" i="98"/>
  <c r="AG107" i="98"/>
  <c r="AH107" i="98"/>
  <c r="AI107" i="98"/>
  <c r="AJ107" i="98"/>
  <c r="AK107" i="98"/>
  <c r="AL107" i="98"/>
  <c r="AM107" i="98"/>
  <c r="AN107" i="98"/>
  <c r="AO107" i="98"/>
  <c r="G108" i="98"/>
  <c r="H108" i="98"/>
  <c r="I108" i="98"/>
  <c r="J108" i="98"/>
  <c r="K108" i="98"/>
  <c r="L108" i="98"/>
  <c r="M108" i="98"/>
  <c r="N108" i="98"/>
  <c r="O108" i="98"/>
  <c r="P108" i="98"/>
  <c r="Q108" i="98"/>
  <c r="R108" i="98"/>
  <c r="S108" i="98"/>
  <c r="T108" i="98"/>
  <c r="U108" i="98"/>
  <c r="V108" i="98"/>
  <c r="W108" i="98"/>
  <c r="X108" i="98"/>
  <c r="Y108" i="98"/>
  <c r="Z108" i="98"/>
  <c r="AA108" i="98"/>
  <c r="AB108" i="98"/>
  <c r="AC108" i="98"/>
  <c r="AD108" i="98"/>
  <c r="AE108" i="98"/>
  <c r="AF108" i="98"/>
  <c r="AG108" i="98"/>
  <c r="AH108" i="98"/>
  <c r="AI108" i="98"/>
  <c r="AJ108" i="98"/>
  <c r="AK108" i="98"/>
  <c r="AL108" i="98"/>
  <c r="AM108" i="98"/>
  <c r="AN108" i="98"/>
  <c r="AO108" i="98"/>
  <c r="G109" i="98"/>
  <c r="H109" i="98"/>
  <c r="I109" i="98"/>
  <c r="J109" i="98"/>
  <c r="K109" i="98"/>
  <c r="L109" i="98"/>
  <c r="M109" i="98"/>
  <c r="N109" i="98"/>
  <c r="O109" i="98"/>
  <c r="P109" i="98"/>
  <c r="Q109" i="98"/>
  <c r="R109" i="98"/>
  <c r="S109" i="98"/>
  <c r="T109" i="98"/>
  <c r="U109" i="98"/>
  <c r="V109" i="98"/>
  <c r="W109" i="98"/>
  <c r="X109" i="98"/>
  <c r="Y109" i="98"/>
  <c r="Z109" i="98"/>
  <c r="AA109" i="98"/>
  <c r="AB109" i="98"/>
  <c r="AC109" i="98"/>
  <c r="AD109" i="98"/>
  <c r="AE109" i="98"/>
  <c r="AF109" i="98"/>
  <c r="AG109" i="98"/>
  <c r="AH109" i="98"/>
  <c r="AI109" i="98"/>
  <c r="AJ109" i="98"/>
  <c r="AK109" i="98"/>
  <c r="AL109" i="98"/>
  <c r="AM109" i="98"/>
  <c r="AN109" i="98"/>
  <c r="AO109" i="98"/>
  <c r="G110" i="98"/>
  <c r="H110" i="98"/>
  <c r="I110" i="98"/>
  <c r="J110" i="98"/>
  <c r="K110" i="98"/>
  <c r="L110" i="98"/>
  <c r="M110" i="98"/>
  <c r="N110" i="98"/>
  <c r="O110" i="98"/>
  <c r="P110" i="98"/>
  <c r="Q110" i="98"/>
  <c r="R110" i="98"/>
  <c r="S110" i="98"/>
  <c r="T110" i="98"/>
  <c r="U110" i="98"/>
  <c r="V110" i="98"/>
  <c r="W110" i="98"/>
  <c r="X110" i="98"/>
  <c r="Y110" i="98"/>
  <c r="Z110" i="98"/>
  <c r="AA110" i="98"/>
  <c r="AB110" i="98"/>
  <c r="AC110" i="98"/>
  <c r="AD110" i="98"/>
  <c r="AE110" i="98"/>
  <c r="AF110" i="98"/>
  <c r="AG110" i="98"/>
  <c r="AH110" i="98"/>
  <c r="AI110" i="98"/>
  <c r="AJ110" i="98"/>
  <c r="AK110" i="98"/>
  <c r="AL110" i="98"/>
  <c r="AM110" i="98"/>
  <c r="AN110" i="98"/>
  <c r="AO110" i="98"/>
  <c r="G111" i="98"/>
  <c r="H111" i="98"/>
  <c r="I111" i="98"/>
  <c r="J111" i="98"/>
  <c r="K111" i="98"/>
  <c r="L111" i="98"/>
  <c r="M111" i="98"/>
  <c r="N111" i="98"/>
  <c r="O111" i="98"/>
  <c r="P111" i="98"/>
  <c r="Q111" i="98"/>
  <c r="R111" i="98"/>
  <c r="S111" i="98"/>
  <c r="T111" i="98"/>
  <c r="U111" i="98"/>
  <c r="V111" i="98"/>
  <c r="W111" i="98"/>
  <c r="X111" i="98"/>
  <c r="Y111" i="98"/>
  <c r="Z111" i="98"/>
  <c r="AA111" i="98"/>
  <c r="AB111" i="98"/>
  <c r="AC111" i="98"/>
  <c r="AD111" i="98"/>
  <c r="AE111" i="98"/>
  <c r="AF111" i="98"/>
  <c r="AG111" i="98"/>
  <c r="AH111" i="98"/>
  <c r="AI111" i="98"/>
  <c r="AJ111" i="98"/>
  <c r="AK111" i="98"/>
  <c r="AL111" i="98"/>
  <c r="AM111" i="98"/>
  <c r="AN111" i="98"/>
  <c r="AO111" i="98"/>
  <c r="G112" i="98"/>
  <c r="H112" i="98"/>
  <c r="I112" i="98"/>
  <c r="J112" i="98"/>
  <c r="K112" i="98"/>
  <c r="L112" i="98"/>
  <c r="M112" i="98"/>
  <c r="N112" i="98"/>
  <c r="O112" i="98"/>
  <c r="P112" i="98"/>
  <c r="Q112" i="98"/>
  <c r="R112" i="98"/>
  <c r="S112" i="98"/>
  <c r="T112" i="98"/>
  <c r="U112" i="98"/>
  <c r="V112" i="98"/>
  <c r="W112" i="98"/>
  <c r="X112" i="98"/>
  <c r="Y112" i="98"/>
  <c r="Z112" i="98"/>
  <c r="AA112" i="98"/>
  <c r="AB112" i="98"/>
  <c r="AC112" i="98"/>
  <c r="AD112" i="98"/>
  <c r="AE112" i="98"/>
  <c r="AF112" i="98"/>
  <c r="AG112" i="98"/>
  <c r="AH112" i="98"/>
  <c r="AI112" i="98"/>
  <c r="AJ112" i="98"/>
  <c r="AK112" i="98"/>
  <c r="AL112" i="98"/>
  <c r="AM112" i="98"/>
  <c r="AN112" i="98"/>
  <c r="AO112" i="98"/>
  <c r="G113" i="98"/>
  <c r="H113" i="98"/>
  <c r="I113" i="98"/>
  <c r="J113" i="98"/>
  <c r="K113" i="98"/>
  <c r="L113" i="98"/>
  <c r="M113" i="98"/>
  <c r="N113" i="98"/>
  <c r="O113" i="98"/>
  <c r="P113" i="98"/>
  <c r="Q113" i="98"/>
  <c r="R113" i="98"/>
  <c r="S113" i="98"/>
  <c r="T113" i="98"/>
  <c r="U113" i="98"/>
  <c r="V113" i="98"/>
  <c r="W113" i="98"/>
  <c r="X113" i="98"/>
  <c r="Y113" i="98"/>
  <c r="Z113" i="98"/>
  <c r="AA113" i="98"/>
  <c r="AB113" i="98"/>
  <c r="AC113" i="98"/>
  <c r="AD113" i="98"/>
  <c r="AE113" i="98"/>
  <c r="AF113" i="98"/>
  <c r="AG113" i="98"/>
  <c r="AH113" i="98"/>
  <c r="AI113" i="98"/>
  <c r="AJ113" i="98"/>
  <c r="AK113" i="98"/>
  <c r="AL113" i="98"/>
  <c r="AM113" i="98"/>
  <c r="AN113" i="98"/>
  <c r="AO113" i="98"/>
  <c r="G114" i="98"/>
  <c r="H114" i="98"/>
  <c r="I114" i="98"/>
  <c r="J114" i="98"/>
  <c r="K114" i="98"/>
  <c r="L114" i="98"/>
  <c r="M114" i="98"/>
  <c r="N114" i="98"/>
  <c r="O114" i="98"/>
  <c r="P114" i="98"/>
  <c r="Q114" i="98"/>
  <c r="R114" i="98"/>
  <c r="S114" i="98"/>
  <c r="T114" i="98"/>
  <c r="U114" i="98"/>
  <c r="V114" i="98"/>
  <c r="W114" i="98"/>
  <c r="X114" i="98"/>
  <c r="Y114" i="98"/>
  <c r="Z114" i="98"/>
  <c r="AA114" i="98"/>
  <c r="AB114" i="98"/>
  <c r="AC114" i="98"/>
  <c r="AD114" i="98"/>
  <c r="AE114" i="98"/>
  <c r="AF114" i="98"/>
  <c r="AG114" i="98"/>
  <c r="AH114" i="98"/>
  <c r="AI114" i="98"/>
  <c r="AJ114" i="98"/>
  <c r="AK114" i="98"/>
  <c r="AL114" i="98"/>
  <c r="AM114" i="98"/>
  <c r="AN114" i="98"/>
  <c r="AO114" i="98"/>
  <c r="H115" i="98"/>
  <c r="I115" i="98"/>
  <c r="J115" i="98"/>
  <c r="K115" i="98"/>
  <c r="L115" i="98"/>
  <c r="M115" i="98"/>
  <c r="N115" i="98"/>
  <c r="O115" i="98"/>
  <c r="P115" i="98"/>
  <c r="Q115" i="98"/>
  <c r="R115" i="98"/>
  <c r="S115" i="98"/>
  <c r="T115" i="98"/>
  <c r="U115" i="98"/>
  <c r="V115" i="98"/>
  <c r="W115" i="98"/>
  <c r="X115" i="98"/>
  <c r="Y115" i="98"/>
  <c r="Z115" i="98"/>
  <c r="AA115" i="98"/>
  <c r="AB115" i="98"/>
  <c r="AC115" i="98"/>
  <c r="AD115" i="98"/>
  <c r="AE115" i="98"/>
  <c r="AF115" i="98"/>
  <c r="AG115" i="98"/>
  <c r="AH115" i="98"/>
  <c r="AI115" i="98"/>
  <c r="AJ115" i="98"/>
  <c r="AK115" i="98"/>
  <c r="AL115" i="98"/>
  <c r="AM115" i="98"/>
  <c r="AN115" i="98"/>
  <c r="AO115" i="98"/>
  <c r="G116" i="98"/>
  <c r="H116" i="98"/>
  <c r="I116" i="98"/>
  <c r="J116" i="98"/>
  <c r="K116" i="98"/>
  <c r="L116" i="98"/>
  <c r="M116" i="98"/>
  <c r="N116" i="98"/>
  <c r="O116" i="98"/>
  <c r="P116" i="98"/>
  <c r="Q116" i="98"/>
  <c r="R116" i="98"/>
  <c r="S116" i="98"/>
  <c r="T116" i="98"/>
  <c r="U116" i="98"/>
  <c r="V116" i="98"/>
  <c r="W116" i="98"/>
  <c r="X116" i="98"/>
  <c r="Y116" i="98"/>
  <c r="Z116" i="98"/>
  <c r="AA116" i="98"/>
  <c r="AB116" i="98"/>
  <c r="AC116" i="98"/>
  <c r="AD116" i="98"/>
  <c r="AE116" i="98"/>
  <c r="AF116" i="98"/>
  <c r="AG116" i="98"/>
  <c r="AH116" i="98"/>
  <c r="AI116" i="98"/>
  <c r="AJ116" i="98"/>
  <c r="AK116" i="98"/>
  <c r="AL116" i="98"/>
  <c r="AM116" i="98"/>
  <c r="AN116" i="98"/>
  <c r="AO116" i="98"/>
  <c r="G117" i="98"/>
  <c r="H117" i="98"/>
  <c r="I117" i="98"/>
  <c r="J117" i="98"/>
  <c r="K117" i="98"/>
  <c r="L117" i="98"/>
  <c r="M117" i="98"/>
  <c r="N117" i="98"/>
  <c r="O117" i="98"/>
  <c r="P117" i="98"/>
  <c r="Q117" i="98"/>
  <c r="R117" i="98"/>
  <c r="S117" i="98"/>
  <c r="T117" i="98"/>
  <c r="U117" i="98"/>
  <c r="V117" i="98"/>
  <c r="W117" i="98"/>
  <c r="X117" i="98"/>
  <c r="Y117" i="98"/>
  <c r="Z117" i="98"/>
  <c r="AA117" i="98"/>
  <c r="AB117" i="98"/>
  <c r="AC117" i="98"/>
  <c r="AD117" i="98"/>
  <c r="AE117" i="98"/>
  <c r="AF117" i="98"/>
  <c r="AG117" i="98"/>
  <c r="AH117" i="98"/>
  <c r="AI117" i="98"/>
  <c r="AJ117" i="98"/>
  <c r="AK117" i="98"/>
  <c r="AL117" i="98"/>
  <c r="AM117" i="98"/>
  <c r="AN117" i="98"/>
  <c r="AO117" i="98"/>
  <c r="G118" i="98"/>
  <c r="H118" i="98"/>
  <c r="I118" i="98"/>
  <c r="J118" i="98"/>
  <c r="K118" i="98"/>
  <c r="L118" i="98"/>
  <c r="M118" i="98"/>
  <c r="N118" i="98"/>
  <c r="O118" i="98"/>
  <c r="P118" i="98"/>
  <c r="Q118" i="98"/>
  <c r="R118" i="98"/>
  <c r="S118" i="98"/>
  <c r="T118" i="98"/>
  <c r="U118" i="98"/>
  <c r="V118" i="98"/>
  <c r="W118" i="98"/>
  <c r="X118" i="98"/>
  <c r="Y118" i="98"/>
  <c r="Z118" i="98"/>
  <c r="AA118" i="98"/>
  <c r="AB118" i="98"/>
  <c r="AC118" i="98"/>
  <c r="AD118" i="98"/>
  <c r="AE118" i="98"/>
  <c r="AF118" i="98"/>
  <c r="AG118" i="98"/>
  <c r="AH118" i="98"/>
  <c r="AI118" i="98"/>
  <c r="AJ118" i="98"/>
  <c r="AK118" i="98"/>
  <c r="AL118" i="98"/>
  <c r="AM118" i="98"/>
  <c r="AN118" i="98"/>
  <c r="AO118" i="98"/>
  <c r="E3" i="98"/>
  <c r="F3" i="98"/>
  <c r="E4" i="98"/>
  <c r="F4" i="98"/>
  <c r="E5" i="98"/>
  <c r="F5" i="98"/>
  <c r="E6" i="98"/>
  <c r="F6" i="98"/>
  <c r="E7" i="98"/>
  <c r="F7" i="98"/>
  <c r="E8" i="98"/>
  <c r="F8" i="98"/>
  <c r="E9" i="98"/>
  <c r="F9" i="98"/>
  <c r="E10" i="98"/>
  <c r="F10" i="98"/>
  <c r="E11" i="98"/>
  <c r="F11" i="98"/>
  <c r="E12" i="98"/>
  <c r="F12" i="98"/>
  <c r="E13" i="98"/>
  <c r="F13" i="98"/>
  <c r="E14" i="98"/>
  <c r="F14" i="98"/>
  <c r="E15" i="98"/>
  <c r="F15" i="98"/>
  <c r="E16" i="98"/>
  <c r="F16" i="98"/>
  <c r="E17" i="98"/>
  <c r="F17" i="98"/>
  <c r="E18" i="98"/>
  <c r="F18" i="98"/>
  <c r="E19" i="98"/>
  <c r="F19" i="98"/>
  <c r="E20" i="98"/>
  <c r="F20" i="98"/>
  <c r="E21" i="98"/>
  <c r="F21" i="98"/>
  <c r="E22" i="98"/>
  <c r="F22" i="98"/>
  <c r="E23" i="98"/>
  <c r="F23" i="98"/>
  <c r="E24" i="98"/>
  <c r="F24" i="98"/>
  <c r="E25" i="98"/>
  <c r="F25" i="98"/>
  <c r="E26" i="98"/>
  <c r="F26" i="98"/>
  <c r="E27" i="98"/>
  <c r="F27" i="98"/>
  <c r="E28" i="98"/>
  <c r="F28" i="98"/>
  <c r="E29" i="98"/>
  <c r="F29" i="98"/>
  <c r="E30" i="98"/>
  <c r="F30" i="98"/>
  <c r="E31" i="98"/>
  <c r="F31" i="98"/>
  <c r="E32" i="98"/>
  <c r="F32" i="98"/>
  <c r="E33" i="98"/>
  <c r="F33" i="98"/>
  <c r="E34" i="98"/>
  <c r="F34" i="98"/>
  <c r="E35" i="98"/>
  <c r="F35" i="98"/>
  <c r="E36" i="98"/>
  <c r="F36" i="98"/>
  <c r="E37" i="98"/>
  <c r="F37" i="98"/>
  <c r="E38" i="98"/>
  <c r="F38" i="98"/>
  <c r="E39" i="98"/>
  <c r="F39" i="98"/>
  <c r="E40" i="98"/>
  <c r="F40" i="98"/>
  <c r="E41" i="98"/>
  <c r="F41" i="98"/>
  <c r="E42" i="98"/>
  <c r="F42" i="98"/>
  <c r="E43" i="98"/>
  <c r="F43" i="98"/>
  <c r="E44" i="98"/>
  <c r="F44" i="98"/>
  <c r="E45" i="98"/>
  <c r="F45" i="98"/>
  <c r="E46" i="98"/>
  <c r="F46" i="98"/>
  <c r="E47" i="98"/>
  <c r="F47" i="98"/>
  <c r="E48" i="98"/>
  <c r="F48" i="98"/>
  <c r="E49" i="98"/>
  <c r="F49" i="98"/>
  <c r="E50" i="98"/>
  <c r="F50" i="98"/>
  <c r="E51" i="98"/>
  <c r="F51" i="98"/>
  <c r="E52" i="98"/>
  <c r="F52" i="98"/>
  <c r="E53" i="98"/>
  <c r="F53" i="98"/>
  <c r="E54" i="98"/>
  <c r="F54" i="98"/>
  <c r="E55" i="98"/>
  <c r="F55" i="98"/>
  <c r="E56" i="98"/>
  <c r="F56" i="98"/>
  <c r="E57" i="98"/>
  <c r="F57" i="98"/>
  <c r="E58" i="98"/>
  <c r="F58" i="98"/>
  <c r="E59" i="98"/>
  <c r="F59" i="98"/>
  <c r="E60" i="98"/>
  <c r="F60" i="98"/>
  <c r="E61" i="98"/>
  <c r="F61" i="98"/>
  <c r="E62" i="98"/>
  <c r="F62" i="98"/>
  <c r="E63" i="98"/>
  <c r="F63" i="98"/>
  <c r="E64" i="98"/>
  <c r="F64" i="98"/>
  <c r="E65" i="98"/>
  <c r="F65" i="98"/>
  <c r="E66" i="98"/>
  <c r="F66" i="98"/>
  <c r="E67" i="98"/>
  <c r="F67" i="98"/>
  <c r="E68" i="98"/>
  <c r="F68" i="98"/>
  <c r="E69" i="98"/>
  <c r="F69" i="98"/>
  <c r="E70" i="98"/>
  <c r="F70" i="98"/>
  <c r="E71" i="98"/>
  <c r="F71" i="98"/>
  <c r="E72" i="98"/>
  <c r="F72" i="98"/>
  <c r="E73" i="98"/>
  <c r="F73" i="98"/>
  <c r="E74" i="98"/>
  <c r="F74" i="98"/>
  <c r="E75" i="98"/>
  <c r="F75" i="98"/>
  <c r="E76" i="98"/>
  <c r="F76" i="98"/>
  <c r="E77" i="98"/>
  <c r="F77" i="98"/>
  <c r="E78" i="98"/>
  <c r="F78" i="98"/>
  <c r="E79" i="98"/>
  <c r="F79" i="98"/>
  <c r="E80" i="98"/>
  <c r="F80" i="98"/>
  <c r="E81" i="98"/>
  <c r="F81" i="98"/>
  <c r="E82" i="98"/>
  <c r="F82" i="98"/>
  <c r="E83" i="98"/>
  <c r="F83" i="98"/>
  <c r="E84" i="98"/>
  <c r="F84" i="98"/>
  <c r="E85" i="98"/>
  <c r="F85" i="98"/>
  <c r="E86" i="98"/>
  <c r="F86" i="98"/>
  <c r="E87" i="98"/>
  <c r="F87" i="98"/>
  <c r="E88" i="98"/>
  <c r="F88" i="98"/>
  <c r="E89" i="98"/>
  <c r="F89" i="98"/>
  <c r="E90" i="98"/>
  <c r="F90" i="98"/>
  <c r="E91" i="98"/>
  <c r="F91" i="98"/>
  <c r="E92" i="98"/>
  <c r="F92" i="98"/>
  <c r="E93" i="98"/>
  <c r="F93" i="98"/>
  <c r="E94" i="98"/>
  <c r="F94" i="98"/>
  <c r="E95" i="98"/>
  <c r="F95" i="98"/>
  <c r="E96" i="98"/>
  <c r="F96" i="98"/>
  <c r="E97" i="98"/>
  <c r="F97" i="98"/>
  <c r="E98" i="98"/>
  <c r="F98" i="98"/>
  <c r="E99" i="98"/>
  <c r="F99" i="98"/>
  <c r="E100" i="98"/>
  <c r="F100" i="98"/>
  <c r="E101" i="98"/>
  <c r="F101" i="98"/>
  <c r="E102" i="98"/>
  <c r="F102" i="98"/>
  <c r="E103" i="98"/>
  <c r="F103" i="98"/>
  <c r="E104" i="98"/>
  <c r="F104" i="98"/>
  <c r="E105" i="98"/>
  <c r="F105" i="98"/>
  <c r="E106" i="98"/>
  <c r="F106" i="98"/>
  <c r="E107" i="98"/>
  <c r="F107" i="98"/>
  <c r="E108" i="98"/>
  <c r="F108" i="98"/>
  <c r="E109" i="98"/>
  <c r="F109" i="98"/>
  <c r="E110" i="98"/>
  <c r="F110" i="98"/>
  <c r="E111" i="98"/>
  <c r="F111" i="98"/>
  <c r="E112" i="98"/>
  <c r="F112" i="98"/>
  <c r="E113" i="98"/>
  <c r="F113" i="98"/>
  <c r="E114" i="98"/>
  <c r="F114" i="98"/>
  <c r="E115" i="98"/>
  <c r="F115" i="98"/>
  <c r="E116" i="98"/>
  <c r="F116" i="98"/>
  <c r="E117" i="98"/>
  <c r="F117" i="98"/>
  <c r="E118" i="98"/>
  <c r="F118" i="98"/>
  <c r="F2" i="98"/>
  <c r="E2" i="98"/>
  <c r="H2" i="97"/>
  <c r="I2" i="97"/>
  <c r="J2" i="97"/>
  <c r="AM2" i="97" s="1"/>
  <c r="K2" i="97"/>
  <c r="L2" i="97"/>
  <c r="M2" i="97"/>
  <c r="N2" i="97"/>
  <c r="O2" i="97"/>
  <c r="P2" i="97"/>
  <c r="Q2" i="97"/>
  <c r="R2" i="97"/>
  <c r="S2" i="97"/>
  <c r="T2" i="97"/>
  <c r="U2" i="97"/>
  <c r="V2" i="97"/>
  <c r="W2" i="97"/>
  <c r="X2" i="97"/>
  <c r="Y2" i="97"/>
  <c r="Z2" i="97"/>
  <c r="AA2" i="97"/>
  <c r="AB2" i="97"/>
  <c r="H3" i="97"/>
  <c r="I3" i="97"/>
  <c r="J3" i="97"/>
  <c r="K3" i="97"/>
  <c r="L3" i="97"/>
  <c r="M3" i="97"/>
  <c r="N3" i="97"/>
  <c r="O3" i="97"/>
  <c r="P3" i="97"/>
  <c r="Q3" i="97"/>
  <c r="R3" i="97"/>
  <c r="S3" i="97"/>
  <c r="T3" i="97"/>
  <c r="U3" i="97"/>
  <c r="V3" i="97"/>
  <c r="W3" i="97"/>
  <c r="X3" i="97"/>
  <c r="Y3" i="97"/>
  <c r="Z3" i="97"/>
  <c r="AA3" i="97"/>
  <c r="H4" i="97"/>
  <c r="I4" i="97"/>
  <c r="J4" i="97"/>
  <c r="K4" i="97"/>
  <c r="L4" i="97"/>
  <c r="M4" i="97"/>
  <c r="N4" i="97"/>
  <c r="O4" i="97"/>
  <c r="P4" i="97"/>
  <c r="Q4" i="97"/>
  <c r="R4" i="97"/>
  <c r="S4" i="97"/>
  <c r="T4" i="97"/>
  <c r="U4" i="97"/>
  <c r="V4" i="97"/>
  <c r="W4" i="97"/>
  <c r="X4" i="97"/>
  <c r="Y4" i="97"/>
  <c r="Z4" i="97"/>
  <c r="AA4" i="97"/>
  <c r="AB4" i="97"/>
  <c r="H5" i="97"/>
  <c r="I5" i="97"/>
  <c r="J5" i="97"/>
  <c r="K5" i="97"/>
  <c r="L5" i="97"/>
  <c r="M5" i="97"/>
  <c r="N5" i="97"/>
  <c r="O5" i="97"/>
  <c r="P5" i="97"/>
  <c r="Q5" i="97"/>
  <c r="R5" i="97"/>
  <c r="S5" i="97"/>
  <c r="T5" i="97"/>
  <c r="U5" i="97"/>
  <c r="V5" i="97"/>
  <c r="W5" i="97"/>
  <c r="X5" i="97"/>
  <c r="Y5" i="97"/>
  <c r="Z5" i="97"/>
  <c r="AA5" i="97"/>
  <c r="AB5" i="97"/>
  <c r="H6" i="97"/>
  <c r="I6" i="97"/>
  <c r="J6" i="97"/>
  <c r="K6" i="97"/>
  <c r="L6" i="97"/>
  <c r="M6" i="97"/>
  <c r="N6" i="97"/>
  <c r="O6" i="97"/>
  <c r="P6" i="97"/>
  <c r="Q6" i="97"/>
  <c r="R6" i="97"/>
  <c r="S6" i="97"/>
  <c r="T6" i="97"/>
  <c r="U6" i="97"/>
  <c r="V6" i="97"/>
  <c r="W6" i="97"/>
  <c r="X6" i="97"/>
  <c r="Y6" i="97"/>
  <c r="Z6" i="97"/>
  <c r="AA6" i="97"/>
  <c r="AB6" i="97"/>
  <c r="H7" i="97"/>
  <c r="I7" i="97"/>
  <c r="J7" i="97"/>
  <c r="K7" i="97"/>
  <c r="L7" i="97"/>
  <c r="M7" i="97"/>
  <c r="N7" i="97"/>
  <c r="O7" i="97"/>
  <c r="P7" i="97"/>
  <c r="Q7" i="97"/>
  <c r="R7" i="97"/>
  <c r="S7" i="97"/>
  <c r="T7" i="97"/>
  <c r="U7" i="97"/>
  <c r="V7" i="97"/>
  <c r="W7" i="97"/>
  <c r="X7" i="97"/>
  <c r="Y7" i="97"/>
  <c r="Z7" i="97"/>
  <c r="AA7" i="97"/>
  <c r="AB7" i="97"/>
  <c r="H8" i="97"/>
  <c r="I8" i="97"/>
  <c r="J8" i="97"/>
  <c r="K8" i="97"/>
  <c r="L8" i="97"/>
  <c r="M8" i="97"/>
  <c r="N8" i="97"/>
  <c r="O8" i="97"/>
  <c r="P8" i="97"/>
  <c r="Q8" i="97"/>
  <c r="R8" i="97"/>
  <c r="S8" i="97"/>
  <c r="T8" i="97"/>
  <c r="U8" i="97"/>
  <c r="V8" i="97"/>
  <c r="W8" i="97"/>
  <c r="X8" i="97"/>
  <c r="Y8" i="97"/>
  <c r="Z8" i="97"/>
  <c r="AA8" i="97"/>
  <c r="AB8" i="97"/>
  <c r="H9" i="97"/>
  <c r="I9" i="97"/>
  <c r="J9" i="97"/>
  <c r="K9" i="97"/>
  <c r="L9" i="97"/>
  <c r="M9" i="97"/>
  <c r="N9" i="97"/>
  <c r="O9" i="97"/>
  <c r="P9" i="97"/>
  <c r="Q9" i="97"/>
  <c r="R9" i="97"/>
  <c r="S9" i="97"/>
  <c r="T9" i="97"/>
  <c r="U9" i="97"/>
  <c r="V9" i="97"/>
  <c r="W9" i="97"/>
  <c r="X9" i="97"/>
  <c r="Y9" i="97"/>
  <c r="Z9" i="97"/>
  <c r="AA9" i="97"/>
  <c r="AB9" i="97"/>
  <c r="H10" i="97"/>
  <c r="I10" i="97"/>
  <c r="J10" i="97"/>
  <c r="K10" i="97"/>
  <c r="L10" i="97"/>
  <c r="M10" i="97"/>
  <c r="N10" i="97"/>
  <c r="O10" i="97"/>
  <c r="P10" i="97"/>
  <c r="Q10" i="97"/>
  <c r="R10" i="97"/>
  <c r="S10" i="97"/>
  <c r="T10" i="97"/>
  <c r="U10" i="97"/>
  <c r="V10" i="97"/>
  <c r="W10" i="97"/>
  <c r="X10" i="97"/>
  <c r="Y10" i="97"/>
  <c r="Z10" i="97"/>
  <c r="AA10" i="97"/>
  <c r="AB10" i="97"/>
  <c r="H11" i="97"/>
  <c r="I11" i="97"/>
  <c r="J11" i="97"/>
  <c r="K11" i="97"/>
  <c r="L11" i="97"/>
  <c r="M11" i="97"/>
  <c r="N11" i="97"/>
  <c r="O11" i="97"/>
  <c r="P11" i="97"/>
  <c r="Q11" i="97"/>
  <c r="R11" i="97"/>
  <c r="S11" i="97"/>
  <c r="T11" i="97"/>
  <c r="U11" i="97"/>
  <c r="V11" i="97"/>
  <c r="W11" i="97"/>
  <c r="X11" i="97"/>
  <c r="Y11" i="97"/>
  <c r="Z11" i="97"/>
  <c r="AA11" i="97"/>
  <c r="AB11" i="97"/>
  <c r="H12" i="97"/>
  <c r="I12" i="97"/>
  <c r="J12" i="97"/>
  <c r="K12" i="97"/>
  <c r="L12" i="97"/>
  <c r="M12" i="97"/>
  <c r="N12" i="97"/>
  <c r="O12" i="97"/>
  <c r="P12" i="97"/>
  <c r="Q12" i="97"/>
  <c r="R12" i="97"/>
  <c r="S12" i="97"/>
  <c r="T12" i="97"/>
  <c r="U12" i="97"/>
  <c r="V12" i="97"/>
  <c r="W12" i="97"/>
  <c r="X12" i="97"/>
  <c r="Y12" i="97"/>
  <c r="Z12" i="97"/>
  <c r="AA12" i="97"/>
  <c r="AB12" i="97"/>
  <c r="H13" i="97"/>
  <c r="I13" i="97"/>
  <c r="J13" i="97"/>
  <c r="K13" i="97"/>
  <c r="L13" i="97"/>
  <c r="M13" i="97"/>
  <c r="N13" i="97"/>
  <c r="O13" i="97"/>
  <c r="P13" i="97"/>
  <c r="Q13" i="97"/>
  <c r="R13" i="97"/>
  <c r="S13" i="97"/>
  <c r="T13" i="97"/>
  <c r="U13" i="97"/>
  <c r="V13" i="97"/>
  <c r="W13" i="97"/>
  <c r="X13" i="97"/>
  <c r="Y13" i="97"/>
  <c r="Z13" i="97"/>
  <c r="AA13" i="97"/>
  <c r="AB13" i="97"/>
  <c r="H14" i="97"/>
  <c r="I14" i="97"/>
  <c r="J14" i="97"/>
  <c r="K14" i="97"/>
  <c r="L14" i="97"/>
  <c r="M14" i="97"/>
  <c r="N14" i="97"/>
  <c r="O14" i="97"/>
  <c r="P14" i="97"/>
  <c r="Q14" i="97"/>
  <c r="R14" i="97"/>
  <c r="S14" i="97"/>
  <c r="T14" i="97"/>
  <c r="U14" i="97"/>
  <c r="V14" i="97"/>
  <c r="W14" i="97"/>
  <c r="X14" i="97"/>
  <c r="Y14" i="97"/>
  <c r="Z14" i="97"/>
  <c r="AA14" i="97"/>
  <c r="AB14" i="97"/>
  <c r="H15" i="97"/>
  <c r="I15" i="97"/>
  <c r="J15" i="97"/>
  <c r="K15" i="97"/>
  <c r="L15" i="97"/>
  <c r="M15" i="97"/>
  <c r="N15" i="97"/>
  <c r="O15" i="97"/>
  <c r="P15" i="97"/>
  <c r="Q15" i="97"/>
  <c r="R15" i="97"/>
  <c r="S15" i="97"/>
  <c r="T15" i="97"/>
  <c r="U15" i="97"/>
  <c r="V15" i="97"/>
  <c r="W15" i="97"/>
  <c r="X15" i="97"/>
  <c r="Y15" i="97"/>
  <c r="Z15" i="97"/>
  <c r="AA15" i="97"/>
  <c r="AB15" i="97"/>
  <c r="H16" i="97"/>
  <c r="I16" i="97"/>
  <c r="J16" i="97"/>
  <c r="K16" i="97"/>
  <c r="L16" i="97"/>
  <c r="M16" i="97"/>
  <c r="N16" i="97"/>
  <c r="O16" i="97"/>
  <c r="P16" i="97"/>
  <c r="Q16" i="97"/>
  <c r="R16" i="97"/>
  <c r="S16" i="97"/>
  <c r="T16" i="97"/>
  <c r="U16" i="97"/>
  <c r="V16" i="97"/>
  <c r="W16" i="97"/>
  <c r="X16" i="97"/>
  <c r="Y16" i="97"/>
  <c r="Z16" i="97"/>
  <c r="AA16" i="97"/>
  <c r="AB16" i="97"/>
  <c r="H17" i="97"/>
  <c r="I17" i="97"/>
  <c r="J17" i="97"/>
  <c r="K17" i="97"/>
  <c r="L17" i="97"/>
  <c r="M17" i="97"/>
  <c r="N17" i="97"/>
  <c r="O17" i="97"/>
  <c r="P17" i="97"/>
  <c r="Q17" i="97"/>
  <c r="R17" i="97"/>
  <c r="S17" i="97"/>
  <c r="T17" i="97"/>
  <c r="U17" i="97"/>
  <c r="V17" i="97"/>
  <c r="W17" i="97"/>
  <c r="X17" i="97"/>
  <c r="Y17" i="97"/>
  <c r="Z17" i="97"/>
  <c r="AA17" i="97"/>
  <c r="AB17" i="97"/>
  <c r="H18" i="97"/>
  <c r="I18" i="97"/>
  <c r="J18" i="97"/>
  <c r="K18" i="97"/>
  <c r="L18" i="97"/>
  <c r="M18" i="97"/>
  <c r="N18" i="97"/>
  <c r="O18" i="97"/>
  <c r="P18" i="97"/>
  <c r="Q18" i="97"/>
  <c r="R18" i="97"/>
  <c r="S18" i="97"/>
  <c r="T18" i="97"/>
  <c r="U18" i="97"/>
  <c r="V18" i="97"/>
  <c r="W18" i="97"/>
  <c r="X18" i="97"/>
  <c r="Y18" i="97"/>
  <c r="Z18" i="97"/>
  <c r="H19" i="97"/>
  <c r="I19" i="97"/>
  <c r="J19" i="97"/>
  <c r="K19" i="97"/>
  <c r="L19" i="97"/>
  <c r="M19" i="97"/>
  <c r="N19" i="97"/>
  <c r="O19" i="97"/>
  <c r="P19" i="97"/>
  <c r="Q19" i="97"/>
  <c r="R19" i="97"/>
  <c r="S19" i="97"/>
  <c r="T19" i="97"/>
  <c r="U19" i="97"/>
  <c r="V19" i="97"/>
  <c r="W19" i="97"/>
  <c r="X19" i="97"/>
  <c r="Y19" i="97"/>
  <c r="Z19" i="97"/>
  <c r="AA19" i="97"/>
  <c r="AB19" i="97"/>
  <c r="H20" i="97"/>
  <c r="I20" i="97"/>
  <c r="J20" i="97"/>
  <c r="K20" i="97"/>
  <c r="L20" i="97"/>
  <c r="M20" i="97"/>
  <c r="N20" i="97"/>
  <c r="O20" i="97"/>
  <c r="P20" i="97"/>
  <c r="Q20" i="97"/>
  <c r="R20" i="97"/>
  <c r="S20" i="97"/>
  <c r="T20" i="97"/>
  <c r="U20" i="97"/>
  <c r="V20" i="97"/>
  <c r="W20" i="97"/>
  <c r="X20" i="97"/>
  <c r="Y20" i="97"/>
  <c r="Z20" i="97"/>
  <c r="AA20" i="97"/>
  <c r="AB20" i="97"/>
  <c r="H21" i="97"/>
  <c r="I21" i="97"/>
  <c r="J21" i="97"/>
  <c r="K21" i="97"/>
  <c r="L21" i="97"/>
  <c r="M21" i="97"/>
  <c r="N21" i="97"/>
  <c r="O21" i="97"/>
  <c r="P21" i="97"/>
  <c r="Q21" i="97"/>
  <c r="R21" i="97"/>
  <c r="S21" i="97"/>
  <c r="T21" i="97"/>
  <c r="U21" i="97"/>
  <c r="V21" i="97"/>
  <c r="W21" i="97"/>
  <c r="X21" i="97"/>
  <c r="Y21" i="97"/>
  <c r="Z21" i="97"/>
  <c r="AA21" i="97"/>
  <c r="AB21" i="97"/>
  <c r="H22" i="97"/>
  <c r="I22" i="97"/>
  <c r="J22" i="97"/>
  <c r="K22" i="97"/>
  <c r="L22" i="97"/>
  <c r="M22" i="97"/>
  <c r="N22" i="97"/>
  <c r="O22" i="97"/>
  <c r="P22" i="97"/>
  <c r="Q22" i="97"/>
  <c r="R22" i="97"/>
  <c r="S22" i="97"/>
  <c r="T22" i="97"/>
  <c r="U22" i="97"/>
  <c r="V22" i="97"/>
  <c r="W22" i="97"/>
  <c r="X22" i="97"/>
  <c r="Y22" i="97"/>
  <c r="Z22" i="97"/>
  <c r="AA22" i="97"/>
  <c r="AB22" i="97"/>
  <c r="H23" i="97"/>
  <c r="I23" i="97"/>
  <c r="J23" i="97"/>
  <c r="K23" i="97"/>
  <c r="L23" i="97"/>
  <c r="M23" i="97"/>
  <c r="N23" i="97"/>
  <c r="O23" i="97"/>
  <c r="P23" i="97"/>
  <c r="Q23" i="97"/>
  <c r="R23" i="97"/>
  <c r="S23" i="97"/>
  <c r="T23" i="97"/>
  <c r="U23" i="97"/>
  <c r="V23" i="97"/>
  <c r="W23" i="97"/>
  <c r="X23" i="97"/>
  <c r="Y23" i="97"/>
  <c r="Z23" i="97"/>
  <c r="AA23" i="97"/>
  <c r="AB23" i="97"/>
  <c r="H24" i="97"/>
  <c r="I24" i="97"/>
  <c r="J24" i="97"/>
  <c r="K24" i="97"/>
  <c r="L24" i="97"/>
  <c r="M24" i="97"/>
  <c r="N24" i="97"/>
  <c r="O24" i="97"/>
  <c r="P24" i="97"/>
  <c r="Q24" i="97"/>
  <c r="R24" i="97"/>
  <c r="S24" i="97"/>
  <c r="T24" i="97"/>
  <c r="U24" i="97"/>
  <c r="V24" i="97"/>
  <c r="W24" i="97"/>
  <c r="X24" i="97"/>
  <c r="Y24" i="97"/>
  <c r="Z24" i="97"/>
  <c r="AA24" i="97"/>
  <c r="AB24" i="97"/>
  <c r="H25" i="97"/>
  <c r="I25" i="97"/>
  <c r="J25" i="97"/>
  <c r="K25" i="97"/>
  <c r="L25" i="97"/>
  <c r="M25" i="97"/>
  <c r="N25" i="97"/>
  <c r="O25" i="97"/>
  <c r="P25" i="97"/>
  <c r="Q25" i="97"/>
  <c r="R25" i="97"/>
  <c r="S25" i="97"/>
  <c r="T25" i="97"/>
  <c r="U25" i="97"/>
  <c r="V25" i="97"/>
  <c r="W25" i="97"/>
  <c r="X25" i="97"/>
  <c r="Y25" i="97"/>
  <c r="Z25" i="97"/>
  <c r="AA25" i="97"/>
  <c r="AB25" i="97"/>
  <c r="H26" i="97"/>
  <c r="I26" i="97"/>
  <c r="J26" i="97"/>
  <c r="K26" i="97"/>
  <c r="L26" i="97"/>
  <c r="M26" i="97"/>
  <c r="N26" i="97"/>
  <c r="O26" i="97"/>
  <c r="P26" i="97"/>
  <c r="Q26" i="97"/>
  <c r="R26" i="97"/>
  <c r="S26" i="97"/>
  <c r="T26" i="97"/>
  <c r="U26" i="97"/>
  <c r="V26" i="97"/>
  <c r="W26" i="97"/>
  <c r="X26" i="97"/>
  <c r="Y26" i="97"/>
  <c r="Z26" i="97"/>
  <c r="AA26" i="97"/>
  <c r="AB26" i="97"/>
  <c r="H27" i="97"/>
  <c r="I27" i="97"/>
  <c r="J27" i="97"/>
  <c r="K27" i="97"/>
  <c r="L27" i="97"/>
  <c r="M27" i="97"/>
  <c r="N27" i="97"/>
  <c r="O27" i="97"/>
  <c r="P27" i="97"/>
  <c r="Q27" i="97"/>
  <c r="R27" i="97"/>
  <c r="S27" i="97"/>
  <c r="T27" i="97"/>
  <c r="U27" i="97"/>
  <c r="V27" i="97"/>
  <c r="W27" i="97"/>
  <c r="X27" i="97"/>
  <c r="Y27" i="97"/>
  <c r="Z27" i="97"/>
  <c r="AA27" i="97"/>
  <c r="AB27" i="97"/>
  <c r="H28" i="97"/>
  <c r="I28" i="97"/>
  <c r="J28" i="97"/>
  <c r="K28" i="97"/>
  <c r="L28" i="97"/>
  <c r="M28" i="97"/>
  <c r="N28" i="97"/>
  <c r="O28" i="97"/>
  <c r="P28" i="97"/>
  <c r="Q28" i="97"/>
  <c r="R28" i="97"/>
  <c r="S28" i="97"/>
  <c r="T28" i="97"/>
  <c r="U28" i="97"/>
  <c r="V28" i="97"/>
  <c r="W28" i="97"/>
  <c r="X28" i="97"/>
  <c r="Y28" i="97"/>
  <c r="Z28" i="97"/>
  <c r="AA28" i="97"/>
  <c r="AB28" i="97"/>
  <c r="H29" i="97"/>
  <c r="I29" i="97"/>
  <c r="J29" i="97"/>
  <c r="K29" i="97"/>
  <c r="L29" i="97"/>
  <c r="M29" i="97"/>
  <c r="N29" i="97"/>
  <c r="O29" i="97"/>
  <c r="P29" i="97"/>
  <c r="Q29" i="97"/>
  <c r="R29" i="97"/>
  <c r="S29" i="97"/>
  <c r="T29" i="97"/>
  <c r="U29" i="97"/>
  <c r="V29" i="97"/>
  <c r="W29" i="97"/>
  <c r="X29" i="97"/>
  <c r="Y29" i="97"/>
  <c r="Z29" i="97"/>
  <c r="AA29" i="97"/>
  <c r="AB29" i="97"/>
  <c r="H30" i="97"/>
  <c r="I30" i="97"/>
  <c r="J30" i="97"/>
  <c r="K30" i="97"/>
  <c r="L30" i="97"/>
  <c r="M30" i="97"/>
  <c r="N30" i="97"/>
  <c r="O30" i="97"/>
  <c r="P30" i="97"/>
  <c r="Q30" i="97"/>
  <c r="R30" i="97"/>
  <c r="S30" i="97"/>
  <c r="T30" i="97"/>
  <c r="U30" i="97"/>
  <c r="V30" i="97"/>
  <c r="W30" i="97"/>
  <c r="X30" i="97"/>
  <c r="Y30" i="97"/>
  <c r="Z30" i="97"/>
  <c r="AA30" i="97"/>
  <c r="AB30" i="97"/>
  <c r="H31" i="97"/>
  <c r="I31" i="97"/>
  <c r="J31" i="97"/>
  <c r="K31" i="97"/>
  <c r="L31" i="97"/>
  <c r="M31" i="97"/>
  <c r="N31" i="97"/>
  <c r="O31" i="97"/>
  <c r="P31" i="97"/>
  <c r="Q31" i="97"/>
  <c r="R31" i="97"/>
  <c r="S31" i="97"/>
  <c r="T31" i="97"/>
  <c r="U31" i="97"/>
  <c r="V31" i="97"/>
  <c r="W31" i="97"/>
  <c r="X31" i="97"/>
  <c r="Y31" i="97"/>
  <c r="Z31" i="97"/>
  <c r="AA31" i="97"/>
  <c r="AB31" i="97"/>
  <c r="H32" i="97"/>
  <c r="I32" i="97"/>
  <c r="J32" i="97"/>
  <c r="K32" i="97"/>
  <c r="L32" i="97"/>
  <c r="M32" i="97"/>
  <c r="N32" i="97"/>
  <c r="O32" i="97"/>
  <c r="P32" i="97"/>
  <c r="Q32" i="97"/>
  <c r="R32" i="97"/>
  <c r="S32" i="97"/>
  <c r="T32" i="97"/>
  <c r="U32" i="97"/>
  <c r="V32" i="97"/>
  <c r="W32" i="97"/>
  <c r="X32" i="97"/>
  <c r="Y32" i="97"/>
  <c r="Z32" i="97"/>
  <c r="AA32" i="97"/>
  <c r="AB32" i="97"/>
  <c r="H33" i="97"/>
  <c r="I33" i="97"/>
  <c r="J33" i="97"/>
  <c r="K33" i="97"/>
  <c r="L33" i="97"/>
  <c r="M33" i="97"/>
  <c r="N33" i="97"/>
  <c r="O33" i="97"/>
  <c r="P33" i="97"/>
  <c r="Q33" i="97"/>
  <c r="R33" i="97"/>
  <c r="S33" i="97"/>
  <c r="T33" i="97"/>
  <c r="U33" i="97"/>
  <c r="V33" i="97"/>
  <c r="W33" i="97"/>
  <c r="X33" i="97"/>
  <c r="Y33" i="97"/>
  <c r="Z33" i="97"/>
  <c r="AA33" i="97"/>
  <c r="AB33" i="97"/>
  <c r="H34" i="97"/>
  <c r="I34" i="97"/>
  <c r="J34" i="97"/>
  <c r="K34" i="97"/>
  <c r="L34" i="97"/>
  <c r="M34" i="97"/>
  <c r="N34" i="97"/>
  <c r="O34" i="97"/>
  <c r="P34" i="97"/>
  <c r="Q34" i="97"/>
  <c r="R34" i="97"/>
  <c r="S34" i="97"/>
  <c r="T34" i="97"/>
  <c r="U34" i="97"/>
  <c r="V34" i="97"/>
  <c r="W34" i="97"/>
  <c r="X34" i="97"/>
  <c r="Y34" i="97"/>
  <c r="Z34" i="97"/>
  <c r="AA34" i="97"/>
  <c r="AB34" i="97"/>
  <c r="H35" i="97"/>
  <c r="I35" i="97"/>
  <c r="J35" i="97"/>
  <c r="K35" i="97"/>
  <c r="L35" i="97"/>
  <c r="M35" i="97"/>
  <c r="N35" i="97"/>
  <c r="O35" i="97"/>
  <c r="P35" i="97"/>
  <c r="Q35" i="97"/>
  <c r="R35" i="97"/>
  <c r="S35" i="97"/>
  <c r="T35" i="97"/>
  <c r="U35" i="97"/>
  <c r="V35" i="97"/>
  <c r="W35" i="97"/>
  <c r="X35" i="97"/>
  <c r="Y35" i="97"/>
  <c r="Z35" i="97"/>
  <c r="AA35" i="97"/>
  <c r="AB35" i="97"/>
  <c r="H36" i="97"/>
  <c r="I36" i="97"/>
  <c r="J36" i="97"/>
  <c r="K36" i="97"/>
  <c r="L36" i="97"/>
  <c r="M36" i="97"/>
  <c r="N36" i="97"/>
  <c r="O36" i="97"/>
  <c r="P36" i="97"/>
  <c r="Q36" i="97"/>
  <c r="R36" i="97"/>
  <c r="S36" i="97"/>
  <c r="T36" i="97"/>
  <c r="U36" i="97"/>
  <c r="V36" i="97"/>
  <c r="W36" i="97"/>
  <c r="X36" i="97"/>
  <c r="Y36" i="97"/>
  <c r="Z36" i="97"/>
  <c r="AA36" i="97"/>
  <c r="AB36" i="97"/>
  <c r="H37" i="97"/>
  <c r="I37" i="97"/>
  <c r="J37" i="97"/>
  <c r="K37" i="97"/>
  <c r="L37" i="97"/>
  <c r="M37" i="97"/>
  <c r="N37" i="97"/>
  <c r="O37" i="97"/>
  <c r="P37" i="97"/>
  <c r="Q37" i="97"/>
  <c r="R37" i="97"/>
  <c r="S37" i="97"/>
  <c r="T37" i="97"/>
  <c r="U37" i="97"/>
  <c r="V37" i="97"/>
  <c r="W37" i="97"/>
  <c r="X37" i="97"/>
  <c r="Y37" i="97"/>
  <c r="Z37" i="97"/>
  <c r="AA37" i="97"/>
  <c r="AB37" i="97"/>
  <c r="H38" i="97"/>
  <c r="I38" i="97"/>
  <c r="J38" i="97"/>
  <c r="K38" i="97"/>
  <c r="L38" i="97"/>
  <c r="M38" i="97"/>
  <c r="N38" i="97"/>
  <c r="O38" i="97"/>
  <c r="P38" i="97"/>
  <c r="Q38" i="97"/>
  <c r="R38" i="97"/>
  <c r="S38" i="97"/>
  <c r="T38" i="97"/>
  <c r="U38" i="97"/>
  <c r="V38" i="97"/>
  <c r="W38" i="97"/>
  <c r="X38" i="97"/>
  <c r="Y38" i="97"/>
  <c r="Z38" i="97"/>
  <c r="AA38" i="97"/>
  <c r="AB38" i="97"/>
  <c r="H39" i="97"/>
  <c r="I39" i="97"/>
  <c r="J39" i="97"/>
  <c r="K39" i="97"/>
  <c r="L39" i="97"/>
  <c r="M39" i="97"/>
  <c r="N39" i="97"/>
  <c r="O39" i="97"/>
  <c r="P39" i="97"/>
  <c r="Q39" i="97"/>
  <c r="R39" i="97"/>
  <c r="S39" i="97"/>
  <c r="T39" i="97"/>
  <c r="U39" i="97"/>
  <c r="V39" i="97"/>
  <c r="W39" i="97"/>
  <c r="X39" i="97"/>
  <c r="Y39" i="97"/>
  <c r="Z39" i="97"/>
  <c r="AA39" i="97"/>
  <c r="AB39" i="97"/>
  <c r="H40" i="97"/>
  <c r="I40" i="97"/>
  <c r="J40" i="97"/>
  <c r="K40" i="97"/>
  <c r="L40" i="97"/>
  <c r="M40" i="97"/>
  <c r="N40" i="97"/>
  <c r="O40" i="97"/>
  <c r="P40" i="97"/>
  <c r="Q40" i="97"/>
  <c r="R40" i="97"/>
  <c r="S40" i="97"/>
  <c r="T40" i="97"/>
  <c r="U40" i="97"/>
  <c r="V40" i="97"/>
  <c r="W40" i="97"/>
  <c r="X40" i="97"/>
  <c r="Y40" i="97"/>
  <c r="Z40" i="97"/>
  <c r="AA40" i="97"/>
  <c r="AB40" i="97"/>
  <c r="H41" i="97"/>
  <c r="I41" i="97"/>
  <c r="J41" i="97"/>
  <c r="K41" i="97"/>
  <c r="L41" i="97"/>
  <c r="M41" i="97"/>
  <c r="N41" i="97"/>
  <c r="O41" i="97"/>
  <c r="P41" i="97"/>
  <c r="Q41" i="97"/>
  <c r="R41" i="97"/>
  <c r="S41" i="97"/>
  <c r="T41" i="97"/>
  <c r="U41" i="97"/>
  <c r="V41" i="97"/>
  <c r="W41" i="97"/>
  <c r="X41" i="97"/>
  <c r="Y41" i="97"/>
  <c r="Z41" i="97"/>
  <c r="AA41" i="97"/>
  <c r="AB41" i="97"/>
  <c r="H42" i="97"/>
  <c r="I42" i="97"/>
  <c r="J42" i="97"/>
  <c r="K42" i="97"/>
  <c r="L42" i="97"/>
  <c r="M42" i="97"/>
  <c r="N42" i="97"/>
  <c r="O42" i="97"/>
  <c r="P42" i="97"/>
  <c r="Q42" i="97"/>
  <c r="R42" i="97"/>
  <c r="S42" i="97"/>
  <c r="T42" i="97"/>
  <c r="U42" i="97"/>
  <c r="V42" i="97"/>
  <c r="W42" i="97"/>
  <c r="X42" i="97"/>
  <c r="Y42" i="97"/>
  <c r="Z42" i="97"/>
  <c r="AA42" i="97"/>
  <c r="AB42" i="97"/>
  <c r="H43" i="97"/>
  <c r="I43" i="97"/>
  <c r="J43" i="97"/>
  <c r="K43" i="97"/>
  <c r="L43" i="97"/>
  <c r="M43" i="97"/>
  <c r="N43" i="97"/>
  <c r="O43" i="97"/>
  <c r="P43" i="97"/>
  <c r="Q43" i="97"/>
  <c r="R43" i="97"/>
  <c r="S43" i="97"/>
  <c r="T43" i="97"/>
  <c r="U43" i="97"/>
  <c r="V43" i="97"/>
  <c r="W43" i="97"/>
  <c r="X43" i="97"/>
  <c r="Y43" i="97"/>
  <c r="Z43" i="97"/>
  <c r="AA43" i="97"/>
  <c r="AB43" i="97"/>
  <c r="H44" i="97"/>
  <c r="I44" i="97"/>
  <c r="J44" i="97"/>
  <c r="K44" i="97"/>
  <c r="L44" i="97"/>
  <c r="M44" i="97"/>
  <c r="N44" i="97"/>
  <c r="O44" i="97"/>
  <c r="P44" i="97"/>
  <c r="Q44" i="97"/>
  <c r="R44" i="97"/>
  <c r="S44" i="97"/>
  <c r="T44" i="97"/>
  <c r="U44" i="97"/>
  <c r="V44" i="97"/>
  <c r="W44" i="97"/>
  <c r="X44" i="97"/>
  <c r="Y44" i="97"/>
  <c r="Z44" i="97"/>
  <c r="AA44" i="97"/>
  <c r="AB44" i="97"/>
  <c r="H45" i="97"/>
  <c r="I45" i="97"/>
  <c r="J45" i="97"/>
  <c r="K45" i="97"/>
  <c r="L45" i="97"/>
  <c r="M45" i="97"/>
  <c r="N45" i="97"/>
  <c r="O45" i="97"/>
  <c r="P45" i="97"/>
  <c r="Q45" i="97"/>
  <c r="R45" i="97"/>
  <c r="S45" i="97"/>
  <c r="T45" i="97"/>
  <c r="U45" i="97"/>
  <c r="V45" i="97"/>
  <c r="W45" i="97"/>
  <c r="X45" i="97"/>
  <c r="Y45" i="97"/>
  <c r="Z45" i="97"/>
  <c r="AA45" i="97"/>
  <c r="AB45" i="97"/>
  <c r="H46" i="97"/>
  <c r="I46" i="97"/>
  <c r="J46" i="97"/>
  <c r="K46" i="97"/>
  <c r="L46" i="97"/>
  <c r="M46" i="97"/>
  <c r="N46" i="97"/>
  <c r="O46" i="97"/>
  <c r="P46" i="97"/>
  <c r="Q46" i="97"/>
  <c r="R46" i="97"/>
  <c r="S46" i="97"/>
  <c r="T46" i="97"/>
  <c r="U46" i="97"/>
  <c r="V46" i="97"/>
  <c r="W46" i="97"/>
  <c r="X46" i="97"/>
  <c r="Y46" i="97"/>
  <c r="Z46" i="97"/>
  <c r="AA46" i="97"/>
  <c r="AB46" i="97"/>
  <c r="H47" i="97"/>
  <c r="I47" i="97"/>
  <c r="J47" i="97"/>
  <c r="K47" i="97"/>
  <c r="L47" i="97"/>
  <c r="M47" i="97"/>
  <c r="N47" i="97"/>
  <c r="O47" i="97"/>
  <c r="P47" i="97"/>
  <c r="Q47" i="97"/>
  <c r="R47" i="97"/>
  <c r="S47" i="97"/>
  <c r="T47" i="97"/>
  <c r="U47" i="97"/>
  <c r="V47" i="97"/>
  <c r="W47" i="97"/>
  <c r="X47" i="97"/>
  <c r="Y47" i="97"/>
  <c r="Z47" i="97"/>
  <c r="AA47" i="97"/>
  <c r="AB47" i="97"/>
  <c r="H48" i="97"/>
  <c r="I48" i="97"/>
  <c r="J48" i="97"/>
  <c r="K48" i="97"/>
  <c r="L48" i="97"/>
  <c r="M48" i="97"/>
  <c r="N48" i="97"/>
  <c r="O48" i="97"/>
  <c r="P48" i="97"/>
  <c r="Q48" i="97"/>
  <c r="R48" i="97"/>
  <c r="S48" i="97"/>
  <c r="T48" i="97"/>
  <c r="U48" i="97"/>
  <c r="V48" i="97"/>
  <c r="W48" i="97"/>
  <c r="X48" i="97"/>
  <c r="Y48" i="97"/>
  <c r="Z48" i="97"/>
  <c r="AA48" i="97"/>
  <c r="AB48" i="97"/>
  <c r="H49" i="97"/>
  <c r="I49" i="97"/>
  <c r="J49" i="97"/>
  <c r="K49" i="97"/>
  <c r="L49" i="97"/>
  <c r="M49" i="97"/>
  <c r="N49" i="97"/>
  <c r="O49" i="97"/>
  <c r="P49" i="97"/>
  <c r="Q49" i="97"/>
  <c r="R49" i="97"/>
  <c r="S49" i="97"/>
  <c r="T49" i="97"/>
  <c r="U49" i="97"/>
  <c r="V49" i="97"/>
  <c r="W49" i="97"/>
  <c r="X49" i="97"/>
  <c r="Y49" i="97"/>
  <c r="Z49" i="97"/>
  <c r="AA49" i="97"/>
  <c r="AB49" i="97"/>
  <c r="H50" i="97"/>
  <c r="I50" i="97"/>
  <c r="J50" i="97"/>
  <c r="K50" i="97"/>
  <c r="L50" i="97"/>
  <c r="M50" i="97"/>
  <c r="N50" i="97"/>
  <c r="O50" i="97"/>
  <c r="P50" i="97"/>
  <c r="Q50" i="97"/>
  <c r="R50" i="97"/>
  <c r="S50" i="97"/>
  <c r="T50" i="97"/>
  <c r="U50" i="97"/>
  <c r="V50" i="97"/>
  <c r="W50" i="97"/>
  <c r="X50" i="97"/>
  <c r="Y50" i="97"/>
  <c r="Z50" i="97"/>
  <c r="AA50" i="97"/>
  <c r="AB50" i="97"/>
  <c r="H51" i="97"/>
  <c r="I51" i="97"/>
  <c r="J51" i="97"/>
  <c r="K51" i="97"/>
  <c r="L51" i="97"/>
  <c r="M51" i="97"/>
  <c r="N51" i="97"/>
  <c r="O51" i="97"/>
  <c r="P51" i="97"/>
  <c r="Q51" i="97"/>
  <c r="R51" i="97"/>
  <c r="S51" i="97"/>
  <c r="T51" i="97"/>
  <c r="U51" i="97"/>
  <c r="V51" i="97"/>
  <c r="W51" i="97"/>
  <c r="X51" i="97"/>
  <c r="Y51" i="97"/>
  <c r="Z51" i="97"/>
  <c r="AA51" i="97"/>
  <c r="AB51" i="97"/>
  <c r="H52" i="97"/>
  <c r="I52" i="97"/>
  <c r="J52" i="97"/>
  <c r="K52" i="97"/>
  <c r="L52" i="97"/>
  <c r="M52" i="97"/>
  <c r="N52" i="97"/>
  <c r="O52" i="97"/>
  <c r="P52" i="97"/>
  <c r="Q52" i="97"/>
  <c r="R52" i="97"/>
  <c r="S52" i="97"/>
  <c r="T52" i="97"/>
  <c r="U52" i="97"/>
  <c r="V52" i="97"/>
  <c r="W52" i="97"/>
  <c r="X52" i="97"/>
  <c r="Y52" i="97"/>
  <c r="Z52" i="97"/>
  <c r="AA52" i="97"/>
  <c r="AB52" i="97"/>
  <c r="H53" i="97"/>
  <c r="I53" i="97"/>
  <c r="J53" i="97"/>
  <c r="K53" i="97"/>
  <c r="L53" i="97"/>
  <c r="M53" i="97"/>
  <c r="N53" i="97"/>
  <c r="O53" i="97"/>
  <c r="P53" i="97"/>
  <c r="Q53" i="97"/>
  <c r="R53" i="97"/>
  <c r="S53" i="97"/>
  <c r="T53" i="97"/>
  <c r="U53" i="97"/>
  <c r="V53" i="97"/>
  <c r="W53" i="97"/>
  <c r="X53" i="97"/>
  <c r="Y53" i="97"/>
  <c r="Z53" i="97"/>
  <c r="AA53" i="97"/>
  <c r="AB53" i="97"/>
  <c r="H54" i="97"/>
  <c r="I54" i="97"/>
  <c r="J54" i="97"/>
  <c r="K54" i="97"/>
  <c r="L54" i="97"/>
  <c r="M54" i="97"/>
  <c r="N54" i="97"/>
  <c r="O54" i="97"/>
  <c r="P54" i="97"/>
  <c r="Q54" i="97"/>
  <c r="R54" i="97"/>
  <c r="S54" i="97"/>
  <c r="T54" i="97"/>
  <c r="U54" i="97"/>
  <c r="V54" i="97"/>
  <c r="W54" i="97"/>
  <c r="X54" i="97"/>
  <c r="Y54" i="97"/>
  <c r="Z54" i="97"/>
  <c r="AA54" i="97"/>
  <c r="AB54" i="97"/>
  <c r="H55" i="97"/>
  <c r="I55" i="97"/>
  <c r="J55" i="97"/>
  <c r="K55" i="97"/>
  <c r="L55" i="97"/>
  <c r="M55" i="97"/>
  <c r="N55" i="97"/>
  <c r="O55" i="97"/>
  <c r="P55" i="97"/>
  <c r="Q55" i="97"/>
  <c r="R55" i="97"/>
  <c r="S55" i="97"/>
  <c r="T55" i="97"/>
  <c r="U55" i="97"/>
  <c r="V55" i="97"/>
  <c r="W55" i="97"/>
  <c r="X55" i="97"/>
  <c r="Y55" i="97"/>
  <c r="Z55" i="97"/>
  <c r="AA55" i="97"/>
  <c r="AB55" i="97"/>
  <c r="H56" i="97"/>
  <c r="I56" i="97"/>
  <c r="J56" i="97"/>
  <c r="K56" i="97"/>
  <c r="L56" i="97"/>
  <c r="M56" i="97"/>
  <c r="N56" i="97"/>
  <c r="O56" i="97"/>
  <c r="P56" i="97"/>
  <c r="Q56" i="97"/>
  <c r="R56" i="97"/>
  <c r="S56" i="97"/>
  <c r="T56" i="97"/>
  <c r="U56" i="97"/>
  <c r="V56" i="97"/>
  <c r="W56" i="97"/>
  <c r="X56" i="97"/>
  <c r="Y56" i="97"/>
  <c r="Z56" i="97"/>
  <c r="AA56" i="97"/>
  <c r="AB56" i="97"/>
  <c r="H57" i="97"/>
  <c r="I57" i="97"/>
  <c r="J57" i="97"/>
  <c r="K57" i="97"/>
  <c r="L57" i="97"/>
  <c r="M57" i="97"/>
  <c r="N57" i="97"/>
  <c r="O57" i="97"/>
  <c r="P57" i="97"/>
  <c r="Q57" i="97"/>
  <c r="R57" i="97"/>
  <c r="S57" i="97"/>
  <c r="T57" i="97"/>
  <c r="U57" i="97"/>
  <c r="V57" i="97"/>
  <c r="W57" i="97"/>
  <c r="X57" i="97"/>
  <c r="Y57" i="97"/>
  <c r="Z57" i="97"/>
  <c r="AA57" i="97"/>
  <c r="AB57" i="97"/>
  <c r="H58" i="97"/>
  <c r="I58" i="97"/>
  <c r="J58" i="97"/>
  <c r="K58" i="97"/>
  <c r="L58" i="97"/>
  <c r="M58" i="97"/>
  <c r="N58" i="97"/>
  <c r="O58" i="97"/>
  <c r="P58" i="97"/>
  <c r="Q58" i="97"/>
  <c r="R58" i="97"/>
  <c r="S58" i="97"/>
  <c r="T58" i="97"/>
  <c r="U58" i="97"/>
  <c r="V58" i="97"/>
  <c r="W58" i="97"/>
  <c r="X58" i="97"/>
  <c r="Y58" i="97"/>
  <c r="Z58" i="97"/>
  <c r="AA58" i="97"/>
  <c r="AB58" i="97"/>
  <c r="H59" i="97"/>
  <c r="I59" i="97"/>
  <c r="J59" i="97"/>
  <c r="K59" i="97"/>
  <c r="L59" i="97"/>
  <c r="M59" i="97"/>
  <c r="N59" i="97"/>
  <c r="O59" i="97"/>
  <c r="P59" i="97"/>
  <c r="Q59" i="97"/>
  <c r="R59" i="97"/>
  <c r="S59" i="97"/>
  <c r="T59" i="97"/>
  <c r="U59" i="97"/>
  <c r="V59" i="97"/>
  <c r="W59" i="97"/>
  <c r="X59" i="97"/>
  <c r="Y59" i="97"/>
  <c r="Z59" i="97"/>
  <c r="AA59" i="97"/>
  <c r="AB59" i="97"/>
  <c r="H60" i="97"/>
  <c r="I60" i="97"/>
  <c r="J60" i="97"/>
  <c r="K60" i="97"/>
  <c r="L60" i="97"/>
  <c r="M60" i="97"/>
  <c r="N60" i="97"/>
  <c r="O60" i="97"/>
  <c r="P60" i="97"/>
  <c r="Q60" i="97"/>
  <c r="R60" i="97"/>
  <c r="S60" i="97"/>
  <c r="T60" i="97"/>
  <c r="U60" i="97"/>
  <c r="V60" i="97"/>
  <c r="W60" i="97"/>
  <c r="X60" i="97"/>
  <c r="Y60" i="97"/>
  <c r="Z60" i="97"/>
  <c r="AA60" i="97"/>
  <c r="AB60" i="97"/>
  <c r="H61" i="97"/>
  <c r="I61" i="97"/>
  <c r="J61" i="97"/>
  <c r="K61" i="97"/>
  <c r="L61" i="97"/>
  <c r="M61" i="97"/>
  <c r="N61" i="97"/>
  <c r="O61" i="97"/>
  <c r="P61" i="97"/>
  <c r="Q61" i="97"/>
  <c r="R61" i="97"/>
  <c r="S61" i="97"/>
  <c r="T61" i="97"/>
  <c r="U61" i="97"/>
  <c r="V61" i="97"/>
  <c r="W61" i="97"/>
  <c r="X61" i="97"/>
  <c r="Y61" i="97"/>
  <c r="Z61" i="97"/>
  <c r="AA61" i="97"/>
  <c r="AB61" i="97"/>
  <c r="H62" i="97"/>
  <c r="I62" i="97"/>
  <c r="J62" i="97"/>
  <c r="K62" i="97"/>
  <c r="L62" i="97"/>
  <c r="M62" i="97"/>
  <c r="N62" i="97"/>
  <c r="O62" i="97"/>
  <c r="P62" i="97"/>
  <c r="Q62" i="97"/>
  <c r="R62" i="97"/>
  <c r="S62" i="97"/>
  <c r="T62" i="97"/>
  <c r="U62" i="97"/>
  <c r="V62" i="97"/>
  <c r="W62" i="97"/>
  <c r="X62" i="97"/>
  <c r="Y62" i="97"/>
  <c r="Z62" i="97"/>
  <c r="AA62" i="97"/>
  <c r="AB62" i="97"/>
  <c r="H63" i="97"/>
  <c r="I63" i="97"/>
  <c r="J63" i="97"/>
  <c r="K63" i="97"/>
  <c r="L63" i="97"/>
  <c r="M63" i="97"/>
  <c r="N63" i="97"/>
  <c r="O63" i="97"/>
  <c r="P63" i="97"/>
  <c r="Q63" i="97"/>
  <c r="R63" i="97"/>
  <c r="S63" i="97"/>
  <c r="T63" i="97"/>
  <c r="U63" i="97"/>
  <c r="V63" i="97"/>
  <c r="W63" i="97"/>
  <c r="X63" i="97"/>
  <c r="Y63" i="97"/>
  <c r="Z63" i="97"/>
  <c r="AA63" i="97"/>
  <c r="AB63" i="97"/>
  <c r="H64" i="97"/>
  <c r="I64" i="97"/>
  <c r="J64" i="97"/>
  <c r="K64" i="97"/>
  <c r="L64" i="97"/>
  <c r="M64" i="97"/>
  <c r="N64" i="97"/>
  <c r="O64" i="97"/>
  <c r="P64" i="97"/>
  <c r="Q64" i="97"/>
  <c r="R64" i="97"/>
  <c r="S64" i="97"/>
  <c r="T64" i="97"/>
  <c r="U64" i="97"/>
  <c r="V64" i="97"/>
  <c r="W64" i="97"/>
  <c r="X64" i="97"/>
  <c r="Y64" i="97"/>
  <c r="Z64" i="97"/>
  <c r="AA64" i="97"/>
  <c r="AB64" i="97"/>
  <c r="H65" i="97"/>
  <c r="I65" i="97"/>
  <c r="J65" i="97"/>
  <c r="K65" i="97"/>
  <c r="L65" i="97"/>
  <c r="M65" i="97"/>
  <c r="N65" i="97"/>
  <c r="O65" i="97"/>
  <c r="P65" i="97"/>
  <c r="Q65" i="97"/>
  <c r="R65" i="97"/>
  <c r="S65" i="97"/>
  <c r="T65" i="97"/>
  <c r="U65" i="97"/>
  <c r="V65" i="97"/>
  <c r="W65" i="97"/>
  <c r="X65" i="97"/>
  <c r="Y65" i="97"/>
  <c r="Z65" i="97"/>
  <c r="AA65" i="97"/>
  <c r="AB65" i="97"/>
  <c r="H66" i="97"/>
  <c r="I66" i="97"/>
  <c r="J66" i="97"/>
  <c r="K66" i="97"/>
  <c r="L66" i="97"/>
  <c r="M66" i="97"/>
  <c r="N66" i="97"/>
  <c r="O66" i="97"/>
  <c r="P66" i="97"/>
  <c r="Q66" i="97"/>
  <c r="R66" i="97"/>
  <c r="S66" i="97"/>
  <c r="T66" i="97"/>
  <c r="U66" i="97"/>
  <c r="V66" i="97"/>
  <c r="W66" i="97"/>
  <c r="X66" i="97"/>
  <c r="Y66" i="97"/>
  <c r="Z66" i="97"/>
  <c r="AA66" i="97"/>
  <c r="AB66" i="97"/>
  <c r="H67" i="97"/>
  <c r="I67" i="97"/>
  <c r="J67" i="97"/>
  <c r="K67" i="97"/>
  <c r="L67" i="97"/>
  <c r="M67" i="97"/>
  <c r="N67" i="97"/>
  <c r="O67" i="97"/>
  <c r="P67" i="97"/>
  <c r="Q67" i="97"/>
  <c r="R67" i="97"/>
  <c r="S67" i="97"/>
  <c r="T67" i="97"/>
  <c r="U67" i="97"/>
  <c r="V67" i="97"/>
  <c r="W67" i="97"/>
  <c r="X67" i="97"/>
  <c r="Y67" i="97"/>
  <c r="Z67" i="97"/>
  <c r="AA67" i="97"/>
  <c r="AB67" i="97"/>
  <c r="H68" i="97"/>
  <c r="I68" i="97"/>
  <c r="J68" i="97"/>
  <c r="K68" i="97"/>
  <c r="L68" i="97"/>
  <c r="M68" i="97"/>
  <c r="N68" i="97"/>
  <c r="O68" i="97"/>
  <c r="P68" i="97"/>
  <c r="Q68" i="97"/>
  <c r="R68" i="97"/>
  <c r="S68" i="97"/>
  <c r="T68" i="97"/>
  <c r="U68" i="97"/>
  <c r="V68" i="97"/>
  <c r="W68" i="97"/>
  <c r="X68" i="97"/>
  <c r="Y68" i="97"/>
  <c r="Z68" i="97"/>
  <c r="AA68" i="97"/>
  <c r="AB68" i="97"/>
  <c r="H69" i="97"/>
  <c r="I69" i="97"/>
  <c r="J69" i="97"/>
  <c r="K69" i="97"/>
  <c r="L69" i="97"/>
  <c r="M69" i="97"/>
  <c r="N69" i="97"/>
  <c r="O69" i="97"/>
  <c r="P69" i="97"/>
  <c r="Q69" i="97"/>
  <c r="R69" i="97"/>
  <c r="S69" i="97"/>
  <c r="T69" i="97"/>
  <c r="U69" i="97"/>
  <c r="V69" i="97"/>
  <c r="W69" i="97"/>
  <c r="X69" i="97"/>
  <c r="Y69" i="97"/>
  <c r="Z69" i="97"/>
  <c r="AA69" i="97"/>
  <c r="AB69" i="97"/>
  <c r="H70" i="97"/>
  <c r="I70" i="97"/>
  <c r="J70" i="97"/>
  <c r="K70" i="97"/>
  <c r="L70" i="97"/>
  <c r="M70" i="97"/>
  <c r="N70" i="97"/>
  <c r="O70" i="97"/>
  <c r="P70" i="97"/>
  <c r="Q70" i="97"/>
  <c r="R70" i="97"/>
  <c r="S70" i="97"/>
  <c r="T70" i="97"/>
  <c r="U70" i="97"/>
  <c r="V70" i="97"/>
  <c r="W70" i="97"/>
  <c r="X70" i="97"/>
  <c r="Y70" i="97"/>
  <c r="Z70" i="97"/>
  <c r="AA70" i="97"/>
  <c r="AB70" i="97"/>
  <c r="H71" i="97"/>
  <c r="I71" i="97"/>
  <c r="J71" i="97"/>
  <c r="K71" i="97"/>
  <c r="L71" i="97"/>
  <c r="M71" i="97"/>
  <c r="N71" i="97"/>
  <c r="O71" i="97"/>
  <c r="P71" i="97"/>
  <c r="Q71" i="97"/>
  <c r="R71" i="97"/>
  <c r="S71" i="97"/>
  <c r="T71" i="97"/>
  <c r="U71" i="97"/>
  <c r="V71" i="97"/>
  <c r="W71" i="97"/>
  <c r="X71" i="97"/>
  <c r="Y71" i="97"/>
  <c r="Z71" i="97"/>
  <c r="AA71" i="97"/>
  <c r="AB71" i="97"/>
  <c r="H72" i="97"/>
  <c r="I72" i="97"/>
  <c r="J72" i="97"/>
  <c r="K72" i="97"/>
  <c r="L72" i="97"/>
  <c r="M72" i="97"/>
  <c r="N72" i="97"/>
  <c r="O72" i="97"/>
  <c r="P72" i="97"/>
  <c r="Q72" i="97"/>
  <c r="R72" i="97"/>
  <c r="S72" i="97"/>
  <c r="T72" i="97"/>
  <c r="U72" i="97"/>
  <c r="V72" i="97"/>
  <c r="W72" i="97"/>
  <c r="X72" i="97"/>
  <c r="Y72" i="97"/>
  <c r="Z72" i="97"/>
  <c r="AA72" i="97"/>
  <c r="AB72" i="97"/>
  <c r="H73" i="97"/>
  <c r="I73" i="97"/>
  <c r="J73" i="97"/>
  <c r="K73" i="97"/>
  <c r="L73" i="97"/>
  <c r="M73" i="97"/>
  <c r="N73" i="97"/>
  <c r="O73" i="97"/>
  <c r="P73" i="97"/>
  <c r="Q73" i="97"/>
  <c r="R73" i="97"/>
  <c r="S73" i="97"/>
  <c r="T73" i="97"/>
  <c r="U73" i="97"/>
  <c r="V73" i="97"/>
  <c r="W73" i="97"/>
  <c r="X73" i="97"/>
  <c r="Y73" i="97"/>
  <c r="Z73" i="97"/>
  <c r="AA73" i="97"/>
  <c r="AB73" i="97"/>
  <c r="H74" i="97"/>
  <c r="I74" i="97"/>
  <c r="J74" i="97"/>
  <c r="K74" i="97"/>
  <c r="L74" i="97"/>
  <c r="M74" i="97"/>
  <c r="N74" i="97"/>
  <c r="O74" i="97"/>
  <c r="P74" i="97"/>
  <c r="Q74" i="97"/>
  <c r="R74" i="97"/>
  <c r="S74" i="97"/>
  <c r="T74" i="97"/>
  <c r="U74" i="97"/>
  <c r="V74" i="97"/>
  <c r="W74" i="97"/>
  <c r="X74" i="97"/>
  <c r="Y74" i="97"/>
  <c r="Z74" i="97"/>
  <c r="AA74" i="97"/>
  <c r="AB74" i="97"/>
  <c r="H75" i="97"/>
  <c r="I75" i="97"/>
  <c r="J75" i="97"/>
  <c r="K75" i="97"/>
  <c r="L75" i="97"/>
  <c r="M75" i="97"/>
  <c r="N75" i="97"/>
  <c r="O75" i="97"/>
  <c r="P75" i="97"/>
  <c r="Q75" i="97"/>
  <c r="R75" i="97"/>
  <c r="S75" i="97"/>
  <c r="T75" i="97"/>
  <c r="U75" i="97"/>
  <c r="V75" i="97"/>
  <c r="W75" i="97"/>
  <c r="X75" i="97"/>
  <c r="Y75" i="97"/>
  <c r="Z75" i="97"/>
  <c r="AA75" i="97"/>
  <c r="AB75" i="97"/>
  <c r="H76" i="97"/>
  <c r="I76" i="97"/>
  <c r="J76" i="97"/>
  <c r="K76" i="97"/>
  <c r="L76" i="97"/>
  <c r="M76" i="97"/>
  <c r="N76" i="97"/>
  <c r="O76" i="97"/>
  <c r="P76" i="97"/>
  <c r="Q76" i="97"/>
  <c r="R76" i="97"/>
  <c r="S76" i="97"/>
  <c r="T76" i="97"/>
  <c r="U76" i="97"/>
  <c r="V76" i="97"/>
  <c r="W76" i="97"/>
  <c r="X76" i="97"/>
  <c r="Y76" i="97"/>
  <c r="Z76" i="97"/>
  <c r="AA76" i="97"/>
  <c r="AB76" i="97"/>
  <c r="H77" i="97"/>
  <c r="I77" i="97"/>
  <c r="J77" i="97"/>
  <c r="K77" i="97"/>
  <c r="L77" i="97"/>
  <c r="M77" i="97"/>
  <c r="N77" i="97"/>
  <c r="O77" i="97"/>
  <c r="P77" i="97"/>
  <c r="Q77" i="97"/>
  <c r="R77" i="97"/>
  <c r="S77" i="97"/>
  <c r="T77" i="97"/>
  <c r="U77" i="97"/>
  <c r="V77" i="97"/>
  <c r="W77" i="97"/>
  <c r="X77" i="97"/>
  <c r="Y77" i="97"/>
  <c r="Z77" i="97"/>
  <c r="AA77" i="97"/>
  <c r="AB77" i="97"/>
  <c r="H78" i="97"/>
  <c r="I78" i="97"/>
  <c r="J78" i="97"/>
  <c r="K78" i="97"/>
  <c r="L78" i="97"/>
  <c r="M78" i="97"/>
  <c r="N78" i="97"/>
  <c r="O78" i="97"/>
  <c r="P78" i="97"/>
  <c r="Q78" i="97"/>
  <c r="R78" i="97"/>
  <c r="S78" i="97"/>
  <c r="T78" i="97"/>
  <c r="U78" i="97"/>
  <c r="V78" i="97"/>
  <c r="W78" i="97"/>
  <c r="X78" i="97"/>
  <c r="Y78" i="97"/>
  <c r="Z78" i="97"/>
  <c r="AA78" i="97"/>
  <c r="AB78" i="97"/>
  <c r="H79" i="97"/>
  <c r="I79" i="97"/>
  <c r="J79" i="97"/>
  <c r="K79" i="97"/>
  <c r="L79" i="97"/>
  <c r="M79" i="97"/>
  <c r="N79" i="97"/>
  <c r="O79" i="97"/>
  <c r="P79" i="97"/>
  <c r="Q79" i="97"/>
  <c r="R79" i="97"/>
  <c r="S79" i="97"/>
  <c r="T79" i="97"/>
  <c r="U79" i="97"/>
  <c r="V79" i="97"/>
  <c r="W79" i="97"/>
  <c r="X79" i="97"/>
  <c r="Y79" i="97"/>
  <c r="Z79" i="97"/>
  <c r="AA79" i="97"/>
  <c r="AB79" i="97"/>
  <c r="H80" i="97"/>
  <c r="I80" i="97"/>
  <c r="J80" i="97"/>
  <c r="K80" i="97"/>
  <c r="L80" i="97"/>
  <c r="M80" i="97"/>
  <c r="N80" i="97"/>
  <c r="O80" i="97"/>
  <c r="P80" i="97"/>
  <c r="Q80" i="97"/>
  <c r="R80" i="97"/>
  <c r="S80" i="97"/>
  <c r="T80" i="97"/>
  <c r="U80" i="97"/>
  <c r="V80" i="97"/>
  <c r="W80" i="97"/>
  <c r="X80" i="97"/>
  <c r="Y80" i="97"/>
  <c r="Z80" i="97"/>
  <c r="AA80" i="97"/>
  <c r="AB80" i="97"/>
  <c r="H81" i="97"/>
  <c r="I81" i="97"/>
  <c r="J81" i="97"/>
  <c r="K81" i="97"/>
  <c r="L81" i="97"/>
  <c r="M81" i="97"/>
  <c r="N81" i="97"/>
  <c r="O81" i="97"/>
  <c r="P81" i="97"/>
  <c r="Q81" i="97"/>
  <c r="R81" i="97"/>
  <c r="S81" i="97"/>
  <c r="T81" i="97"/>
  <c r="U81" i="97"/>
  <c r="V81" i="97"/>
  <c r="W81" i="97"/>
  <c r="X81" i="97"/>
  <c r="Y81" i="97"/>
  <c r="Z81" i="97"/>
  <c r="AA81" i="97"/>
  <c r="AB81" i="97"/>
  <c r="H82" i="97"/>
  <c r="I82" i="97"/>
  <c r="J82" i="97"/>
  <c r="K82" i="97"/>
  <c r="L82" i="97"/>
  <c r="M82" i="97"/>
  <c r="N82" i="97"/>
  <c r="O82" i="97"/>
  <c r="P82" i="97"/>
  <c r="Q82" i="97"/>
  <c r="R82" i="97"/>
  <c r="S82" i="97"/>
  <c r="T82" i="97"/>
  <c r="U82" i="97"/>
  <c r="V82" i="97"/>
  <c r="W82" i="97"/>
  <c r="X82" i="97"/>
  <c r="Y82" i="97"/>
  <c r="Z82" i="97"/>
  <c r="AA82" i="97"/>
  <c r="AB82" i="97"/>
  <c r="H83" i="97"/>
  <c r="I83" i="97"/>
  <c r="J83" i="97"/>
  <c r="K83" i="97"/>
  <c r="L83" i="97"/>
  <c r="M83" i="97"/>
  <c r="N83" i="97"/>
  <c r="O83" i="97"/>
  <c r="P83" i="97"/>
  <c r="Q83" i="97"/>
  <c r="R83" i="97"/>
  <c r="S83" i="97"/>
  <c r="T83" i="97"/>
  <c r="U83" i="97"/>
  <c r="V83" i="97"/>
  <c r="W83" i="97"/>
  <c r="X83" i="97"/>
  <c r="Y83" i="97"/>
  <c r="Z83" i="97"/>
  <c r="AA83" i="97"/>
  <c r="AB83" i="97"/>
  <c r="H84" i="97"/>
  <c r="I84" i="97"/>
  <c r="J84" i="97"/>
  <c r="K84" i="97"/>
  <c r="L84" i="97"/>
  <c r="M84" i="97"/>
  <c r="N84" i="97"/>
  <c r="O84" i="97"/>
  <c r="P84" i="97"/>
  <c r="Q84" i="97"/>
  <c r="R84" i="97"/>
  <c r="S84" i="97"/>
  <c r="T84" i="97"/>
  <c r="U84" i="97"/>
  <c r="V84" i="97"/>
  <c r="W84" i="97"/>
  <c r="X84" i="97"/>
  <c r="Y84" i="97"/>
  <c r="Z84" i="97"/>
  <c r="AA84" i="97"/>
  <c r="AB84" i="97"/>
  <c r="H85" i="97"/>
  <c r="I85" i="97"/>
  <c r="J85" i="97"/>
  <c r="K85" i="97"/>
  <c r="L85" i="97"/>
  <c r="M85" i="97"/>
  <c r="N85" i="97"/>
  <c r="O85" i="97"/>
  <c r="P85" i="97"/>
  <c r="Q85" i="97"/>
  <c r="R85" i="97"/>
  <c r="S85" i="97"/>
  <c r="T85" i="97"/>
  <c r="U85" i="97"/>
  <c r="V85" i="97"/>
  <c r="W85" i="97"/>
  <c r="X85" i="97"/>
  <c r="Y85" i="97"/>
  <c r="Z85" i="97"/>
  <c r="AA85" i="97"/>
  <c r="AB85" i="97"/>
  <c r="H86" i="97"/>
  <c r="I86" i="97"/>
  <c r="J86" i="97"/>
  <c r="K86" i="97"/>
  <c r="L86" i="97"/>
  <c r="M86" i="97"/>
  <c r="N86" i="97"/>
  <c r="O86" i="97"/>
  <c r="P86" i="97"/>
  <c r="Q86" i="97"/>
  <c r="R86" i="97"/>
  <c r="S86" i="97"/>
  <c r="T86" i="97"/>
  <c r="U86" i="97"/>
  <c r="V86" i="97"/>
  <c r="W86" i="97"/>
  <c r="X86" i="97"/>
  <c r="Y86" i="97"/>
  <c r="Z86" i="97"/>
  <c r="AA86" i="97"/>
  <c r="AB86" i="97"/>
  <c r="H87" i="97"/>
  <c r="I87" i="97"/>
  <c r="J87" i="97"/>
  <c r="K87" i="97"/>
  <c r="L87" i="97"/>
  <c r="M87" i="97"/>
  <c r="N87" i="97"/>
  <c r="O87" i="97"/>
  <c r="P87" i="97"/>
  <c r="Q87" i="97"/>
  <c r="R87" i="97"/>
  <c r="S87" i="97"/>
  <c r="T87" i="97"/>
  <c r="U87" i="97"/>
  <c r="V87" i="97"/>
  <c r="W87" i="97"/>
  <c r="X87" i="97"/>
  <c r="Y87" i="97"/>
  <c r="Z87" i="97"/>
  <c r="AA87" i="97"/>
  <c r="AB87" i="97"/>
  <c r="H88" i="97"/>
  <c r="I88" i="97"/>
  <c r="J88" i="97"/>
  <c r="K88" i="97"/>
  <c r="L88" i="97"/>
  <c r="M88" i="97"/>
  <c r="N88" i="97"/>
  <c r="O88" i="97"/>
  <c r="P88" i="97"/>
  <c r="Q88" i="97"/>
  <c r="R88" i="97"/>
  <c r="S88" i="97"/>
  <c r="T88" i="97"/>
  <c r="U88" i="97"/>
  <c r="V88" i="97"/>
  <c r="W88" i="97"/>
  <c r="X88" i="97"/>
  <c r="Y88" i="97"/>
  <c r="Z88" i="97"/>
  <c r="AA88" i="97"/>
  <c r="AB88" i="97"/>
  <c r="H89" i="97"/>
  <c r="I89" i="97"/>
  <c r="J89" i="97"/>
  <c r="K89" i="97"/>
  <c r="L89" i="97"/>
  <c r="M89" i="97"/>
  <c r="N89" i="97"/>
  <c r="O89" i="97"/>
  <c r="P89" i="97"/>
  <c r="Q89" i="97"/>
  <c r="R89" i="97"/>
  <c r="S89" i="97"/>
  <c r="T89" i="97"/>
  <c r="U89" i="97"/>
  <c r="V89" i="97"/>
  <c r="W89" i="97"/>
  <c r="X89" i="97"/>
  <c r="Y89" i="97"/>
  <c r="Z89" i="97"/>
  <c r="AA89" i="97"/>
  <c r="AB89" i="97"/>
  <c r="H90" i="97"/>
  <c r="I90" i="97"/>
  <c r="J90" i="97"/>
  <c r="K90" i="97"/>
  <c r="L90" i="97"/>
  <c r="M90" i="97"/>
  <c r="N90" i="97"/>
  <c r="O90" i="97"/>
  <c r="P90" i="97"/>
  <c r="Q90" i="97"/>
  <c r="R90" i="97"/>
  <c r="S90" i="97"/>
  <c r="T90" i="97"/>
  <c r="U90" i="97"/>
  <c r="V90" i="97"/>
  <c r="W90" i="97"/>
  <c r="X90" i="97"/>
  <c r="Y90" i="97"/>
  <c r="Z90" i="97"/>
  <c r="AA90" i="97"/>
  <c r="AB90" i="97"/>
  <c r="H91" i="97"/>
  <c r="I91" i="97"/>
  <c r="J91" i="97"/>
  <c r="K91" i="97"/>
  <c r="L91" i="97"/>
  <c r="M91" i="97"/>
  <c r="N91" i="97"/>
  <c r="O91" i="97"/>
  <c r="P91" i="97"/>
  <c r="Q91" i="97"/>
  <c r="R91" i="97"/>
  <c r="S91" i="97"/>
  <c r="T91" i="97"/>
  <c r="U91" i="97"/>
  <c r="V91" i="97"/>
  <c r="W91" i="97"/>
  <c r="X91" i="97"/>
  <c r="Y91" i="97"/>
  <c r="Z91" i="97"/>
  <c r="AA91" i="97"/>
  <c r="AB91" i="97"/>
  <c r="H92" i="97"/>
  <c r="I92" i="97"/>
  <c r="J92" i="97"/>
  <c r="K92" i="97"/>
  <c r="L92" i="97"/>
  <c r="M92" i="97"/>
  <c r="N92" i="97"/>
  <c r="O92" i="97"/>
  <c r="P92" i="97"/>
  <c r="Q92" i="97"/>
  <c r="R92" i="97"/>
  <c r="S92" i="97"/>
  <c r="T92" i="97"/>
  <c r="U92" i="97"/>
  <c r="V92" i="97"/>
  <c r="W92" i="97"/>
  <c r="X92" i="97"/>
  <c r="Y92" i="97"/>
  <c r="Z92" i="97"/>
  <c r="AA92" i="97"/>
  <c r="AB92" i="97"/>
  <c r="H93" i="97"/>
  <c r="I93" i="97"/>
  <c r="J93" i="97"/>
  <c r="K93" i="97"/>
  <c r="L93" i="97"/>
  <c r="M93" i="97"/>
  <c r="N93" i="97"/>
  <c r="O93" i="97"/>
  <c r="P93" i="97"/>
  <c r="Q93" i="97"/>
  <c r="R93" i="97"/>
  <c r="S93" i="97"/>
  <c r="T93" i="97"/>
  <c r="U93" i="97"/>
  <c r="V93" i="97"/>
  <c r="W93" i="97"/>
  <c r="X93" i="97"/>
  <c r="Y93" i="97"/>
  <c r="Z93" i="97"/>
  <c r="AA93" i="97"/>
  <c r="AB93" i="97"/>
  <c r="H94" i="97"/>
  <c r="I94" i="97"/>
  <c r="J94" i="97"/>
  <c r="K94" i="97"/>
  <c r="L94" i="97"/>
  <c r="M94" i="97"/>
  <c r="N94" i="97"/>
  <c r="O94" i="97"/>
  <c r="P94" i="97"/>
  <c r="Q94" i="97"/>
  <c r="R94" i="97"/>
  <c r="S94" i="97"/>
  <c r="T94" i="97"/>
  <c r="U94" i="97"/>
  <c r="V94" i="97"/>
  <c r="W94" i="97"/>
  <c r="X94" i="97"/>
  <c r="Y94" i="97"/>
  <c r="Z94" i="97"/>
  <c r="AA94" i="97"/>
  <c r="AB94" i="97"/>
  <c r="H95" i="97"/>
  <c r="I95" i="97"/>
  <c r="J95" i="97"/>
  <c r="K95" i="97"/>
  <c r="L95" i="97"/>
  <c r="M95" i="97"/>
  <c r="N95" i="97"/>
  <c r="O95" i="97"/>
  <c r="P95" i="97"/>
  <c r="Q95" i="97"/>
  <c r="R95" i="97"/>
  <c r="S95" i="97"/>
  <c r="T95" i="97"/>
  <c r="U95" i="97"/>
  <c r="V95" i="97"/>
  <c r="W95" i="97"/>
  <c r="X95" i="97"/>
  <c r="Y95" i="97"/>
  <c r="Z95" i="97"/>
  <c r="AA95" i="97"/>
  <c r="AB95" i="97"/>
  <c r="H96" i="97"/>
  <c r="I96" i="97"/>
  <c r="J96" i="97"/>
  <c r="K96" i="97"/>
  <c r="L96" i="97"/>
  <c r="M96" i="97"/>
  <c r="N96" i="97"/>
  <c r="O96" i="97"/>
  <c r="P96" i="97"/>
  <c r="Q96" i="97"/>
  <c r="R96" i="97"/>
  <c r="S96" i="97"/>
  <c r="T96" i="97"/>
  <c r="U96" i="97"/>
  <c r="V96" i="97"/>
  <c r="W96" i="97"/>
  <c r="X96" i="97"/>
  <c r="Y96" i="97"/>
  <c r="Z96" i="97"/>
  <c r="AA96" i="97"/>
  <c r="AB96" i="97"/>
  <c r="H97" i="97"/>
  <c r="I97" i="97"/>
  <c r="J97" i="97"/>
  <c r="K97" i="97"/>
  <c r="L97" i="97"/>
  <c r="M97" i="97"/>
  <c r="N97" i="97"/>
  <c r="O97" i="97"/>
  <c r="P97" i="97"/>
  <c r="Q97" i="97"/>
  <c r="R97" i="97"/>
  <c r="S97" i="97"/>
  <c r="T97" i="97"/>
  <c r="U97" i="97"/>
  <c r="V97" i="97"/>
  <c r="W97" i="97"/>
  <c r="X97" i="97"/>
  <c r="Y97" i="97"/>
  <c r="Z97" i="97"/>
  <c r="AA97" i="97"/>
  <c r="AB97" i="97"/>
  <c r="H98" i="97"/>
  <c r="I98" i="97"/>
  <c r="J98" i="97"/>
  <c r="K98" i="97"/>
  <c r="L98" i="97"/>
  <c r="M98" i="97"/>
  <c r="N98" i="97"/>
  <c r="O98" i="97"/>
  <c r="P98" i="97"/>
  <c r="Q98" i="97"/>
  <c r="R98" i="97"/>
  <c r="S98" i="97"/>
  <c r="T98" i="97"/>
  <c r="U98" i="97"/>
  <c r="V98" i="97"/>
  <c r="W98" i="97"/>
  <c r="X98" i="97"/>
  <c r="Y98" i="97"/>
  <c r="Z98" i="97"/>
  <c r="AA98" i="97"/>
  <c r="AB98" i="97"/>
  <c r="H99" i="97"/>
  <c r="I99" i="97"/>
  <c r="J99" i="97"/>
  <c r="K99" i="97"/>
  <c r="L99" i="97"/>
  <c r="M99" i="97"/>
  <c r="N99" i="97"/>
  <c r="O99" i="97"/>
  <c r="P99" i="97"/>
  <c r="Q99" i="97"/>
  <c r="R99" i="97"/>
  <c r="S99" i="97"/>
  <c r="T99" i="97"/>
  <c r="U99" i="97"/>
  <c r="V99" i="97"/>
  <c r="W99" i="97"/>
  <c r="X99" i="97"/>
  <c r="Y99" i="97"/>
  <c r="Z99" i="97"/>
  <c r="AA99" i="97"/>
  <c r="AB99" i="97"/>
  <c r="H100" i="97"/>
  <c r="I100" i="97"/>
  <c r="J100" i="97"/>
  <c r="K100" i="97"/>
  <c r="L100" i="97"/>
  <c r="M100" i="97"/>
  <c r="N100" i="97"/>
  <c r="O100" i="97"/>
  <c r="P100" i="97"/>
  <c r="Q100" i="97"/>
  <c r="R100" i="97"/>
  <c r="S100" i="97"/>
  <c r="T100" i="97"/>
  <c r="U100" i="97"/>
  <c r="V100" i="97"/>
  <c r="W100" i="97"/>
  <c r="X100" i="97"/>
  <c r="Y100" i="97"/>
  <c r="Z100" i="97"/>
  <c r="AA100" i="97"/>
  <c r="AB100" i="97"/>
  <c r="H101" i="97"/>
  <c r="I101" i="97"/>
  <c r="J101" i="97"/>
  <c r="K101" i="97"/>
  <c r="L101" i="97"/>
  <c r="M101" i="97"/>
  <c r="N101" i="97"/>
  <c r="O101" i="97"/>
  <c r="P101" i="97"/>
  <c r="Q101" i="97"/>
  <c r="R101" i="97"/>
  <c r="S101" i="97"/>
  <c r="T101" i="97"/>
  <c r="U101" i="97"/>
  <c r="V101" i="97"/>
  <c r="W101" i="97"/>
  <c r="X101" i="97"/>
  <c r="Y101" i="97"/>
  <c r="Z101" i="97"/>
  <c r="AA101" i="97"/>
  <c r="AB101" i="97"/>
  <c r="H102" i="97"/>
  <c r="I102" i="97"/>
  <c r="J102" i="97"/>
  <c r="K102" i="97"/>
  <c r="L102" i="97"/>
  <c r="M102" i="97"/>
  <c r="N102" i="97"/>
  <c r="O102" i="97"/>
  <c r="P102" i="97"/>
  <c r="Q102" i="97"/>
  <c r="R102" i="97"/>
  <c r="S102" i="97"/>
  <c r="T102" i="97"/>
  <c r="U102" i="97"/>
  <c r="V102" i="97"/>
  <c r="W102" i="97"/>
  <c r="X102" i="97"/>
  <c r="Y102" i="97"/>
  <c r="Z102" i="97"/>
  <c r="AA102" i="97"/>
  <c r="AB102" i="97"/>
  <c r="H103" i="97"/>
  <c r="I103" i="97"/>
  <c r="J103" i="97"/>
  <c r="K103" i="97"/>
  <c r="L103" i="97"/>
  <c r="M103" i="97"/>
  <c r="N103" i="97"/>
  <c r="O103" i="97"/>
  <c r="P103" i="97"/>
  <c r="Q103" i="97"/>
  <c r="R103" i="97"/>
  <c r="S103" i="97"/>
  <c r="T103" i="97"/>
  <c r="U103" i="97"/>
  <c r="V103" i="97"/>
  <c r="W103" i="97"/>
  <c r="X103" i="97"/>
  <c r="Y103" i="97"/>
  <c r="Z103" i="97"/>
  <c r="AA103" i="97"/>
  <c r="AB103" i="97"/>
  <c r="H104" i="97"/>
  <c r="I104" i="97"/>
  <c r="J104" i="97"/>
  <c r="K104" i="97"/>
  <c r="L104" i="97"/>
  <c r="M104" i="97"/>
  <c r="N104" i="97"/>
  <c r="O104" i="97"/>
  <c r="P104" i="97"/>
  <c r="Q104" i="97"/>
  <c r="R104" i="97"/>
  <c r="S104" i="97"/>
  <c r="T104" i="97"/>
  <c r="U104" i="97"/>
  <c r="V104" i="97"/>
  <c r="W104" i="97"/>
  <c r="X104" i="97"/>
  <c r="Y104" i="97"/>
  <c r="Z104" i="97"/>
  <c r="AA104" i="97"/>
  <c r="AB104" i="97"/>
  <c r="H105" i="97"/>
  <c r="I105" i="97"/>
  <c r="J105" i="97"/>
  <c r="K105" i="97"/>
  <c r="L105" i="97"/>
  <c r="M105" i="97"/>
  <c r="N105" i="97"/>
  <c r="O105" i="97"/>
  <c r="P105" i="97"/>
  <c r="Q105" i="97"/>
  <c r="R105" i="97"/>
  <c r="S105" i="97"/>
  <c r="T105" i="97"/>
  <c r="U105" i="97"/>
  <c r="V105" i="97"/>
  <c r="W105" i="97"/>
  <c r="X105" i="97"/>
  <c r="Y105" i="97"/>
  <c r="Z105" i="97"/>
  <c r="AA105" i="97"/>
  <c r="AB105" i="97"/>
  <c r="H106" i="97"/>
  <c r="I106" i="97"/>
  <c r="J106" i="97"/>
  <c r="K106" i="97"/>
  <c r="L106" i="97"/>
  <c r="M106" i="97"/>
  <c r="N106" i="97"/>
  <c r="O106" i="97"/>
  <c r="P106" i="97"/>
  <c r="Q106" i="97"/>
  <c r="R106" i="97"/>
  <c r="S106" i="97"/>
  <c r="T106" i="97"/>
  <c r="U106" i="97"/>
  <c r="V106" i="97"/>
  <c r="W106" i="97"/>
  <c r="X106" i="97"/>
  <c r="Y106" i="97"/>
  <c r="Z106" i="97"/>
  <c r="AA106" i="97"/>
  <c r="AB106" i="97"/>
  <c r="H107" i="97"/>
  <c r="I107" i="97"/>
  <c r="J107" i="97"/>
  <c r="K107" i="97"/>
  <c r="L107" i="97"/>
  <c r="M107" i="97"/>
  <c r="N107" i="97"/>
  <c r="O107" i="97"/>
  <c r="P107" i="97"/>
  <c r="Q107" i="97"/>
  <c r="R107" i="97"/>
  <c r="S107" i="97"/>
  <c r="T107" i="97"/>
  <c r="U107" i="97"/>
  <c r="V107" i="97"/>
  <c r="W107" i="97"/>
  <c r="X107" i="97"/>
  <c r="Y107" i="97"/>
  <c r="Z107" i="97"/>
  <c r="AA107" i="97"/>
  <c r="AB107" i="97"/>
  <c r="H108" i="97"/>
  <c r="I108" i="97"/>
  <c r="J108" i="97"/>
  <c r="K108" i="97"/>
  <c r="L108" i="97"/>
  <c r="M108" i="97"/>
  <c r="N108" i="97"/>
  <c r="O108" i="97"/>
  <c r="P108" i="97"/>
  <c r="Q108" i="97"/>
  <c r="R108" i="97"/>
  <c r="S108" i="97"/>
  <c r="T108" i="97"/>
  <c r="U108" i="97"/>
  <c r="V108" i="97"/>
  <c r="W108" i="97"/>
  <c r="X108" i="97"/>
  <c r="Y108" i="97"/>
  <c r="Z108" i="97"/>
  <c r="AA108" i="97"/>
  <c r="H109" i="97"/>
  <c r="I109" i="97"/>
  <c r="J109" i="97"/>
  <c r="K109" i="97"/>
  <c r="L109" i="97"/>
  <c r="M109" i="97"/>
  <c r="N109" i="97"/>
  <c r="O109" i="97"/>
  <c r="P109" i="97"/>
  <c r="Q109" i="97"/>
  <c r="R109" i="97"/>
  <c r="S109" i="97"/>
  <c r="T109" i="97"/>
  <c r="U109" i="97"/>
  <c r="V109" i="97"/>
  <c r="W109" i="97"/>
  <c r="X109" i="97"/>
  <c r="Y109" i="97"/>
  <c r="Z109" i="97"/>
  <c r="AA109" i="97"/>
  <c r="AB109" i="97"/>
  <c r="H110" i="97"/>
  <c r="I110" i="97"/>
  <c r="J110" i="97"/>
  <c r="K110" i="97"/>
  <c r="L110" i="97"/>
  <c r="M110" i="97"/>
  <c r="N110" i="97"/>
  <c r="O110" i="97"/>
  <c r="P110" i="97"/>
  <c r="Q110" i="97"/>
  <c r="R110" i="97"/>
  <c r="S110" i="97"/>
  <c r="T110" i="97"/>
  <c r="U110" i="97"/>
  <c r="V110" i="97"/>
  <c r="W110" i="97"/>
  <c r="X110" i="97"/>
  <c r="Y110" i="97"/>
  <c r="Z110" i="97"/>
  <c r="AA110" i="97"/>
  <c r="AB110" i="97"/>
  <c r="H111" i="97"/>
  <c r="I111" i="97"/>
  <c r="J111" i="97"/>
  <c r="K111" i="97"/>
  <c r="L111" i="97"/>
  <c r="M111" i="97"/>
  <c r="N111" i="97"/>
  <c r="O111" i="97"/>
  <c r="P111" i="97"/>
  <c r="Q111" i="97"/>
  <c r="R111" i="97"/>
  <c r="S111" i="97"/>
  <c r="T111" i="97"/>
  <c r="U111" i="97"/>
  <c r="V111" i="97"/>
  <c r="W111" i="97"/>
  <c r="X111" i="97"/>
  <c r="Y111" i="97"/>
  <c r="Z111" i="97"/>
  <c r="AA111" i="97"/>
  <c r="H112" i="97"/>
  <c r="I112" i="97"/>
  <c r="J112" i="97"/>
  <c r="K112" i="97"/>
  <c r="L112" i="97"/>
  <c r="M112" i="97"/>
  <c r="N112" i="97"/>
  <c r="O112" i="97"/>
  <c r="P112" i="97"/>
  <c r="Q112" i="97"/>
  <c r="R112" i="97"/>
  <c r="S112" i="97"/>
  <c r="T112" i="97"/>
  <c r="U112" i="97"/>
  <c r="V112" i="97"/>
  <c r="W112" i="97"/>
  <c r="X112" i="97"/>
  <c r="Y112" i="97"/>
  <c r="Z112" i="97"/>
  <c r="AA112" i="97"/>
  <c r="AB112" i="97"/>
  <c r="H113" i="97"/>
  <c r="I113" i="97"/>
  <c r="J113" i="97"/>
  <c r="K113" i="97"/>
  <c r="L113" i="97"/>
  <c r="M113" i="97"/>
  <c r="N113" i="97"/>
  <c r="O113" i="97"/>
  <c r="P113" i="97"/>
  <c r="Q113" i="97"/>
  <c r="R113" i="97"/>
  <c r="S113" i="97"/>
  <c r="T113" i="97"/>
  <c r="U113" i="97"/>
  <c r="V113" i="97"/>
  <c r="W113" i="97"/>
  <c r="X113" i="97"/>
  <c r="Y113" i="97"/>
  <c r="Z113" i="97"/>
  <c r="AA113" i="97"/>
  <c r="AB113" i="97"/>
  <c r="H114" i="97"/>
  <c r="I114" i="97"/>
  <c r="J114" i="97"/>
  <c r="K114" i="97"/>
  <c r="L114" i="97"/>
  <c r="M114" i="97"/>
  <c r="N114" i="97"/>
  <c r="O114" i="97"/>
  <c r="P114" i="97"/>
  <c r="Q114" i="97"/>
  <c r="R114" i="97"/>
  <c r="S114" i="97"/>
  <c r="T114" i="97"/>
  <c r="U114" i="97"/>
  <c r="V114" i="97"/>
  <c r="W114" i="97"/>
  <c r="X114" i="97"/>
  <c r="Y114" i="97"/>
  <c r="Z114" i="97"/>
  <c r="AA114" i="97"/>
  <c r="AB114" i="97"/>
  <c r="H115" i="97"/>
  <c r="I115" i="97"/>
  <c r="J115" i="97"/>
  <c r="K115" i="97"/>
  <c r="L115" i="97"/>
  <c r="M115" i="97"/>
  <c r="N115" i="97"/>
  <c r="O115" i="97"/>
  <c r="P115" i="97"/>
  <c r="Q115" i="97"/>
  <c r="R115" i="97"/>
  <c r="S115" i="97"/>
  <c r="T115" i="97"/>
  <c r="U115" i="97"/>
  <c r="V115" i="97"/>
  <c r="W115" i="97"/>
  <c r="X115" i="97"/>
  <c r="Y115" i="97"/>
  <c r="Z115" i="97"/>
  <c r="AA115" i="97"/>
  <c r="AB115" i="97"/>
  <c r="H116" i="97"/>
  <c r="I116" i="97"/>
  <c r="J116" i="97"/>
  <c r="K116" i="97"/>
  <c r="L116" i="97"/>
  <c r="M116" i="97"/>
  <c r="N116" i="97"/>
  <c r="O116" i="97"/>
  <c r="P116" i="97"/>
  <c r="Q116" i="97"/>
  <c r="R116" i="97"/>
  <c r="S116" i="97"/>
  <c r="T116" i="97"/>
  <c r="U116" i="97"/>
  <c r="V116" i="97"/>
  <c r="W116" i="97"/>
  <c r="X116" i="97"/>
  <c r="Y116" i="97"/>
  <c r="Z116" i="97"/>
  <c r="H117" i="97"/>
  <c r="I117" i="97"/>
  <c r="J117" i="97"/>
  <c r="K117" i="97"/>
  <c r="L117" i="97"/>
  <c r="M117" i="97"/>
  <c r="N117" i="97"/>
  <c r="O117" i="97"/>
  <c r="P117" i="97"/>
  <c r="Q117" i="97"/>
  <c r="R117" i="97"/>
  <c r="S117" i="97"/>
  <c r="T117" i="97"/>
  <c r="U117" i="97"/>
  <c r="V117" i="97"/>
  <c r="W117" i="97"/>
  <c r="X117" i="97"/>
  <c r="Y117" i="97"/>
  <c r="Z117" i="97"/>
  <c r="AA117" i="97"/>
  <c r="AB117" i="97"/>
  <c r="H118" i="97"/>
  <c r="I118" i="97"/>
  <c r="J118" i="97"/>
  <c r="K118" i="97"/>
  <c r="L118" i="97"/>
  <c r="M118" i="97"/>
  <c r="N118" i="97"/>
  <c r="O118" i="97"/>
  <c r="P118" i="97"/>
  <c r="Q118" i="97"/>
  <c r="R118" i="97"/>
  <c r="S118" i="97"/>
  <c r="T118" i="97"/>
  <c r="U118" i="97"/>
  <c r="V118" i="97"/>
  <c r="W118" i="97"/>
  <c r="X118" i="97"/>
  <c r="Y118" i="97"/>
  <c r="Z118" i="97"/>
  <c r="AA118" i="97"/>
  <c r="AB118" i="97"/>
  <c r="H119" i="97"/>
  <c r="I119" i="97"/>
  <c r="J119" i="97"/>
  <c r="K119" i="97"/>
  <c r="L119" i="97"/>
  <c r="M119" i="97"/>
  <c r="N119" i="97"/>
  <c r="O119" i="97"/>
  <c r="P119" i="97"/>
  <c r="Q119" i="97"/>
  <c r="R119" i="97"/>
  <c r="S119" i="97"/>
  <c r="T119" i="97"/>
  <c r="U119" i="97"/>
  <c r="V119" i="97"/>
  <c r="W119" i="97"/>
  <c r="X119" i="97"/>
  <c r="Y119" i="97"/>
  <c r="Z119" i="97"/>
  <c r="AA119" i="97"/>
  <c r="AB119" i="97"/>
  <c r="H120" i="97"/>
  <c r="I120" i="97"/>
  <c r="J120" i="97"/>
  <c r="K120" i="97"/>
  <c r="L120" i="97"/>
  <c r="M120" i="97"/>
  <c r="N120" i="97"/>
  <c r="O120" i="97"/>
  <c r="P120" i="97"/>
  <c r="Q120" i="97"/>
  <c r="R120" i="97"/>
  <c r="S120" i="97"/>
  <c r="T120" i="97"/>
  <c r="U120" i="97"/>
  <c r="V120" i="97"/>
  <c r="W120" i="97"/>
  <c r="X120" i="97"/>
  <c r="Y120" i="97"/>
  <c r="Z120" i="97"/>
  <c r="AA120" i="97"/>
  <c r="AB120" i="97"/>
  <c r="E5" i="97"/>
  <c r="F5" i="97"/>
  <c r="G5" i="97"/>
  <c r="E6" i="97"/>
  <c r="F6" i="97"/>
  <c r="G6" i="97"/>
  <c r="E7" i="97"/>
  <c r="F7" i="97"/>
  <c r="G7" i="97"/>
  <c r="E8" i="97"/>
  <c r="F8" i="97"/>
  <c r="G8" i="97"/>
  <c r="E9" i="97"/>
  <c r="F9" i="97"/>
  <c r="G9" i="97"/>
  <c r="E10" i="97"/>
  <c r="F10" i="97"/>
  <c r="G10" i="97"/>
  <c r="E11" i="97"/>
  <c r="F11" i="97"/>
  <c r="G11" i="97"/>
  <c r="E12" i="97"/>
  <c r="F12" i="97"/>
  <c r="G12" i="97"/>
  <c r="E13" i="97"/>
  <c r="F13" i="97"/>
  <c r="G13" i="97"/>
  <c r="E14" i="97"/>
  <c r="F14" i="97"/>
  <c r="G14" i="97"/>
  <c r="E15" i="97"/>
  <c r="F15" i="97"/>
  <c r="G15" i="97"/>
  <c r="E16" i="97"/>
  <c r="F16" i="97"/>
  <c r="G16" i="97"/>
  <c r="E17" i="97"/>
  <c r="F17" i="97"/>
  <c r="G17" i="97"/>
  <c r="E18" i="97"/>
  <c r="F18" i="97"/>
  <c r="G18" i="97"/>
  <c r="E19" i="97"/>
  <c r="F19" i="97"/>
  <c r="G19" i="97"/>
  <c r="E20" i="97"/>
  <c r="F20" i="97"/>
  <c r="G20" i="97"/>
  <c r="E21" i="97"/>
  <c r="F21" i="97"/>
  <c r="G21" i="97"/>
  <c r="E22" i="97"/>
  <c r="F22" i="97"/>
  <c r="G22" i="97"/>
  <c r="E23" i="97"/>
  <c r="F23" i="97"/>
  <c r="G23" i="97"/>
  <c r="E24" i="97"/>
  <c r="F24" i="97"/>
  <c r="G24" i="97"/>
  <c r="E25" i="97"/>
  <c r="F25" i="97"/>
  <c r="G25" i="97"/>
  <c r="E26" i="97"/>
  <c r="F26" i="97"/>
  <c r="G26" i="97"/>
  <c r="E27" i="97"/>
  <c r="F27" i="97"/>
  <c r="G27" i="97"/>
  <c r="E28" i="97"/>
  <c r="F28" i="97"/>
  <c r="G28" i="97"/>
  <c r="E29" i="97"/>
  <c r="F29" i="97"/>
  <c r="G29" i="97"/>
  <c r="E30" i="97"/>
  <c r="F30" i="97"/>
  <c r="G30" i="97"/>
  <c r="E31" i="97"/>
  <c r="F31" i="97"/>
  <c r="G31" i="97"/>
  <c r="E32" i="97"/>
  <c r="F32" i="97"/>
  <c r="G32" i="97"/>
  <c r="E33" i="97"/>
  <c r="F33" i="97"/>
  <c r="G33" i="97"/>
  <c r="E34" i="97"/>
  <c r="F34" i="97"/>
  <c r="G34" i="97"/>
  <c r="E35" i="97"/>
  <c r="F35" i="97"/>
  <c r="G35" i="97"/>
  <c r="E36" i="97"/>
  <c r="F36" i="97"/>
  <c r="G36" i="97"/>
  <c r="E37" i="97"/>
  <c r="F37" i="97"/>
  <c r="G37" i="97"/>
  <c r="E38" i="97"/>
  <c r="F38" i="97"/>
  <c r="G38" i="97"/>
  <c r="E39" i="97"/>
  <c r="F39" i="97"/>
  <c r="G39" i="97"/>
  <c r="E40" i="97"/>
  <c r="F40" i="97"/>
  <c r="G40" i="97"/>
  <c r="E41" i="97"/>
  <c r="F41" i="97"/>
  <c r="G41" i="97"/>
  <c r="E42" i="97"/>
  <c r="F42" i="97"/>
  <c r="G42" i="97"/>
  <c r="E43" i="97"/>
  <c r="F43" i="97"/>
  <c r="G43" i="97"/>
  <c r="E44" i="97"/>
  <c r="F44" i="97"/>
  <c r="G44" i="97"/>
  <c r="E45" i="97"/>
  <c r="F45" i="97"/>
  <c r="G45" i="97"/>
  <c r="E46" i="97"/>
  <c r="F46" i="97"/>
  <c r="G46" i="97"/>
  <c r="E47" i="97"/>
  <c r="F47" i="97"/>
  <c r="G47" i="97"/>
  <c r="E48" i="97"/>
  <c r="F48" i="97"/>
  <c r="G48" i="97"/>
  <c r="E49" i="97"/>
  <c r="F49" i="97"/>
  <c r="G49" i="97"/>
  <c r="E50" i="97"/>
  <c r="F50" i="97"/>
  <c r="G50" i="97"/>
  <c r="E51" i="97"/>
  <c r="F51" i="97"/>
  <c r="G51" i="97"/>
  <c r="E52" i="97"/>
  <c r="F52" i="97"/>
  <c r="G52" i="97"/>
  <c r="E53" i="97"/>
  <c r="F53" i="97"/>
  <c r="G53" i="97"/>
  <c r="E54" i="97"/>
  <c r="F54" i="97"/>
  <c r="G54" i="97"/>
  <c r="E55" i="97"/>
  <c r="F55" i="97"/>
  <c r="G55" i="97"/>
  <c r="E56" i="97"/>
  <c r="F56" i="97"/>
  <c r="G56" i="97"/>
  <c r="E57" i="97"/>
  <c r="F57" i="97"/>
  <c r="G57" i="97"/>
  <c r="E58" i="97"/>
  <c r="F58" i="97"/>
  <c r="G58" i="97"/>
  <c r="E59" i="97"/>
  <c r="F59" i="97"/>
  <c r="G59" i="97"/>
  <c r="E60" i="97"/>
  <c r="F60" i="97"/>
  <c r="G60" i="97"/>
  <c r="E61" i="97"/>
  <c r="F61" i="97"/>
  <c r="G61" i="97"/>
  <c r="E62" i="97"/>
  <c r="F62" i="97"/>
  <c r="G62" i="97"/>
  <c r="E63" i="97"/>
  <c r="F63" i="97"/>
  <c r="G63" i="97"/>
  <c r="E64" i="97"/>
  <c r="F64" i="97"/>
  <c r="G64" i="97"/>
  <c r="E65" i="97"/>
  <c r="F65" i="97"/>
  <c r="G65" i="97"/>
  <c r="E66" i="97"/>
  <c r="F66" i="97"/>
  <c r="G66" i="97"/>
  <c r="E67" i="97"/>
  <c r="F67" i="97"/>
  <c r="G67" i="97"/>
  <c r="E68" i="97"/>
  <c r="F68" i="97"/>
  <c r="G68" i="97"/>
  <c r="E69" i="97"/>
  <c r="F69" i="97"/>
  <c r="G69" i="97"/>
  <c r="E70" i="97"/>
  <c r="F70" i="97"/>
  <c r="G70" i="97"/>
  <c r="E71" i="97"/>
  <c r="F71" i="97"/>
  <c r="G71" i="97"/>
  <c r="E72" i="97"/>
  <c r="F72" i="97"/>
  <c r="G72" i="97"/>
  <c r="E73" i="97"/>
  <c r="F73" i="97"/>
  <c r="G73" i="97"/>
  <c r="E74" i="97"/>
  <c r="F74" i="97"/>
  <c r="G74" i="97"/>
  <c r="E75" i="97"/>
  <c r="F75" i="97"/>
  <c r="G75" i="97"/>
  <c r="E76" i="97"/>
  <c r="F76" i="97"/>
  <c r="G76" i="97"/>
  <c r="E77" i="97"/>
  <c r="F77" i="97"/>
  <c r="G77" i="97"/>
  <c r="E78" i="97"/>
  <c r="F78" i="97"/>
  <c r="G78" i="97"/>
  <c r="E79" i="97"/>
  <c r="F79" i="97"/>
  <c r="G79" i="97"/>
  <c r="E80" i="97"/>
  <c r="F80" i="97"/>
  <c r="G80" i="97"/>
  <c r="E81" i="97"/>
  <c r="F81" i="97"/>
  <c r="G81" i="97"/>
  <c r="E82" i="97"/>
  <c r="F82" i="97"/>
  <c r="G82" i="97"/>
  <c r="E83" i="97"/>
  <c r="F83" i="97"/>
  <c r="G83" i="97"/>
  <c r="E84" i="97"/>
  <c r="F84" i="97"/>
  <c r="G84" i="97"/>
  <c r="E85" i="97"/>
  <c r="F85" i="97"/>
  <c r="G85" i="97"/>
  <c r="E86" i="97"/>
  <c r="F86" i="97"/>
  <c r="G86" i="97"/>
  <c r="E87" i="97"/>
  <c r="F87" i="97"/>
  <c r="G87" i="97"/>
  <c r="E88" i="97"/>
  <c r="F88" i="97"/>
  <c r="G88" i="97"/>
  <c r="E89" i="97"/>
  <c r="F89" i="97"/>
  <c r="G89" i="97"/>
  <c r="E90" i="97"/>
  <c r="F90" i="97"/>
  <c r="G90" i="97"/>
  <c r="E91" i="97"/>
  <c r="F91" i="97"/>
  <c r="G91" i="97"/>
  <c r="E92" i="97"/>
  <c r="F92" i="97"/>
  <c r="G92" i="97"/>
  <c r="E93" i="97"/>
  <c r="F93" i="97"/>
  <c r="G93" i="97"/>
  <c r="E94" i="97"/>
  <c r="F94" i="97"/>
  <c r="G94" i="97"/>
  <c r="E95" i="97"/>
  <c r="F95" i="97"/>
  <c r="G95" i="97"/>
  <c r="E96" i="97"/>
  <c r="F96" i="97"/>
  <c r="G96" i="97"/>
  <c r="E97" i="97"/>
  <c r="F97" i="97"/>
  <c r="G97" i="97"/>
  <c r="E98" i="97"/>
  <c r="F98" i="97"/>
  <c r="G98" i="97"/>
  <c r="E99" i="97"/>
  <c r="F99" i="97"/>
  <c r="G99" i="97"/>
  <c r="E100" i="97"/>
  <c r="F100" i="97"/>
  <c r="G100" i="97"/>
  <c r="E101" i="97"/>
  <c r="F101" i="97"/>
  <c r="G101" i="97"/>
  <c r="E102" i="97"/>
  <c r="F102" i="97"/>
  <c r="G102" i="97"/>
  <c r="E103" i="97"/>
  <c r="F103" i="97"/>
  <c r="G103" i="97"/>
  <c r="E104" i="97"/>
  <c r="F104" i="97"/>
  <c r="G104" i="97"/>
  <c r="E105" i="97"/>
  <c r="F105" i="97"/>
  <c r="G105" i="97"/>
  <c r="E106" i="97"/>
  <c r="F106" i="97"/>
  <c r="G106" i="97"/>
  <c r="E107" i="97"/>
  <c r="F107" i="97"/>
  <c r="G107" i="97"/>
  <c r="E108" i="97"/>
  <c r="F108" i="97"/>
  <c r="G108" i="97"/>
  <c r="E109" i="97"/>
  <c r="F109" i="97"/>
  <c r="G109" i="97"/>
  <c r="E110" i="97"/>
  <c r="F110" i="97"/>
  <c r="G110" i="97"/>
  <c r="E111" i="97"/>
  <c r="F111" i="97"/>
  <c r="G111" i="97"/>
  <c r="E112" i="97"/>
  <c r="F112" i="97"/>
  <c r="G112" i="97"/>
  <c r="E113" i="97"/>
  <c r="F113" i="97"/>
  <c r="G113" i="97"/>
  <c r="E114" i="97"/>
  <c r="F114" i="97"/>
  <c r="G114" i="97"/>
  <c r="E115" i="97"/>
  <c r="F115" i="97"/>
  <c r="G115" i="97"/>
  <c r="E116" i="97"/>
  <c r="F116" i="97"/>
  <c r="G116" i="97"/>
  <c r="E117" i="97"/>
  <c r="F117" i="97"/>
  <c r="G117" i="97"/>
  <c r="E118" i="97"/>
  <c r="F118" i="97"/>
  <c r="G118" i="97"/>
  <c r="E119" i="97"/>
  <c r="F119" i="97"/>
  <c r="G119" i="97"/>
  <c r="E120" i="97"/>
  <c r="F120" i="97"/>
  <c r="G120" i="97"/>
  <c r="F2" i="97"/>
  <c r="G2" i="97"/>
  <c r="F3" i="97"/>
  <c r="G3" i="97"/>
  <c r="F4" i="97"/>
  <c r="G4" i="97"/>
  <c r="E4" i="97"/>
  <c r="E3" i="97"/>
  <c r="E2" i="97"/>
  <c r="G2" i="96"/>
  <c r="H2" i="96"/>
  <c r="AJ2" i="96" s="1"/>
  <c r="I2" i="96"/>
  <c r="AK2" i="96" s="1"/>
  <c r="J2" i="96"/>
  <c r="AL2" i="96" s="1"/>
  <c r="K2" i="96"/>
  <c r="L2" i="96"/>
  <c r="AN2" i="96" s="1"/>
  <c r="M2" i="96"/>
  <c r="AO2" i="96" s="1"/>
  <c r="N2" i="96"/>
  <c r="AP2" i="96" s="1"/>
  <c r="O2" i="96"/>
  <c r="P2" i="96"/>
  <c r="AR2" i="96" s="1"/>
  <c r="Q2" i="96"/>
  <c r="AS2" i="96" s="1"/>
  <c r="R2" i="96"/>
  <c r="AT2" i="96" s="1"/>
  <c r="S2" i="96"/>
  <c r="T2" i="96"/>
  <c r="AV2" i="96" s="1"/>
  <c r="U2" i="96"/>
  <c r="AW2" i="96" s="1"/>
  <c r="V2" i="96"/>
  <c r="AX2" i="96" s="1"/>
  <c r="W2" i="96"/>
  <c r="X2" i="96"/>
  <c r="AZ2" i="96" s="1"/>
  <c r="Y2" i="96"/>
  <c r="BA2" i="96" s="1"/>
  <c r="Z2" i="96"/>
  <c r="BB2" i="96" s="1"/>
  <c r="AA2" i="96"/>
  <c r="G3" i="96"/>
  <c r="H3" i="96"/>
  <c r="I3" i="96"/>
  <c r="J3" i="96"/>
  <c r="K3" i="96"/>
  <c r="L3" i="96"/>
  <c r="M3" i="96"/>
  <c r="N3" i="96"/>
  <c r="O3" i="96"/>
  <c r="P3" i="96"/>
  <c r="Q3" i="96"/>
  <c r="R3" i="96"/>
  <c r="S3" i="96"/>
  <c r="T3" i="96"/>
  <c r="U3" i="96"/>
  <c r="V3" i="96"/>
  <c r="W3" i="96"/>
  <c r="X3" i="96"/>
  <c r="Y3" i="96"/>
  <c r="Z3" i="96"/>
  <c r="AA3" i="96"/>
  <c r="G4" i="96"/>
  <c r="AI4" i="96" s="1"/>
  <c r="AI3" i="96" s="1"/>
  <c r="H4" i="96"/>
  <c r="I4" i="96"/>
  <c r="AK4" i="96" s="1"/>
  <c r="J4" i="96"/>
  <c r="AL4" i="96" s="1"/>
  <c r="K4" i="96"/>
  <c r="AM4" i="96" s="1"/>
  <c r="AM3" i="96" s="1"/>
  <c r="L4" i="96"/>
  <c r="M4" i="96"/>
  <c r="AO4" i="96" s="1"/>
  <c r="N4" i="96"/>
  <c r="AP4" i="96" s="1"/>
  <c r="O4" i="96"/>
  <c r="AQ4" i="96" s="1"/>
  <c r="AQ3" i="96" s="1"/>
  <c r="P4" i="96"/>
  <c r="Q4" i="96"/>
  <c r="AS4" i="96" s="1"/>
  <c r="R4" i="96"/>
  <c r="AT4" i="96" s="1"/>
  <c r="S4" i="96"/>
  <c r="AU4" i="96" s="1"/>
  <c r="AU3" i="96" s="1"/>
  <c r="T4" i="96"/>
  <c r="U4" i="96"/>
  <c r="AW4" i="96" s="1"/>
  <c r="V4" i="96"/>
  <c r="AX4" i="96" s="1"/>
  <c r="W4" i="96"/>
  <c r="AY4" i="96" s="1"/>
  <c r="AY3" i="96" s="1"/>
  <c r="AY18" i="96" s="1"/>
  <c r="X4" i="96"/>
  <c r="Y4" i="96"/>
  <c r="BA4" i="96" s="1"/>
  <c r="Z4" i="96"/>
  <c r="BB4" i="96" s="1"/>
  <c r="AA4" i="96"/>
  <c r="BC4" i="96" s="1"/>
  <c r="BC3" i="96" s="1"/>
  <c r="BC18" i="96" s="1"/>
  <c r="G5" i="96"/>
  <c r="H5" i="96"/>
  <c r="AJ5" i="96" s="1"/>
  <c r="I5" i="96"/>
  <c r="AK5" i="96" s="1"/>
  <c r="J5" i="96"/>
  <c r="AL5" i="96" s="1"/>
  <c r="K5" i="96"/>
  <c r="L5" i="96"/>
  <c r="AN5" i="96" s="1"/>
  <c r="M5" i="96"/>
  <c r="AO5" i="96" s="1"/>
  <c r="N5" i="96"/>
  <c r="AP5" i="96" s="1"/>
  <c r="O5" i="96"/>
  <c r="P5" i="96"/>
  <c r="AR5" i="96" s="1"/>
  <c r="AR3" i="96" s="1"/>
  <c r="Q5" i="96"/>
  <c r="AS5" i="96" s="1"/>
  <c r="R5" i="96"/>
  <c r="AT5" i="96" s="1"/>
  <c r="S5" i="96"/>
  <c r="T5" i="96"/>
  <c r="AV5" i="96" s="1"/>
  <c r="U5" i="96"/>
  <c r="AW5" i="96" s="1"/>
  <c r="V5" i="96"/>
  <c r="AX5" i="96" s="1"/>
  <c r="W5" i="96"/>
  <c r="X5" i="96"/>
  <c r="AZ5" i="96" s="1"/>
  <c r="Y5" i="96"/>
  <c r="BA5" i="96" s="1"/>
  <c r="Z5" i="96"/>
  <c r="BB5" i="96" s="1"/>
  <c r="AA5" i="96"/>
  <c r="G6" i="96"/>
  <c r="AI6" i="96" s="1"/>
  <c r="H6" i="96"/>
  <c r="AJ6" i="96" s="1"/>
  <c r="I6" i="96"/>
  <c r="AK6" i="96" s="1"/>
  <c r="J6" i="96"/>
  <c r="K6" i="96"/>
  <c r="AM6" i="96" s="1"/>
  <c r="L6" i="96"/>
  <c r="AN6" i="96" s="1"/>
  <c r="M6" i="96"/>
  <c r="AO6" i="96" s="1"/>
  <c r="N6" i="96"/>
  <c r="O6" i="96"/>
  <c r="AQ6" i="96" s="1"/>
  <c r="P6" i="96"/>
  <c r="AR6" i="96" s="1"/>
  <c r="Q6" i="96"/>
  <c r="AS6" i="96" s="1"/>
  <c r="R6" i="96"/>
  <c r="S6" i="96"/>
  <c r="AU6" i="96" s="1"/>
  <c r="T6" i="96"/>
  <c r="AV6" i="96" s="1"/>
  <c r="U6" i="96"/>
  <c r="AW6" i="96" s="1"/>
  <c r="V6" i="96"/>
  <c r="W6" i="96"/>
  <c r="AY6" i="96" s="1"/>
  <c r="X6" i="96"/>
  <c r="AZ6" i="96" s="1"/>
  <c r="Y6" i="96"/>
  <c r="BA6" i="96" s="1"/>
  <c r="Z6" i="96"/>
  <c r="AA6" i="96"/>
  <c r="BC6" i="96" s="1"/>
  <c r="G7" i="96"/>
  <c r="AI7" i="96" s="1"/>
  <c r="H7" i="96"/>
  <c r="I7" i="96"/>
  <c r="AK7" i="96" s="1"/>
  <c r="J7" i="96"/>
  <c r="AL7" i="96" s="1"/>
  <c r="K7" i="96"/>
  <c r="AM7" i="96" s="1"/>
  <c r="L7" i="96"/>
  <c r="M7" i="96"/>
  <c r="AO7" i="96" s="1"/>
  <c r="N7" i="96"/>
  <c r="AP7" i="96" s="1"/>
  <c r="O7" i="96"/>
  <c r="AQ7" i="96" s="1"/>
  <c r="P7" i="96"/>
  <c r="Q7" i="96"/>
  <c r="AS7" i="96" s="1"/>
  <c r="R7" i="96"/>
  <c r="AT7" i="96" s="1"/>
  <c r="S7" i="96"/>
  <c r="AU7" i="96" s="1"/>
  <c r="T7" i="96"/>
  <c r="U7" i="96"/>
  <c r="AW7" i="96" s="1"/>
  <c r="V7" i="96"/>
  <c r="AX7" i="96" s="1"/>
  <c r="W7" i="96"/>
  <c r="AY7" i="96" s="1"/>
  <c r="X7" i="96"/>
  <c r="Y7" i="96"/>
  <c r="BA7" i="96" s="1"/>
  <c r="Z7" i="96"/>
  <c r="BB7" i="96" s="1"/>
  <c r="AA7" i="96"/>
  <c r="BC7" i="96" s="1"/>
  <c r="G8" i="96"/>
  <c r="AI8" i="96" s="1"/>
  <c r="H8" i="96"/>
  <c r="AJ8" i="96" s="1"/>
  <c r="I8" i="96"/>
  <c r="AK8" i="96" s="1"/>
  <c r="J8" i="96"/>
  <c r="AL8" i="96" s="1"/>
  <c r="K8" i="96"/>
  <c r="AM8" i="96" s="1"/>
  <c r="L8" i="96"/>
  <c r="AN8" i="96" s="1"/>
  <c r="M8" i="96"/>
  <c r="AO8" i="96" s="1"/>
  <c r="N8" i="96"/>
  <c r="AP8" i="96" s="1"/>
  <c r="O8" i="96"/>
  <c r="AQ8" i="96" s="1"/>
  <c r="P8" i="96"/>
  <c r="AR8" i="96" s="1"/>
  <c r="Q8" i="96"/>
  <c r="AS8" i="96" s="1"/>
  <c r="R8" i="96"/>
  <c r="AT8" i="96" s="1"/>
  <c r="S8" i="96"/>
  <c r="AU8" i="96" s="1"/>
  <c r="T8" i="96"/>
  <c r="AV8" i="96" s="1"/>
  <c r="U8" i="96"/>
  <c r="AW8" i="96" s="1"/>
  <c r="V8" i="96"/>
  <c r="AX8" i="96" s="1"/>
  <c r="W8" i="96"/>
  <c r="AY8" i="96" s="1"/>
  <c r="X8" i="96"/>
  <c r="AZ8" i="96" s="1"/>
  <c r="Y8" i="96"/>
  <c r="BA8" i="96" s="1"/>
  <c r="Z8" i="96"/>
  <c r="BB8" i="96" s="1"/>
  <c r="AA8" i="96"/>
  <c r="BC8" i="96" s="1"/>
  <c r="G9" i="96"/>
  <c r="H9" i="96"/>
  <c r="AJ9" i="96" s="1"/>
  <c r="I9" i="96"/>
  <c r="AK9" i="96" s="1"/>
  <c r="J9" i="96"/>
  <c r="AL9" i="96" s="1"/>
  <c r="K9" i="96"/>
  <c r="L9" i="96"/>
  <c r="AN9" i="96" s="1"/>
  <c r="M9" i="96"/>
  <c r="AO9" i="96" s="1"/>
  <c r="N9" i="96"/>
  <c r="AP9" i="96" s="1"/>
  <c r="O9" i="96"/>
  <c r="P9" i="96"/>
  <c r="AR9" i="96" s="1"/>
  <c r="Q9" i="96"/>
  <c r="AS9" i="96" s="1"/>
  <c r="R9" i="96"/>
  <c r="AT9" i="96" s="1"/>
  <c r="S9" i="96"/>
  <c r="T9" i="96"/>
  <c r="AV9" i="96" s="1"/>
  <c r="U9" i="96"/>
  <c r="AW9" i="96" s="1"/>
  <c r="V9" i="96"/>
  <c r="AX9" i="96" s="1"/>
  <c r="W9" i="96"/>
  <c r="X9" i="96"/>
  <c r="AZ9" i="96" s="1"/>
  <c r="Y9" i="96"/>
  <c r="BA9" i="96" s="1"/>
  <c r="Z9" i="96"/>
  <c r="BB9" i="96" s="1"/>
  <c r="AA9" i="96"/>
  <c r="G10" i="96"/>
  <c r="AI10" i="96" s="1"/>
  <c r="H10" i="96"/>
  <c r="AJ10" i="96" s="1"/>
  <c r="I10" i="96"/>
  <c r="AK10" i="96" s="1"/>
  <c r="J10" i="96"/>
  <c r="AL10" i="96" s="1"/>
  <c r="K10" i="96"/>
  <c r="AM10" i="96" s="1"/>
  <c r="L10" i="96"/>
  <c r="AN10" i="96" s="1"/>
  <c r="M10" i="96"/>
  <c r="AO10" i="96" s="1"/>
  <c r="N10" i="96"/>
  <c r="AP10" i="96" s="1"/>
  <c r="O10" i="96"/>
  <c r="AQ10" i="96" s="1"/>
  <c r="P10" i="96"/>
  <c r="AR10" i="96" s="1"/>
  <c r="Q10" i="96"/>
  <c r="AS10" i="96" s="1"/>
  <c r="R10" i="96"/>
  <c r="S10" i="96"/>
  <c r="AU10" i="96" s="1"/>
  <c r="T10" i="96"/>
  <c r="AV10" i="96" s="1"/>
  <c r="U10" i="96"/>
  <c r="AW10" i="96" s="1"/>
  <c r="V10" i="96"/>
  <c r="AX10" i="96" s="1"/>
  <c r="W10" i="96"/>
  <c r="AY10" i="96" s="1"/>
  <c r="X10" i="96"/>
  <c r="AZ10" i="96" s="1"/>
  <c r="Y10" i="96"/>
  <c r="BA10" i="96" s="1"/>
  <c r="Z10" i="96"/>
  <c r="BB10" i="96" s="1"/>
  <c r="AA10" i="96"/>
  <c r="G11" i="96"/>
  <c r="AI11" i="96" s="1"/>
  <c r="H11" i="96"/>
  <c r="AJ11" i="96" s="1"/>
  <c r="I11" i="96"/>
  <c r="AK11" i="96" s="1"/>
  <c r="J11" i="96"/>
  <c r="AL11" i="96" s="1"/>
  <c r="K11" i="96"/>
  <c r="AM11" i="96" s="1"/>
  <c r="L11" i="96"/>
  <c r="AN11" i="96" s="1"/>
  <c r="M11" i="96"/>
  <c r="AO11" i="96" s="1"/>
  <c r="N11" i="96"/>
  <c r="AP11" i="96" s="1"/>
  <c r="O11" i="96"/>
  <c r="AQ11" i="96" s="1"/>
  <c r="P11" i="96"/>
  <c r="AR11" i="96" s="1"/>
  <c r="Q11" i="96"/>
  <c r="AS11" i="96" s="1"/>
  <c r="R11" i="96"/>
  <c r="S11" i="96"/>
  <c r="AU11" i="96" s="1"/>
  <c r="T11" i="96"/>
  <c r="AV11" i="96" s="1"/>
  <c r="U11" i="96"/>
  <c r="AW11" i="96" s="1"/>
  <c r="V11" i="96"/>
  <c r="AX11" i="96" s="1"/>
  <c r="W11" i="96"/>
  <c r="AY11" i="96" s="1"/>
  <c r="X11" i="96"/>
  <c r="AZ11" i="96" s="1"/>
  <c r="Y11" i="96"/>
  <c r="BA11" i="96" s="1"/>
  <c r="Z11" i="96"/>
  <c r="BB11" i="96" s="1"/>
  <c r="AA11" i="96"/>
  <c r="BC11" i="96" s="1"/>
  <c r="G12" i="96"/>
  <c r="AI12" i="96" s="1"/>
  <c r="H12" i="96"/>
  <c r="AJ12" i="96" s="1"/>
  <c r="I12" i="96"/>
  <c r="AK12" i="96" s="1"/>
  <c r="J12" i="96"/>
  <c r="AL12" i="96" s="1"/>
  <c r="K12" i="96"/>
  <c r="AM12" i="96" s="1"/>
  <c r="L12" i="96"/>
  <c r="M12" i="96"/>
  <c r="AO12" i="96" s="1"/>
  <c r="N12" i="96"/>
  <c r="AP12" i="96" s="1"/>
  <c r="O12" i="96"/>
  <c r="AQ12" i="96" s="1"/>
  <c r="P12" i="96"/>
  <c r="AR12" i="96" s="1"/>
  <c r="Q12" i="96"/>
  <c r="AS12" i="96" s="1"/>
  <c r="R12" i="96"/>
  <c r="AT12" i="96" s="1"/>
  <c r="S12" i="96"/>
  <c r="AU12" i="96" s="1"/>
  <c r="T12" i="96"/>
  <c r="AV12" i="96" s="1"/>
  <c r="U12" i="96"/>
  <c r="AW12" i="96" s="1"/>
  <c r="V12" i="96"/>
  <c r="AX12" i="96" s="1"/>
  <c r="W12" i="96"/>
  <c r="AY12" i="96" s="1"/>
  <c r="X12" i="96"/>
  <c r="AZ12" i="96" s="1"/>
  <c r="Y12" i="96"/>
  <c r="BA12" i="96" s="1"/>
  <c r="Z12" i="96"/>
  <c r="BB12" i="96" s="1"/>
  <c r="AA12" i="96"/>
  <c r="BC12" i="96" s="1"/>
  <c r="G13" i="96"/>
  <c r="AI13" i="96" s="1"/>
  <c r="H13" i="96"/>
  <c r="AJ13" i="96" s="1"/>
  <c r="I13" i="96"/>
  <c r="AK13" i="96" s="1"/>
  <c r="J13" i="96"/>
  <c r="AL13" i="96" s="1"/>
  <c r="K13" i="96"/>
  <c r="AM13" i="96" s="1"/>
  <c r="L13" i="96"/>
  <c r="AN13" i="96" s="1"/>
  <c r="M13" i="96"/>
  <c r="AO13" i="96" s="1"/>
  <c r="N13" i="96"/>
  <c r="AP13" i="96" s="1"/>
  <c r="O13" i="96"/>
  <c r="AQ13" i="96" s="1"/>
  <c r="P13" i="96"/>
  <c r="AR13" i="96" s="1"/>
  <c r="Q13" i="96"/>
  <c r="AS13" i="96" s="1"/>
  <c r="R13" i="96"/>
  <c r="AT13" i="96" s="1"/>
  <c r="S13" i="96"/>
  <c r="AU13" i="96" s="1"/>
  <c r="T13" i="96"/>
  <c r="AV13" i="96" s="1"/>
  <c r="U13" i="96"/>
  <c r="AW13" i="96" s="1"/>
  <c r="V13" i="96"/>
  <c r="W13" i="96"/>
  <c r="AY13" i="96" s="1"/>
  <c r="X13" i="96"/>
  <c r="AZ13" i="96" s="1"/>
  <c r="Y13" i="96"/>
  <c r="BA13" i="96" s="1"/>
  <c r="Z13" i="96"/>
  <c r="BB13" i="96" s="1"/>
  <c r="AA13" i="96"/>
  <c r="BC13" i="96" s="1"/>
  <c r="G14" i="96"/>
  <c r="AI14" i="96" s="1"/>
  <c r="H14" i="96"/>
  <c r="AJ14" i="96" s="1"/>
  <c r="I14" i="96"/>
  <c r="AK14" i="96" s="1"/>
  <c r="J14" i="96"/>
  <c r="AL14" i="96" s="1"/>
  <c r="K14" i="96"/>
  <c r="AM14" i="96" s="1"/>
  <c r="L14" i="96"/>
  <c r="AN14" i="96" s="1"/>
  <c r="M14" i="96"/>
  <c r="AO14" i="96" s="1"/>
  <c r="N14" i="96"/>
  <c r="AP14" i="96" s="1"/>
  <c r="O14" i="96"/>
  <c r="AQ14" i="96" s="1"/>
  <c r="P14" i="96"/>
  <c r="AR14" i="96" s="1"/>
  <c r="Q14" i="96"/>
  <c r="AS14" i="96" s="1"/>
  <c r="R14" i="96"/>
  <c r="AT14" i="96" s="1"/>
  <c r="S14" i="96"/>
  <c r="AU14" i="96" s="1"/>
  <c r="T14" i="96"/>
  <c r="AV14" i="96" s="1"/>
  <c r="U14" i="96"/>
  <c r="AW14" i="96" s="1"/>
  <c r="V14" i="96"/>
  <c r="AX14" i="96" s="1"/>
  <c r="W14" i="96"/>
  <c r="AY14" i="96" s="1"/>
  <c r="X14" i="96"/>
  <c r="AZ14" i="96" s="1"/>
  <c r="Y14" i="96"/>
  <c r="BA14" i="96" s="1"/>
  <c r="Z14" i="96"/>
  <c r="BB14" i="96" s="1"/>
  <c r="AA14" i="96"/>
  <c r="BC14" i="96" s="1"/>
  <c r="G15" i="96"/>
  <c r="AI15" i="96" s="1"/>
  <c r="H15" i="96"/>
  <c r="AJ15" i="96" s="1"/>
  <c r="I15" i="96"/>
  <c r="AK15" i="96" s="1"/>
  <c r="J15" i="96"/>
  <c r="K15" i="96"/>
  <c r="AM15" i="96" s="1"/>
  <c r="L15" i="96"/>
  <c r="AN15" i="96" s="1"/>
  <c r="M15" i="96"/>
  <c r="AO15" i="96" s="1"/>
  <c r="N15" i="96"/>
  <c r="AP15" i="96" s="1"/>
  <c r="O15" i="96"/>
  <c r="AQ15" i="96" s="1"/>
  <c r="P15" i="96"/>
  <c r="AR15" i="96" s="1"/>
  <c r="Q15" i="96"/>
  <c r="AS15" i="96" s="1"/>
  <c r="R15" i="96"/>
  <c r="AT15" i="96" s="1"/>
  <c r="S15" i="96"/>
  <c r="AU15" i="96" s="1"/>
  <c r="T15" i="96"/>
  <c r="AV15" i="96" s="1"/>
  <c r="U15" i="96"/>
  <c r="AW15" i="96" s="1"/>
  <c r="V15" i="96"/>
  <c r="AX15" i="96" s="1"/>
  <c r="W15" i="96"/>
  <c r="AY15" i="96" s="1"/>
  <c r="X15" i="96"/>
  <c r="AZ15" i="96" s="1"/>
  <c r="Y15" i="96"/>
  <c r="BA15" i="96" s="1"/>
  <c r="Z15" i="96"/>
  <c r="AA15" i="96"/>
  <c r="BC15" i="96" s="1"/>
  <c r="G16" i="96"/>
  <c r="AI16" i="96" s="1"/>
  <c r="H16" i="96"/>
  <c r="AJ16" i="96" s="1"/>
  <c r="I16" i="96"/>
  <c r="AK16" i="96" s="1"/>
  <c r="J16" i="96"/>
  <c r="AL16" i="96" s="1"/>
  <c r="K16" i="96"/>
  <c r="AM16" i="96" s="1"/>
  <c r="L16" i="96"/>
  <c r="AN16" i="96" s="1"/>
  <c r="M16" i="96"/>
  <c r="AO16" i="96" s="1"/>
  <c r="N16" i="96"/>
  <c r="AP16" i="96" s="1"/>
  <c r="O16" i="96"/>
  <c r="AQ16" i="96" s="1"/>
  <c r="P16" i="96"/>
  <c r="AR16" i="96" s="1"/>
  <c r="Q16" i="96"/>
  <c r="AS16" i="96" s="1"/>
  <c r="R16" i="96"/>
  <c r="AT16" i="96" s="1"/>
  <c r="S16" i="96"/>
  <c r="AU16" i="96" s="1"/>
  <c r="T16" i="96"/>
  <c r="U16" i="96"/>
  <c r="AW16" i="96" s="1"/>
  <c r="V16" i="96"/>
  <c r="AX16" i="96" s="1"/>
  <c r="W16" i="96"/>
  <c r="AY16" i="96" s="1"/>
  <c r="X16" i="96"/>
  <c r="AZ16" i="96" s="1"/>
  <c r="Y16" i="96"/>
  <c r="BA16" i="96" s="1"/>
  <c r="Z16" i="96"/>
  <c r="BB16" i="96" s="1"/>
  <c r="AA16" i="96"/>
  <c r="BC16" i="96" s="1"/>
  <c r="G17" i="96"/>
  <c r="AI17" i="96" s="1"/>
  <c r="H17" i="96"/>
  <c r="AJ17" i="96" s="1"/>
  <c r="I17" i="96"/>
  <c r="AK17" i="96" s="1"/>
  <c r="J17" i="96"/>
  <c r="AL17" i="96" s="1"/>
  <c r="K17" i="96"/>
  <c r="AM17" i="96" s="1"/>
  <c r="L17" i="96"/>
  <c r="AN17" i="96" s="1"/>
  <c r="M17" i="96"/>
  <c r="AO17" i="96" s="1"/>
  <c r="N17" i="96"/>
  <c r="O17" i="96"/>
  <c r="AQ17" i="96" s="1"/>
  <c r="P17" i="96"/>
  <c r="AR17" i="96" s="1"/>
  <c r="Q17" i="96"/>
  <c r="AS17" i="96" s="1"/>
  <c r="R17" i="96"/>
  <c r="AT17" i="96" s="1"/>
  <c r="S17" i="96"/>
  <c r="AU17" i="96" s="1"/>
  <c r="T17" i="96"/>
  <c r="AV17" i="96" s="1"/>
  <c r="U17" i="96"/>
  <c r="AW17" i="96" s="1"/>
  <c r="V17" i="96"/>
  <c r="AX17" i="96" s="1"/>
  <c r="W17" i="96"/>
  <c r="AY17" i="96" s="1"/>
  <c r="X17" i="96"/>
  <c r="AZ17" i="96" s="1"/>
  <c r="Y17" i="96"/>
  <c r="BA17" i="96" s="1"/>
  <c r="Z17" i="96"/>
  <c r="BB17" i="96" s="1"/>
  <c r="AA17" i="96"/>
  <c r="BC17" i="96" s="1"/>
  <c r="G18" i="96"/>
  <c r="H18" i="96"/>
  <c r="I18" i="96"/>
  <c r="J18" i="96"/>
  <c r="K18" i="96"/>
  <c r="L18" i="96"/>
  <c r="M18" i="96"/>
  <c r="N18" i="96"/>
  <c r="O18" i="96"/>
  <c r="P18" i="96"/>
  <c r="Q18" i="96"/>
  <c r="R18" i="96"/>
  <c r="S18" i="96"/>
  <c r="T18" i="96"/>
  <c r="U18" i="96"/>
  <c r="V18" i="96"/>
  <c r="W18" i="96"/>
  <c r="X18" i="96"/>
  <c r="Y18" i="96"/>
  <c r="Z18" i="96"/>
  <c r="AA18" i="96"/>
  <c r="G19" i="96"/>
  <c r="AI19" i="96" s="1"/>
  <c r="H19" i="96"/>
  <c r="AJ19" i="96" s="1"/>
  <c r="I19" i="96"/>
  <c r="AK19" i="96" s="1"/>
  <c r="J19" i="96"/>
  <c r="AL19" i="96" s="1"/>
  <c r="K19" i="96"/>
  <c r="AM19" i="96" s="1"/>
  <c r="L19" i="96"/>
  <c r="AN19" i="96" s="1"/>
  <c r="M19" i="96"/>
  <c r="AO19" i="96" s="1"/>
  <c r="N19" i="96"/>
  <c r="AP19" i="96" s="1"/>
  <c r="O19" i="96"/>
  <c r="AQ19" i="96" s="1"/>
  <c r="P19" i="96"/>
  <c r="AR19" i="96" s="1"/>
  <c r="Q19" i="96"/>
  <c r="AS19" i="96" s="1"/>
  <c r="R19" i="96"/>
  <c r="AT19" i="96" s="1"/>
  <c r="S19" i="96"/>
  <c r="AU19" i="96" s="1"/>
  <c r="T19" i="96"/>
  <c r="AV19" i="96" s="1"/>
  <c r="U19" i="96"/>
  <c r="AW19" i="96" s="1"/>
  <c r="V19" i="96"/>
  <c r="AX19" i="96" s="1"/>
  <c r="W19" i="96"/>
  <c r="AY19" i="96" s="1"/>
  <c r="X19" i="96"/>
  <c r="AZ19" i="96" s="1"/>
  <c r="Y19" i="96"/>
  <c r="BA19" i="96" s="1"/>
  <c r="Z19" i="96"/>
  <c r="BB19" i="96" s="1"/>
  <c r="AA19" i="96"/>
  <c r="BC19" i="96" s="1"/>
  <c r="G20" i="96"/>
  <c r="AI20" i="96" s="1"/>
  <c r="H20" i="96"/>
  <c r="AJ20" i="96" s="1"/>
  <c r="I20" i="96"/>
  <c r="AK20" i="96" s="1"/>
  <c r="J20" i="96"/>
  <c r="AL20" i="96" s="1"/>
  <c r="K20" i="96"/>
  <c r="AM20" i="96" s="1"/>
  <c r="L20" i="96"/>
  <c r="AN20" i="96" s="1"/>
  <c r="M20" i="96"/>
  <c r="AO20" i="96" s="1"/>
  <c r="N20" i="96"/>
  <c r="AP20" i="96" s="1"/>
  <c r="O20" i="96"/>
  <c r="AQ20" i="96" s="1"/>
  <c r="P20" i="96"/>
  <c r="AR20" i="96" s="1"/>
  <c r="Q20" i="96"/>
  <c r="R20" i="96"/>
  <c r="AT20" i="96" s="1"/>
  <c r="S20" i="96"/>
  <c r="AU20" i="96" s="1"/>
  <c r="T20" i="96"/>
  <c r="AV20" i="96" s="1"/>
  <c r="U20" i="96"/>
  <c r="AW20" i="96" s="1"/>
  <c r="V20" i="96"/>
  <c r="AX20" i="96" s="1"/>
  <c r="W20" i="96"/>
  <c r="AY20" i="96" s="1"/>
  <c r="X20" i="96"/>
  <c r="AZ20" i="96" s="1"/>
  <c r="Y20" i="96"/>
  <c r="BA20" i="96" s="1"/>
  <c r="Z20" i="96"/>
  <c r="BB20" i="96" s="1"/>
  <c r="AA20" i="96"/>
  <c r="BC20" i="96" s="1"/>
  <c r="G21" i="96"/>
  <c r="H21" i="96"/>
  <c r="I21" i="96"/>
  <c r="J21" i="96"/>
  <c r="K21" i="96"/>
  <c r="L21" i="96"/>
  <c r="M21" i="96"/>
  <c r="N21" i="96"/>
  <c r="O21" i="96"/>
  <c r="P21" i="96"/>
  <c r="Q21" i="96"/>
  <c r="R21" i="96"/>
  <c r="S21" i="96"/>
  <c r="T21" i="96"/>
  <c r="U21" i="96"/>
  <c r="V21" i="96"/>
  <c r="W21" i="96"/>
  <c r="X21" i="96"/>
  <c r="Y21" i="96"/>
  <c r="Z21" i="96"/>
  <c r="AA21" i="96"/>
  <c r="G22" i="96"/>
  <c r="AI22" i="96" s="1"/>
  <c r="H22" i="96"/>
  <c r="AJ22" i="96" s="1"/>
  <c r="I22" i="96"/>
  <c r="AK22" i="96" s="1"/>
  <c r="J22" i="96"/>
  <c r="AL22" i="96" s="1"/>
  <c r="K22" i="96"/>
  <c r="AM22" i="96" s="1"/>
  <c r="L22" i="96"/>
  <c r="AN22" i="96" s="1"/>
  <c r="M22" i="96"/>
  <c r="AO22" i="96" s="1"/>
  <c r="N22" i="96"/>
  <c r="AP22" i="96" s="1"/>
  <c r="O22" i="96"/>
  <c r="AQ22" i="96" s="1"/>
  <c r="P22" i="96"/>
  <c r="AR22" i="96" s="1"/>
  <c r="Q22" i="96"/>
  <c r="AS22" i="96" s="1"/>
  <c r="R22" i="96"/>
  <c r="AT22" i="96" s="1"/>
  <c r="S22" i="96"/>
  <c r="AU22" i="96" s="1"/>
  <c r="T22" i="96"/>
  <c r="AV22" i="96" s="1"/>
  <c r="U22" i="96"/>
  <c r="AW22" i="96" s="1"/>
  <c r="V22" i="96"/>
  <c r="AX22" i="96" s="1"/>
  <c r="W22" i="96"/>
  <c r="AY22" i="96" s="1"/>
  <c r="X22" i="96"/>
  <c r="AZ22" i="96" s="1"/>
  <c r="Y22" i="96"/>
  <c r="BA22" i="96" s="1"/>
  <c r="Z22" i="96"/>
  <c r="BB22" i="96" s="1"/>
  <c r="AA22" i="96"/>
  <c r="BC22" i="96" s="1"/>
  <c r="G23" i="96"/>
  <c r="H23" i="96"/>
  <c r="I23" i="96"/>
  <c r="J23" i="96"/>
  <c r="K23" i="96"/>
  <c r="L23" i="96"/>
  <c r="M23" i="96"/>
  <c r="N23" i="96"/>
  <c r="O23" i="96"/>
  <c r="P23" i="96"/>
  <c r="Q23" i="96"/>
  <c r="R23" i="96"/>
  <c r="S23" i="96"/>
  <c r="T23" i="96"/>
  <c r="U23" i="96"/>
  <c r="V23" i="96"/>
  <c r="W23" i="96"/>
  <c r="X23" i="96"/>
  <c r="Y23" i="96"/>
  <c r="Z23" i="96"/>
  <c r="AA23" i="96"/>
  <c r="G24" i="96"/>
  <c r="AI24" i="96" s="1"/>
  <c r="H24" i="96"/>
  <c r="AJ24" i="96" s="1"/>
  <c r="I24" i="96"/>
  <c r="AK24" i="96" s="1"/>
  <c r="J24" i="96"/>
  <c r="AL24" i="96" s="1"/>
  <c r="K24" i="96"/>
  <c r="AM24" i="96" s="1"/>
  <c r="L24" i="96"/>
  <c r="AN24" i="96" s="1"/>
  <c r="M24" i="96"/>
  <c r="AO24" i="96" s="1"/>
  <c r="N24" i="96"/>
  <c r="AP24" i="96" s="1"/>
  <c r="O24" i="96"/>
  <c r="AQ24" i="96" s="1"/>
  <c r="P24" i="96"/>
  <c r="AR24" i="96" s="1"/>
  <c r="Q24" i="96"/>
  <c r="AS24" i="96" s="1"/>
  <c r="R24" i="96"/>
  <c r="AT24" i="96" s="1"/>
  <c r="S24" i="96"/>
  <c r="AU24" i="96" s="1"/>
  <c r="T24" i="96"/>
  <c r="AV24" i="96" s="1"/>
  <c r="U24" i="96"/>
  <c r="AW24" i="96" s="1"/>
  <c r="V24" i="96"/>
  <c r="AX24" i="96" s="1"/>
  <c r="W24" i="96"/>
  <c r="X24" i="96"/>
  <c r="AZ24" i="96" s="1"/>
  <c r="Y24" i="96"/>
  <c r="BA24" i="96" s="1"/>
  <c r="Z24" i="96"/>
  <c r="BB24" i="96" s="1"/>
  <c r="AA24" i="96"/>
  <c r="BC24" i="96" s="1"/>
  <c r="G25" i="96"/>
  <c r="AI25" i="96" s="1"/>
  <c r="H25" i="96"/>
  <c r="AJ25" i="96" s="1"/>
  <c r="I25" i="96"/>
  <c r="AK25" i="96" s="1"/>
  <c r="J25" i="96"/>
  <c r="AL25" i="96" s="1"/>
  <c r="K25" i="96"/>
  <c r="AM25" i="96" s="1"/>
  <c r="L25" i="96"/>
  <c r="AN25" i="96" s="1"/>
  <c r="M25" i="96"/>
  <c r="AO25" i="96" s="1"/>
  <c r="N25" i="96"/>
  <c r="AP25" i="96" s="1"/>
  <c r="O25" i="96"/>
  <c r="AQ25" i="96" s="1"/>
  <c r="P25" i="96"/>
  <c r="AR25" i="96" s="1"/>
  <c r="Q25" i="96"/>
  <c r="AS25" i="96" s="1"/>
  <c r="R25" i="96"/>
  <c r="AT25" i="96" s="1"/>
  <c r="S25" i="96"/>
  <c r="AU25" i="96" s="1"/>
  <c r="T25" i="96"/>
  <c r="AV25" i="96" s="1"/>
  <c r="U25" i="96"/>
  <c r="AW25" i="96" s="1"/>
  <c r="V25" i="96"/>
  <c r="AX25" i="96" s="1"/>
  <c r="W25" i="96"/>
  <c r="AY25" i="96" s="1"/>
  <c r="X25" i="96"/>
  <c r="AZ25" i="96" s="1"/>
  <c r="Y25" i="96"/>
  <c r="BA25" i="96" s="1"/>
  <c r="Z25" i="96"/>
  <c r="BB25" i="96" s="1"/>
  <c r="AA25" i="96"/>
  <c r="BC25" i="96" s="1"/>
  <c r="G26" i="96"/>
  <c r="AI26" i="96" s="1"/>
  <c r="H26" i="96"/>
  <c r="AJ26" i="96" s="1"/>
  <c r="I26" i="96"/>
  <c r="AK26" i="96" s="1"/>
  <c r="J26" i="96"/>
  <c r="AL26" i="96" s="1"/>
  <c r="K26" i="96"/>
  <c r="AM26" i="96" s="1"/>
  <c r="L26" i="96"/>
  <c r="AN26" i="96" s="1"/>
  <c r="M26" i="96"/>
  <c r="AO26" i="96" s="1"/>
  <c r="N26" i="96"/>
  <c r="AP26" i="96" s="1"/>
  <c r="O26" i="96"/>
  <c r="AQ26" i="96" s="1"/>
  <c r="P26" i="96"/>
  <c r="AR26" i="96" s="1"/>
  <c r="Q26" i="96"/>
  <c r="AS26" i="96" s="1"/>
  <c r="R26" i="96"/>
  <c r="AT26" i="96" s="1"/>
  <c r="S26" i="96"/>
  <c r="AU26" i="96" s="1"/>
  <c r="T26" i="96"/>
  <c r="AV26" i="96" s="1"/>
  <c r="U26" i="96"/>
  <c r="AW26" i="96" s="1"/>
  <c r="V26" i="96"/>
  <c r="AX26" i="96" s="1"/>
  <c r="W26" i="96"/>
  <c r="AY26" i="96" s="1"/>
  <c r="X26" i="96"/>
  <c r="AZ26" i="96" s="1"/>
  <c r="Y26" i="96"/>
  <c r="BA26" i="96" s="1"/>
  <c r="Z26" i="96"/>
  <c r="BB26" i="96" s="1"/>
  <c r="AA26" i="96"/>
  <c r="BC26" i="96" s="1"/>
  <c r="G27" i="96"/>
  <c r="AI27" i="96" s="1"/>
  <c r="H27" i="96"/>
  <c r="AJ27" i="96" s="1"/>
  <c r="I27" i="96"/>
  <c r="AK27" i="96" s="1"/>
  <c r="J27" i="96"/>
  <c r="AL27" i="96" s="1"/>
  <c r="K27" i="96"/>
  <c r="AM27" i="96" s="1"/>
  <c r="L27" i="96"/>
  <c r="AN27" i="96" s="1"/>
  <c r="M27" i="96"/>
  <c r="AO27" i="96" s="1"/>
  <c r="N27" i="96"/>
  <c r="AP27" i="96" s="1"/>
  <c r="O27" i="96"/>
  <c r="AQ27" i="96" s="1"/>
  <c r="P27" i="96"/>
  <c r="AR27" i="96" s="1"/>
  <c r="Q27" i="96"/>
  <c r="AS27" i="96" s="1"/>
  <c r="R27" i="96"/>
  <c r="AT27" i="96" s="1"/>
  <c r="S27" i="96"/>
  <c r="AU27" i="96" s="1"/>
  <c r="T27" i="96"/>
  <c r="AV27" i="96" s="1"/>
  <c r="U27" i="96"/>
  <c r="AW27" i="96" s="1"/>
  <c r="V27" i="96"/>
  <c r="AX27" i="96" s="1"/>
  <c r="W27" i="96"/>
  <c r="AY27" i="96" s="1"/>
  <c r="X27" i="96"/>
  <c r="AZ27" i="96" s="1"/>
  <c r="Y27" i="96"/>
  <c r="BA27" i="96" s="1"/>
  <c r="Z27" i="96"/>
  <c r="BB27" i="96" s="1"/>
  <c r="AA27" i="96"/>
  <c r="BC27" i="96" s="1"/>
  <c r="G28" i="96"/>
  <c r="AI28" i="96" s="1"/>
  <c r="H28" i="96"/>
  <c r="AJ28" i="96" s="1"/>
  <c r="I28" i="96"/>
  <c r="AK28" i="96" s="1"/>
  <c r="J28" i="96"/>
  <c r="AL28" i="96" s="1"/>
  <c r="K28" i="96"/>
  <c r="AM28" i="96" s="1"/>
  <c r="L28" i="96"/>
  <c r="AN28" i="96" s="1"/>
  <c r="M28" i="96"/>
  <c r="AO28" i="96" s="1"/>
  <c r="N28" i="96"/>
  <c r="AP28" i="96" s="1"/>
  <c r="O28" i="96"/>
  <c r="AQ28" i="96" s="1"/>
  <c r="P28" i="96"/>
  <c r="AR28" i="96" s="1"/>
  <c r="Q28" i="96"/>
  <c r="AS28" i="96" s="1"/>
  <c r="R28" i="96"/>
  <c r="AT28" i="96" s="1"/>
  <c r="S28" i="96"/>
  <c r="AU28" i="96" s="1"/>
  <c r="T28" i="96"/>
  <c r="AV28" i="96" s="1"/>
  <c r="U28" i="96"/>
  <c r="AW28" i="96" s="1"/>
  <c r="V28" i="96"/>
  <c r="AX28" i="96" s="1"/>
  <c r="W28" i="96"/>
  <c r="AY28" i="96" s="1"/>
  <c r="X28" i="96"/>
  <c r="AZ28" i="96" s="1"/>
  <c r="Y28" i="96"/>
  <c r="Z28" i="96"/>
  <c r="BB28" i="96" s="1"/>
  <c r="AA28" i="96"/>
  <c r="BC28" i="96" s="1"/>
  <c r="G29" i="96"/>
  <c r="AI29" i="96" s="1"/>
  <c r="H29" i="96"/>
  <c r="AJ29" i="96" s="1"/>
  <c r="I29" i="96"/>
  <c r="AK29" i="96" s="1"/>
  <c r="J29" i="96"/>
  <c r="AL29" i="96" s="1"/>
  <c r="K29" i="96"/>
  <c r="AM29" i="96" s="1"/>
  <c r="L29" i="96"/>
  <c r="AN29" i="96" s="1"/>
  <c r="M29" i="96"/>
  <c r="AO29" i="96" s="1"/>
  <c r="N29" i="96"/>
  <c r="AP29" i="96" s="1"/>
  <c r="O29" i="96"/>
  <c r="AQ29" i="96" s="1"/>
  <c r="P29" i="96"/>
  <c r="AR29" i="96" s="1"/>
  <c r="Q29" i="96"/>
  <c r="AS29" i="96" s="1"/>
  <c r="R29" i="96"/>
  <c r="AT29" i="96" s="1"/>
  <c r="S29" i="96"/>
  <c r="AU29" i="96" s="1"/>
  <c r="T29" i="96"/>
  <c r="AV29" i="96" s="1"/>
  <c r="U29" i="96"/>
  <c r="AW29" i="96" s="1"/>
  <c r="V29" i="96"/>
  <c r="AX29" i="96" s="1"/>
  <c r="W29" i="96"/>
  <c r="AY29" i="96" s="1"/>
  <c r="X29" i="96"/>
  <c r="AZ29" i="96" s="1"/>
  <c r="Y29" i="96"/>
  <c r="BA29" i="96" s="1"/>
  <c r="Z29" i="96"/>
  <c r="BB29" i="96" s="1"/>
  <c r="AA29" i="96"/>
  <c r="BC29" i="96" s="1"/>
  <c r="G30" i="96"/>
  <c r="AI30" i="96" s="1"/>
  <c r="H30" i="96"/>
  <c r="AJ30" i="96" s="1"/>
  <c r="I30" i="96"/>
  <c r="AK30" i="96" s="1"/>
  <c r="J30" i="96"/>
  <c r="AL30" i="96" s="1"/>
  <c r="K30" i="96"/>
  <c r="AM30" i="96" s="1"/>
  <c r="L30" i="96"/>
  <c r="AN30" i="96" s="1"/>
  <c r="M30" i="96"/>
  <c r="AO30" i="96" s="1"/>
  <c r="N30" i="96"/>
  <c r="AP30" i="96" s="1"/>
  <c r="O30" i="96"/>
  <c r="AQ30" i="96" s="1"/>
  <c r="P30" i="96"/>
  <c r="AR30" i="96" s="1"/>
  <c r="Q30" i="96"/>
  <c r="AS30" i="96" s="1"/>
  <c r="R30" i="96"/>
  <c r="AT30" i="96" s="1"/>
  <c r="S30" i="96"/>
  <c r="AU30" i="96" s="1"/>
  <c r="T30" i="96"/>
  <c r="AV30" i="96" s="1"/>
  <c r="U30" i="96"/>
  <c r="AW30" i="96" s="1"/>
  <c r="V30" i="96"/>
  <c r="AX30" i="96" s="1"/>
  <c r="W30" i="96"/>
  <c r="AY30" i="96" s="1"/>
  <c r="X30" i="96"/>
  <c r="AZ30" i="96" s="1"/>
  <c r="Y30" i="96"/>
  <c r="BA30" i="96" s="1"/>
  <c r="Z30" i="96"/>
  <c r="BB30" i="96" s="1"/>
  <c r="AA30" i="96"/>
  <c r="BC30" i="96" s="1"/>
  <c r="G31" i="96"/>
  <c r="AI31" i="96" s="1"/>
  <c r="H31" i="96"/>
  <c r="AJ31" i="96" s="1"/>
  <c r="I31" i="96"/>
  <c r="AK31" i="96" s="1"/>
  <c r="J31" i="96"/>
  <c r="AL31" i="96" s="1"/>
  <c r="K31" i="96"/>
  <c r="AM31" i="96" s="1"/>
  <c r="L31" i="96"/>
  <c r="AN31" i="96" s="1"/>
  <c r="M31" i="96"/>
  <c r="AO31" i="96" s="1"/>
  <c r="N31" i="96"/>
  <c r="AP31" i="96" s="1"/>
  <c r="O31" i="96"/>
  <c r="AQ31" i="96" s="1"/>
  <c r="P31" i="96"/>
  <c r="AR31" i="96" s="1"/>
  <c r="Q31" i="96"/>
  <c r="AS31" i="96" s="1"/>
  <c r="R31" i="96"/>
  <c r="AT31" i="96" s="1"/>
  <c r="S31" i="96"/>
  <c r="AU31" i="96" s="1"/>
  <c r="T31" i="96"/>
  <c r="AV31" i="96" s="1"/>
  <c r="U31" i="96"/>
  <c r="AW31" i="96" s="1"/>
  <c r="V31" i="96"/>
  <c r="AX31" i="96" s="1"/>
  <c r="W31" i="96"/>
  <c r="AY31" i="96" s="1"/>
  <c r="X31" i="96"/>
  <c r="AZ31" i="96" s="1"/>
  <c r="Y31" i="96"/>
  <c r="BA31" i="96" s="1"/>
  <c r="Z31" i="96"/>
  <c r="AA31" i="96"/>
  <c r="BC31" i="96" s="1"/>
  <c r="G32" i="96"/>
  <c r="AI32" i="96" s="1"/>
  <c r="H32" i="96"/>
  <c r="AJ32" i="96" s="1"/>
  <c r="I32" i="96"/>
  <c r="AK32" i="96" s="1"/>
  <c r="J32" i="96"/>
  <c r="AL32" i="96" s="1"/>
  <c r="K32" i="96"/>
  <c r="AM32" i="96" s="1"/>
  <c r="L32" i="96"/>
  <c r="AN32" i="96" s="1"/>
  <c r="M32" i="96"/>
  <c r="AO32" i="96" s="1"/>
  <c r="N32" i="96"/>
  <c r="AP32" i="96" s="1"/>
  <c r="O32" i="96"/>
  <c r="AQ32" i="96" s="1"/>
  <c r="P32" i="96"/>
  <c r="AR32" i="96" s="1"/>
  <c r="Q32" i="96"/>
  <c r="AS32" i="96" s="1"/>
  <c r="R32" i="96"/>
  <c r="AT32" i="96" s="1"/>
  <c r="S32" i="96"/>
  <c r="AU32" i="96" s="1"/>
  <c r="T32" i="96"/>
  <c r="AV32" i="96" s="1"/>
  <c r="U32" i="96"/>
  <c r="AW32" i="96" s="1"/>
  <c r="V32" i="96"/>
  <c r="AX32" i="96" s="1"/>
  <c r="W32" i="96"/>
  <c r="AY32" i="96" s="1"/>
  <c r="X32" i="96"/>
  <c r="AZ32" i="96" s="1"/>
  <c r="Y32" i="96"/>
  <c r="BA32" i="96" s="1"/>
  <c r="Z32" i="96"/>
  <c r="BB32" i="96" s="1"/>
  <c r="AA32" i="96"/>
  <c r="BC32" i="96" s="1"/>
  <c r="G33" i="96"/>
  <c r="AI33" i="96" s="1"/>
  <c r="H33" i="96"/>
  <c r="AJ33" i="96" s="1"/>
  <c r="I33" i="96"/>
  <c r="AK33" i="96" s="1"/>
  <c r="J33" i="96"/>
  <c r="AL33" i="96" s="1"/>
  <c r="K33" i="96"/>
  <c r="AM33" i="96" s="1"/>
  <c r="L33" i="96"/>
  <c r="AN33" i="96" s="1"/>
  <c r="M33" i="96"/>
  <c r="AO33" i="96" s="1"/>
  <c r="N33" i="96"/>
  <c r="AP33" i="96" s="1"/>
  <c r="O33" i="96"/>
  <c r="AQ33" i="96" s="1"/>
  <c r="P33" i="96"/>
  <c r="AR33" i="96" s="1"/>
  <c r="Q33" i="96"/>
  <c r="AS33" i="96" s="1"/>
  <c r="R33" i="96"/>
  <c r="AT33" i="96" s="1"/>
  <c r="S33" i="96"/>
  <c r="AU33" i="96" s="1"/>
  <c r="T33" i="96"/>
  <c r="AV33" i="96" s="1"/>
  <c r="U33" i="96"/>
  <c r="AW33" i="96" s="1"/>
  <c r="V33" i="96"/>
  <c r="AX33" i="96" s="1"/>
  <c r="W33" i="96"/>
  <c r="AY33" i="96" s="1"/>
  <c r="X33" i="96"/>
  <c r="AZ33" i="96" s="1"/>
  <c r="Y33" i="96"/>
  <c r="BA33" i="96" s="1"/>
  <c r="Z33" i="96"/>
  <c r="BB33" i="96" s="1"/>
  <c r="AA33" i="96"/>
  <c r="BC33" i="96" s="1"/>
  <c r="G34" i="96"/>
  <c r="AI34" i="96" s="1"/>
  <c r="H34" i="96"/>
  <c r="AJ34" i="96" s="1"/>
  <c r="I34" i="96"/>
  <c r="AK34" i="96" s="1"/>
  <c r="J34" i="96"/>
  <c r="AL34" i="96" s="1"/>
  <c r="K34" i="96"/>
  <c r="AM34" i="96" s="1"/>
  <c r="L34" i="96"/>
  <c r="AN34" i="96" s="1"/>
  <c r="M34" i="96"/>
  <c r="AO34" i="96" s="1"/>
  <c r="N34" i="96"/>
  <c r="AP34" i="96" s="1"/>
  <c r="O34" i="96"/>
  <c r="AQ34" i="96" s="1"/>
  <c r="P34" i="96"/>
  <c r="AR34" i="96" s="1"/>
  <c r="Q34" i="96"/>
  <c r="AS34" i="96" s="1"/>
  <c r="R34" i="96"/>
  <c r="AT34" i="96" s="1"/>
  <c r="S34" i="96"/>
  <c r="AU34" i="96" s="1"/>
  <c r="T34" i="96"/>
  <c r="AV34" i="96" s="1"/>
  <c r="U34" i="96"/>
  <c r="AW34" i="96" s="1"/>
  <c r="V34" i="96"/>
  <c r="AX34" i="96" s="1"/>
  <c r="W34" i="96"/>
  <c r="AY34" i="96" s="1"/>
  <c r="X34" i="96"/>
  <c r="AZ34" i="96" s="1"/>
  <c r="Y34" i="96"/>
  <c r="BA34" i="96" s="1"/>
  <c r="Z34" i="96"/>
  <c r="BB34" i="96" s="1"/>
  <c r="AA34" i="96"/>
  <c r="G35" i="96"/>
  <c r="AI35" i="96" s="1"/>
  <c r="H35" i="96"/>
  <c r="AJ35" i="96" s="1"/>
  <c r="I35" i="96"/>
  <c r="AK35" i="96" s="1"/>
  <c r="J35" i="96"/>
  <c r="AL35" i="96" s="1"/>
  <c r="K35" i="96"/>
  <c r="AM35" i="96" s="1"/>
  <c r="L35" i="96"/>
  <c r="AN35" i="96" s="1"/>
  <c r="M35" i="96"/>
  <c r="AO35" i="96" s="1"/>
  <c r="N35" i="96"/>
  <c r="AP35" i="96" s="1"/>
  <c r="O35" i="96"/>
  <c r="AQ35" i="96" s="1"/>
  <c r="P35" i="96"/>
  <c r="AR35" i="96" s="1"/>
  <c r="Q35" i="96"/>
  <c r="AS35" i="96" s="1"/>
  <c r="R35" i="96"/>
  <c r="AT35" i="96" s="1"/>
  <c r="S35" i="96"/>
  <c r="AU35" i="96" s="1"/>
  <c r="T35" i="96"/>
  <c r="AV35" i="96" s="1"/>
  <c r="U35" i="96"/>
  <c r="AW35" i="96" s="1"/>
  <c r="V35" i="96"/>
  <c r="AX35" i="96" s="1"/>
  <c r="W35" i="96"/>
  <c r="AY35" i="96" s="1"/>
  <c r="X35" i="96"/>
  <c r="AZ35" i="96" s="1"/>
  <c r="Y35" i="96"/>
  <c r="BA35" i="96" s="1"/>
  <c r="Z35" i="96"/>
  <c r="BB35" i="96" s="1"/>
  <c r="AA35" i="96"/>
  <c r="BC35" i="96" s="1"/>
  <c r="G36" i="96"/>
  <c r="AI36" i="96" s="1"/>
  <c r="H36" i="96"/>
  <c r="AJ36" i="96" s="1"/>
  <c r="I36" i="96"/>
  <c r="AK36" i="96" s="1"/>
  <c r="J36" i="96"/>
  <c r="AL36" i="96" s="1"/>
  <c r="K36" i="96"/>
  <c r="AM36" i="96" s="1"/>
  <c r="L36" i="96"/>
  <c r="AN36" i="96" s="1"/>
  <c r="M36" i="96"/>
  <c r="AO36" i="96" s="1"/>
  <c r="N36" i="96"/>
  <c r="AP36" i="96" s="1"/>
  <c r="O36" i="96"/>
  <c r="AQ36" i="96" s="1"/>
  <c r="P36" i="96"/>
  <c r="AR36" i="96" s="1"/>
  <c r="Q36" i="96"/>
  <c r="AS36" i="96" s="1"/>
  <c r="R36" i="96"/>
  <c r="AT36" i="96" s="1"/>
  <c r="S36" i="96"/>
  <c r="AU36" i="96" s="1"/>
  <c r="T36" i="96"/>
  <c r="AV36" i="96" s="1"/>
  <c r="U36" i="96"/>
  <c r="AW36" i="96" s="1"/>
  <c r="V36" i="96"/>
  <c r="AX36" i="96" s="1"/>
  <c r="W36" i="96"/>
  <c r="AY36" i="96" s="1"/>
  <c r="X36" i="96"/>
  <c r="AZ36" i="96" s="1"/>
  <c r="Y36" i="96"/>
  <c r="BA36" i="96" s="1"/>
  <c r="Z36" i="96"/>
  <c r="BB36" i="96" s="1"/>
  <c r="AA36" i="96"/>
  <c r="BC36" i="96" s="1"/>
  <c r="G37" i="96"/>
  <c r="AI37" i="96" s="1"/>
  <c r="H37" i="96"/>
  <c r="AJ37" i="96" s="1"/>
  <c r="I37" i="96"/>
  <c r="AK37" i="96" s="1"/>
  <c r="J37" i="96"/>
  <c r="AL37" i="96" s="1"/>
  <c r="K37" i="96"/>
  <c r="AM37" i="96" s="1"/>
  <c r="L37" i="96"/>
  <c r="AN37" i="96" s="1"/>
  <c r="M37" i="96"/>
  <c r="AO37" i="96" s="1"/>
  <c r="N37" i="96"/>
  <c r="AP37" i="96" s="1"/>
  <c r="O37" i="96"/>
  <c r="AQ37" i="96" s="1"/>
  <c r="P37" i="96"/>
  <c r="AR37" i="96" s="1"/>
  <c r="Q37" i="96"/>
  <c r="AS37" i="96" s="1"/>
  <c r="R37" i="96"/>
  <c r="AT37" i="96" s="1"/>
  <c r="S37" i="96"/>
  <c r="AU37" i="96" s="1"/>
  <c r="T37" i="96"/>
  <c r="AV37" i="96" s="1"/>
  <c r="U37" i="96"/>
  <c r="AW37" i="96" s="1"/>
  <c r="V37" i="96"/>
  <c r="AX37" i="96" s="1"/>
  <c r="W37" i="96"/>
  <c r="AY37" i="96" s="1"/>
  <c r="X37" i="96"/>
  <c r="AZ37" i="96" s="1"/>
  <c r="Y37" i="96"/>
  <c r="BA37" i="96" s="1"/>
  <c r="Z37" i="96"/>
  <c r="BB37" i="96" s="1"/>
  <c r="AA37" i="96"/>
  <c r="BC37" i="96" s="1"/>
  <c r="G38" i="96"/>
  <c r="H38" i="96"/>
  <c r="I38" i="96"/>
  <c r="J38" i="96"/>
  <c r="K38" i="96"/>
  <c r="L38" i="96"/>
  <c r="M38" i="96"/>
  <c r="N38" i="96"/>
  <c r="O38" i="96"/>
  <c r="P38" i="96"/>
  <c r="Q38" i="96"/>
  <c r="R38" i="96"/>
  <c r="S38" i="96"/>
  <c r="T38" i="96"/>
  <c r="U38" i="96"/>
  <c r="V38" i="96"/>
  <c r="W38" i="96"/>
  <c r="X38" i="96"/>
  <c r="Y38" i="96"/>
  <c r="Z38" i="96"/>
  <c r="AA38" i="96"/>
  <c r="G39" i="96"/>
  <c r="H39" i="96"/>
  <c r="I39" i="96"/>
  <c r="J39" i="96"/>
  <c r="K39" i="96"/>
  <c r="L39" i="96"/>
  <c r="M39" i="96"/>
  <c r="N39" i="96"/>
  <c r="O39" i="96"/>
  <c r="P39" i="96"/>
  <c r="Q39" i="96"/>
  <c r="R39" i="96"/>
  <c r="S39" i="96"/>
  <c r="T39" i="96"/>
  <c r="U39" i="96"/>
  <c r="V39" i="96"/>
  <c r="W39" i="96"/>
  <c r="X39" i="96"/>
  <c r="Y39" i="96"/>
  <c r="Z39" i="96"/>
  <c r="AA39" i="96"/>
  <c r="G40" i="96"/>
  <c r="H40" i="96"/>
  <c r="I40" i="96"/>
  <c r="J40" i="96"/>
  <c r="K40" i="96"/>
  <c r="L40" i="96"/>
  <c r="M40" i="96"/>
  <c r="N40" i="96"/>
  <c r="O40" i="96"/>
  <c r="P40" i="96"/>
  <c r="Q40" i="96"/>
  <c r="R40" i="96"/>
  <c r="S40" i="96"/>
  <c r="T40" i="96"/>
  <c r="U40" i="96"/>
  <c r="V40" i="96"/>
  <c r="W40" i="96"/>
  <c r="X40" i="96"/>
  <c r="Y40" i="96"/>
  <c r="Z40" i="96"/>
  <c r="AA40" i="96"/>
  <c r="G41" i="96"/>
  <c r="H41" i="96"/>
  <c r="I41" i="96"/>
  <c r="J41" i="96"/>
  <c r="K41" i="96"/>
  <c r="L41" i="96"/>
  <c r="M41" i="96"/>
  <c r="N41" i="96"/>
  <c r="O41" i="96"/>
  <c r="P41" i="96"/>
  <c r="Q41" i="96"/>
  <c r="R41" i="96"/>
  <c r="S41" i="96"/>
  <c r="T41" i="96"/>
  <c r="U41" i="96"/>
  <c r="V41" i="96"/>
  <c r="W41" i="96"/>
  <c r="X41" i="96"/>
  <c r="Y41" i="96"/>
  <c r="Z41" i="96"/>
  <c r="AA41" i="96"/>
  <c r="G42" i="96"/>
  <c r="H42" i="96"/>
  <c r="I42" i="96"/>
  <c r="J42" i="96"/>
  <c r="K42" i="96"/>
  <c r="L42" i="96"/>
  <c r="M42" i="96"/>
  <c r="N42" i="96"/>
  <c r="O42" i="96"/>
  <c r="P42" i="96"/>
  <c r="Q42" i="96"/>
  <c r="R42" i="96"/>
  <c r="S42" i="96"/>
  <c r="T42" i="96"/>
  <c r="U42" i="96"/>
  <c r="V42" i="96"/>
  <c r="W42" i="96"/>
  <c r="X42" i="96"/>
  <c r="Y42" i="96"/>
  <c r="Z42" i="96"/>
  <c r="AA42" i="96"/>
  <c r="G43" i="96"/>
  <c r="H43" i="96"/>
  <c r="I43" i="96"/>
  <c r="J43" i="96"/>
  <c r="K43" i="96"/>
  <c r="L43" i="96"/>
  <c r="M43" i="96"/>
  <c r="N43" i="96"/>
  <c r="O43" i="96"/>
  <c r="P43" i="96"/>
  <c r="Q43" i="96"/>
  <c r="R43" i="96"/>
  <c r="S43" i="96"/>
  <c r="T43" i="96"/>
  <c r="U43" i="96"/>
  <c r="V43" i="96"/>
  <c r="W43" i="96"/>
  <c r="X43" i="96"/>
  <c r="Y43" i="96"/>
  <c r="Z43" i="96"/>
  <c r="AA43" i="96"/>
  <c r="G44" i="96"/>
  <c r="H44" i="96"/>
  <c r="I44" i="96"/>
  <c r="J44" i="96"/>
  <c r="K44" i="96"/>
  <c r="L44" i="96"/>
  <c r="M44" i="96"/>
  <c r="N44" i="96"/>
  <c r="O44" i="96"/>
  <c r="P44" i="96"/>
  <c r="Q44" i="96"/>
  <c r="R44" i="96"/>
  <c r="S44" i="96"/>
  <c r="T44" i="96"/>
  <c r="U44" i="96"/>
  <c r="V44" i="96"/>
  <c r="W44" i="96"/>
  <c r="X44" i="96"/>
  <c r="Y44" i="96"/>
  <c r="Z44" i="96"/>
  <c r="AA44" i="96"/>
  <c r="G45" i="96"/>
  <c r="H45" i="96"/>
  <c r="I45" i="96"/>
  <c r="J45" i="96"/>
  <c r="K45" i="96"/>
  <c r="L45" i="96"/>
  <c r="M45" i="96"/>
  <c r="N45" i="96"/>
  <c r="O45" i="96"/>
  <c r="P45" i="96"/>
  <c r="Q45" i="96"/>
  <c r="R45" i="96"/>
  <c r="S45" i="96"/>
  <c r="T45" i="96"/>
  <c r="U45" i="96"/>
  <c r="V45" i="96"/>
  <c r="W45" i="96"/>
  <c r="X45" i="96"/>
  <c r="Y45" i="96"/>
  <c r="Z45" i="96"/>
  <c r="AA45" i="96"/>
  <c r="G46" i="96"/>
  <c r="H46" i="96"/>
  <c r="I46" i="96"/>
  <c r="J46" i="96"/>
  <c r="K46" i="96"/>
  <c r="L46" i="96"/>
  <c r="M46" i="96"/>
  <c r="N46" i="96"/>
  <c r="O46" i="96"/>
  <c r="P46" i="96"/>
  <c r="Q46" i="96"/>
  <c r="R46" i="96"/>
  <c r="S46" i="96"/>
  <c r="T46" i="96"/>
  <c r="U46" i="96"/>
  <c r="V46" i="96"/>
  <c r="W46" i="96"/>
  <c r="X46" i="96"/>
  <c r="Y46" i="96"/>
  <c r="Z46" i="96"/>
  <c r="AA46" i="96"/>
  <c r="G47" i="96"/>
  <c r="H47" i="96"/>
  <c r="I47" i="96"/>
  <c r="J47" i="96"/>
  <c r="K47" i="96"/>
  <c r="L47" i="96"/>
  <c r="M47" i="96"/>
  <c r="N47" i="96"/>
  <c r="O47" i="96"/>
  <c r="P47" i="96"/>
  <c r="Q47" i="96"/>
  <c r="R47" i="96"/>
  <c r="S47" i="96"/>
  <c r="T47" i="96"/>
  <c r="U47" i="96"/>
  <c r="V47" i="96"/>
  <c r="W47" i="96"/>
  <c r="X47" i="96"/>
  <c r="Y47" i="96"/>
  <c r="Z47" i="96"/>
  <c r="AA47" i="96"/>
  <c r="G48" i="96"/>
  <c r="H48" i="96"/>
  <c r="I48" i="96"/>
  <c r="J48" i="96"/>
  <c r="K48" i="96"/>
  <c r="L48" i="96"/>
  <c r="M48" i="96"/>
  <c r="N48" i="96"/>
  <c r="O48" i="96"/>
  <c r="P48" i="96"/>
  <c r="Q48" i="96"/>
  <c r="R48" i="96"/>
  <c r="S48" i="96"/>
  <c r="T48" i="96"/>
  <c r="U48" i="96"/>
  <c r="V48" i="96"/>
  <c r="W48" i="96"/>
  <c r="X48" i="96"/>
  <c r="Y48" i="96"/>
  <c r="Z48" i="96"/>
  <c r="AA48" i="96"/>
  <c r="G49" i="96"/>
  <c r="H49" i="96"/>
  <c r="I49" i="96"/>
  <c r="J49" i="96"/>
  <c r="K49" i="96"/>
  <c r="L49" i="96"/>
  <c r="M49" i="96"/>
  <c r="N49" i="96"/>
  <c r="O49" i="96"/>
  <c r="P49" i="96"/>
  <c r="Q49" i="96"/>
  <c r="R49" i="96"/>
  <c r="S49" i="96"/>
  <c r="T49" i="96"/>
  <c r="U49" i="96"/>
  <c r="V49" i="96"/>
  <c r="W49" i="96"/>
  <c r="X49" i="96"/>
  <c r="Y49" i="96"/>
  <c r="Z49" i="96"/>
  <c r="AA49" i="96"/>
  <c r="G50" i="96"/>
  <c r="H50" i="96"/>
  <c r="I50" i="96"/>
  <c r="J50" i="96"/>
  <c r="K50" i="96"/>
  <c r="L50" i="96"/>
  <c r="M50" i="96"/>
  <c r="N50" i="96"/>
  <c r="O50" i="96"/>
  <c r="P50" i="96"/>
  <c r="Q50" i="96"/>
  <c r="R50" i="96"/>
  <c r="S50" i="96"/>
  <c r="T50" i="96"/>
  <c r="U50" i="96"/>
  <c r="V50" i="96"/>
  <c r="W50" i="96"/>
  <c r="X50" i="96"/>
  <c r="Y50" i="96"/>
  <c r="Z50" i="96"/>
  <c r="AA50" i="96"/>
  <c r="G51" i="96"/>
  <c r="H51" i="96"/>
  <c r="I51" i="96"/>
  <c r="J51" i="96"/>
  <c r="K51" i="96"/>
  <c r="L51" i="96"/>
  <c r="M51" i="96"/>
  <c r="N51" i="96"/>
  <c r="O51" i="96"/>
  <c r="P51" i="96"/>
  <c r="Q51" i="96"/>
  <c r="R51" i="96"/>
  <c r="S51" i="96"/>
  <c r="T51" i="96"/>
  <c r="U51" i="96"/>
  <c r="V51" i="96"/>
  <c r="W51" i="96"/>
  <c r="X51" i="96"/>
  <c r="Y51" i="96"/>
  <c r="Z51" i="96"/>
  <c r="AA51" i="96"/>
  <c r="G52" i="96"/>
  <c r="H52" i="96"/>
  <c r="I52" i="96"/>
  <c r="J52" i="96"/>
  <c r="K52" i="96"/>
  <c r="L52" i="96"/>
  <c r="M52" i="96"/>
  <c r="N52" i="96"/>
  <c r="O52" i="96"/>
  <c r="P52" i="96"/>
  <c r="Q52" i="96"/>
  <c r="R52" i="96"/>
  <c r="S52" i="96"/>
  <c r="T52" i="96"/>
  <c r="U52" i="96"/>
  <c r="V52" i="96"/>
  <c r="W52" i="96"/>
  <c r="X52" i="96"/>
  <c r="Y52" i="96"/>
  <c r="Z52" i="96"/>
  <c r="AA52" i="96"/>
  <c r="G53" i="96"/>
  <c r="H53" i="96"/>
  <c r="I53" i="96"/>
  <c r="J53" i="96"/>
  <c r="K53" i="96"/>
  <c r="L53" i="96"/>
  <c r="M53" i="96"/>
  <c r="N53" i="96"/>
  <c r="O53" i="96"/>
  <c r="P53" i="96"/>
  <c r="Q53" i="96"/>
  <c r="R53" i="96"/>
  <c r="S53" i="96"/>
  <c r="T53" i="96"/>
  <c r="U53" i="96"/>
  <c r="V53" i="96"/>
  <c r="W53" i="96"/>
  <c r="X53" i="96"/>
  <c r="Y53" i="96"/>
  <c r="Z53" i="96"/>
  <c r="AA53" i="96"/>
  <c r="G54" i="96"/>
  <c r="H54" i="96"/>
  <c r="I54" i="96"/>
  <c r="J54" i="96"/>
  <c r="K54" i="96"/>
  <c r="L54" i="96"/>
  <c r="M54" i="96"/>
  <c r="N54" i="96"/>
  <c r="O54" i="96"/>
  <c r="P54" i="96"/>
  <c r="Q54" i="96"/>
  <c r="R54" i="96"/>
  <c r="S54" i="96"/>
  <c r="T54" i="96"/>
  <c r="U54" i="96"/>
  <c r="V54" i="96"/>
  <c r="W54" i="96"/>
  <c r="X54" i="96"/>
  <c r="Y54" i="96"/>
  <c r="Z54" i="96"/>
  <c r="AA54" i="96"/>
  <c r="G55" i="96"/>
  <c r="H55" i="96"/>
  <c r="I55" i="96"/>
  <c r="J55" i="96"/>
  <c r="K55" i="96"/>
  <c r="L55" i="96"/>
  <c r="M55" i="96"/>
  <c r="N55" i="96"/>
  <c r="O55" i="96"/>
  <c r="P55" i="96"/>
  <c r="Q55" i="96"/>
  <c r="R55" i="96"/>
  <c r="S55" i="96"/>
  <c r="T55" i="96"/>
  <c r="U55" i="96"/>
  <c r="V55" i="96"/>
  <c r="W55" i="96"/>
  <c r="X55" i="96"/>
  <c r="Y55" i="96"/>
  <c r="Z55" i="96"/>
  <c r="AA55" i="96"/>
  <c r="G56" i="96"/>
  <c r="H56" i="96"/>
  <c r="I56" i="96"/>
  <c r="J56" i="96"/>
  <c r="K56" i="96"/>
  <c r="L56" i="96"/>
  <c r="M56" i="96"/>
  <c r="N56" i="96"/>
  <c r="O56" i="96"/>
  <c r="P56" i="96"/>
  <c r="Q56" i="96"/>
  <c r="R56" i="96"/>
  <c r="S56" i="96"/>
  <c r="T56" i="96"/>
  <c r="U56" i="96"/>
  <c r="V56" i="96"/>
  <c r="W56" i="96"/>
  <c r="X56" i="96"/>
  <c r="Y56" i="96"/>
  <c r="Z56" i="96"/>
  <c r="AA56" i="96"/>
  <c r="G57" i="96"/>
  <c r="H57" i="96"/>
  <c r="I57" i="96"/>
  <c r="J57" i="96"/>
  <c r="K57" i="96"/>
  <c r="L57" i="96"/>
  <c r="M57" i="96"/>
  <c r="N57" i="96"/>
  <c r="O57" i="96"/>
  <c r="P57" i="96"/>
  <c r="Q57" i="96"/>
  <c r="R57" i="96"/>
  <c r="S57" i="96"/>
  <c r="T57" i="96"/>
  <c r="U57" i="96"/>
  <c r="V57" i="96"/>
  <c r="W57" i="96"/>
  <c r="X57" i="96"/>
  <c r="Y57" i="96"/>
  <c r="Z57" i="96"/>
  <c r="AA57" i="96"/>
  <c r="G58" i="96"/>
  <c r="H58" i="96"/>
  <c r="I58" i="96"/>
  <c r="J58" i="96"/>
  <c r="K58" i="96"/>
  <c r="L58" i="96"/>
  <c r="M58" i="96"/>
  <c r="N58" i="96"/>
  <c r="O58" i="96"/>
  <c r="P58" i="96"/>
  <c r="Q58" i="96"/>
  <c r="R58" i="96"/>
  <c r="S58" i="96"/>
  <c r="T58" i="96"/>
  <c r="U58" i="96"/>
  <c r="V58" i="96"/>
  <c r="W58" i="96"/>
  <c r="X58" i="96"/>
  <c r="Y58" i="96"/>
  <c r="Z58" i="96"/>
  <c r="AA58" i="96"/>
  <c r="G59" i="96"/>
  <c r="H59" i="96"/>
  <c r="I59" i="96"/>
  <c r="J59" i="96"/>
  <c r="K59" i="96"/>
  <c r="L59" i="96"/>
  <c r="M59" i="96"/>
  <c r="N59" i="96"/>
  <c r="O59" i="96"/>
  <c r="P59" i="96"/>
  <c r="Q59" i="96"/>
  <c r="R59" i="96"/>
  <c r="S59" i="96"/>
  <c r="T59" i="96"/>
  <c r="U59" i="96"/>
  <c r="V59" i="96"/>
  <c r="W59" i="96"/>
  <c r="X59" i="96"/>
  <c r="Y59" i="96"/>
  <c r="Z59" i="96"/>
  <c r="AA59" i="96"/>
  <c r="G60" i="96"/>
  <c r="H60" i="96"/>
  <c r="I60" i="96"/>
  <c r="J60" i="96"/>
  <c r="K60" i="96"/>
  <c r="L60" i="96"/>
  <c r="M60" i="96"/>
  <c r="N60" i="96"/>
  <c r="O60" i="96"/>
  <c r="P60" i="96"/>
  <c r="Q60" i="96"/>
  <c r="R60" i="96"/>
  <c r="S60" i="96"/>
  <c r="T60" i="96"/>
  <c r="U60" i="96"/>
  <c r="V60" i="96"/>
  <c r="W60" i="96"/>
  <c r="X60" i="96"/>
  <c r="Y60" i="96"/>
  <c r="Z60" i="96"/>
  <c r="AA60" i="96"/>
  <c r="G61" i="96"/>
  <c r="H61" i="96"/>
  <c r="I61" i="96"/>
  <c r="J61" i="96"/>
  <c r="K61" i="96"/>
  <c r="L61" i="96"/>
  <c r="M61" i="96"/>
  <c r="N61" i="96"/>
  <c r="O61" i="96"/>
  <c r="P61" i="96"/>
  <c r="Q61" i="96"/>
  <c r="R61" i="96"/>
  <c r="S61" i="96"/>
  <c r="T61" i="96"/>
  <c r="U61" i="96"/>
  <c r="V61" i="96"/>
  <c r="W61" i="96"/>
  <c r="X61" i="96"/>
  <c r="Y61" i="96"/>
  <c r="Z61" i="96"/>
  <c r="AA61" i="96"/>
  <c r="G62" i="96"/>
  <c r="H62" i="96"/>
  <c r="I62" i="96"/>
  <c r="J62" i="96"/>
  <c r="K62" i="96"/>
  <c r="L62" i="96"/>
  <c r="M62" i="96"/>
  <c r="N62" i="96"/>
  <c r="O62" i="96"/>
  <c r="P62" i="96"/>
  <c r="Q62" i="96"/>
  <c r="R62" i="96"/>
  <c r="S62" i="96"/>
  <c r="T62" i="96"/>
  <c r="U62" i="96"/>
  <c r="V62" i="96"/>
  <c r="W62" i="96"/>
  <c r="X62" i="96"/>
  <c r="Y62" i="96"/>
  <c r="Z62" i="96"/>
  <c r="AA62" i="96"/>
  <c r="G63" i="96"/>
  <c r="H63" i="96"/>
  <c r="I63" i="96"/>
  <c r="J63" i="96"/>
  <c r="K63" i="96"/>
  <c r="L63" i="96"/>
  <c r="M63" i="96"/>
  <c r="N63" i="96"/>
  <c r="O63" i="96"/>
  <c r="P63" i="96"/>
  <c r="Q63" i="96"/>
  <c r="R63" i="96"/>
  <c r="S63" i="96"/>
  <c r="T63" i="96"/>
  <c r="U63" i="96"/>
  <c r="V63" i="96"/>
  <c r="W63" i="96"/>
  <c r="X63" i="96"/>
  <c r="Y63" i="96"/>
  <c r="Z63" i="96"/>
  <c r="AA63" i="96"/>
  <c r="G64" i="96"/>
  <c r="H64" i="96"/>
  <c r="I64" i="96"/>
  <c r="J64" i="96"/>
  <c r="K64" i="96"/>
  <c r="L64" i="96"/>
  <c r="M64" i="96"/>
  <c r="N64" i="96"/>
  <c r="O64" i="96"/>
  <c r="P64" i="96"/>
  <c r="Q64" i="96"/>
  <c r="R64" i="96"/>
  <c r="S64" i="96"/>
  <c r="T64" i="96"/>
  <c r="U64" i="96"/>
  <c r="V64" i="96"/>
  <c r="W64" i="96"/>
  <c r="X64" i="96"/>
  <c r="Y64" i="96"/>
  <c r="Z64" i="96"/>
  <c r="AA64" i="96"/>
  <c r="G65" i="96"/>
  <c r="H65" i="96"/>
  <c r="I65" i="96"/>
  <c r="J65" i="96"/>
  <c r="K65" i="96"/>
  <c r="L65" i="96"/>
  <c r="M65" i="96"/>
  <c r="N65" i="96"/>
  <c r="O65" i="96"/>
  <c r="P65" i="96"/>
  <c r="Q65" i="96"/>
  <c r="R65" i="96"/>
  <c r="S65" i="96"/>
  <c r="T65" i="96"/>
  <c r="U65" i="96"/>
  <c r="V65" i="96"/>
  <c r="W65" i="96"/>
  <c r="X65" i="96"/>
  <c r="Y65" i="96"/>
  <c r="Z65" i="96"/>
  <c r="AA65" i="96"/>
  <c r="G66" i="96"/>
  <c r="H66" i="96"/>
  <c r="I66" i="96"/>
  <c r="J66" i="96"/>
  <c r="K66" i="96"/>
  <c r="L66" i="96"/>
  <c r="M66" i="96"/>
  <c r="N66" i="96"/>
  <c r="O66" i="96"/>
  <c r="P66" i="96"/>
  <c r="Q66" i="96"/>
  <c r="R66" i="96"/>
  <c r="S66" i="96"/>
  <c r="T66" i="96"/>
  <c r="U66" i="96"/>
  <c r="V66" i="96"/>
  <c r="W66" i="96"/>
  <c r="X66" i="96"/>
  <c r="Y66" i="96"/>
  <c r="Z66" i="96"/>
  <c r="AA66" i="96"/>
  <c r="G67" i="96"/>
  <c r="H67" i="96"/>
  <c r="I67" i="96"/>
  <c r="J67" i="96"/>
  <c r="K67" i="96"/>
  <c r="L67" i="96"/>
  <c r="M67" i="96"/>
  <c r="N67" i="96"/>
  <c r="O67" i="96"/>
  <c r="P67" i="96"/>
  <c r="Q67" i="96"/>
  <c r="R67" i="96"/>
  <c r="S67" i="96"/>
  <c r="T67" i="96"/>
  <c r="U67" i="96"/>
  <c r="V67" i="96"/>
  <c r="W67" i="96"/>
  <c r="X67" i="96"/>
  <c r="Y67" i="96"/>
  <c r="Z67" i="96"/>
  <c r="AA67" i="96"/>
  <c r="G68" i="96"/>
  <c r="H68" i="96"/>
  <c r="I68" i="96"/>
  <c r="J68" i="96"/>
  <c r="K68" i="96"/>
  <c r="L68" i="96"/>
  <c r="M68" i="96"/>
  <c r="N68" i="96"/>
  <c r="O68" i="96"/>
  <c r="P68" i="96"/>
  <c r="Q68" i="96"/>
  <c r="R68" i="96"/>
  <c r="S68" i="96"/>
  <c r="T68" i="96"/>
  <c r="U68" i="96"/>
  <c r="V68" i="96"/>
  <c r="W68" i="96"/>
  <c r="X68" i="96"/>
  <c r="Y68" i="96"/>
  <c r="Z68" i="96"/>
  <c r="AA68" i="96"/>
  <c r="G69" i="96"/>
  <c r="H69" i="96"/>
  <c r="I69" i="96"/>
  <c r="J69" i="96"/>
  <c r="K69" i="96"/>
  <c r="L69" i="96"/>
  <c r="M69" i="96"/>
  <c r="N69" i="96"/>
  <c r="O69" i="96"/>
  <c r="P69" i="96"/>
  <c r="Q69" i="96"/>
  <c r="R69" i="96"/>
  <c r="S69" i="96"/>
  <c r="T69" i="96"/>
  <c r="U69" i="96"/>
  <c r="V69" i="96"/>
  <c r="W69" i="96"/>
  <c r="X69" i="96"/>
  <c r="Y69" i="96"/>
  <c r="Z69" i="96"/>
  <c r="AA69" i="96"/>
  <c r="G70" i="96"/>
  <c r="H70" i="96"/>
  <c r="I70" i="96"/>
  <c r="J70" i="96"/>
  <c r="K70" i="96"/>
  <c r="L70" i="96"/>
  <c r="M70" i="96"/>
  <c r="N70" i="96"/>
  <c r="O70" i="96"/>
  <c r="P70" i="96"/>
  <c r="Q70" i="96"/>
  <c r="R70" i="96"/>
  <c r="S70" i="96"/>
  <c r="T70" i="96"/>
  <c r="U70" i="96"/>
  <c r="V70" i="96"/>
  <c r="W70" i="96"/>
  <c r="X70" i="96"/>
  <c r="Y70" i="96"/>
  <c r="Z70" i="96"/>
  <c r="AA70" i="96"/>
  <c r="G71" i="96"/>
  <c r="H71" i="96"/>
  <c r="I71" i="96"/>
  <c r="J71" i="96"/>
  <c r="K71" i="96"/>
  <c r="L71" i="96"/>
  <c r="M71" i="96"/>
  <c r="N71" i="96"/>
  <c r="O71" i="96"/>
  <c r="P71" i="96"/>
  <c r="Q71" i="96"/>
  <c r="R71" i="96"/>
  <c r="S71" i="96"/>
  <c r="T71" i="96"/>
  <c r="U71" i="96"/>
  <c r="V71" i="96"/>
  <c r="W71" i="96"/>
  <c r="X71" i="96"/>
  <c r="Y71" i="96"/>
  <c r="Z71" i="96"/>
  <c r="AA71" i="96"/>
  <c r="G72" i="96"/>
  <c r="H72" i="96"/>
  <c r="I72" i="96"/>
  <c r="J72" i="96"/>
  <c r="K72" i="96"/>
  <c r="L72" i="96"/>
  <c r="M72" i="96"/>
  <c r="N72" i="96"/>
  <c r="O72" i="96"/>
  <c r="P72" i="96"/>
  <c r="Q72" i="96"/>
  <c r="R72" i="96"/>
  <c r="S72" i="96"/>
  <c r="T72" i="96"/>
  <c r="U72" i="96"/>
  <c r="V72" i="96"/>
  <c r="W72" i="96"/>
  <c r="X72" i="96"/>
  <c r="Y72" i="96"/>
  <c r="Z72" i="96"/>
  <c r="AA72" i="96"/>
  <c r="G73" i="96"/>
  <c r="H73" i="96"/>
  <c r="I73" i="96"/>
  <c r="J73" i="96"/>
  <c r="K73" i="96"/>
  <c r="L73" i="96"/>
  <c r="M73" i="96"/>
  <c r="N73" i="96"/>
  <c r="O73" i="96"/>
  <c r="P73" i="96"/>
  <c r="Q73" i="96"/>
  <c r="R73" i="96"/>
  <c r="S73" i="96"/>
  <c r="T73" i="96"/>
  <c r="U73" i="96"/>
  <c r="V73" i="96"/>
  <c r="W73" i="96"/>
  <c r="X73" i="96"/>
  <c r="Y73" i="96"/>
  <c r="Z73" i="96"/>
  <c r="AA73" i="96"/>
  <c r="G74" i="96"/>
  <c r="H74" i="96"/>
  <c r="I74" i="96"/>
  <c r="J74" i="96"/>
  <c r="K74" i="96"/>
  <c r="L74" i="96"/>
  <c r="M74" i="96"/>
  <c r="N74" i="96"/>
  <c r="O74" i="96"/>
  <c r="P74" i="96"/>
  <c r="Q74" i="96"/>
  <c r="R74" i="96"/>
  <c r="S74" i="96"/>
  <c r="T74" i="96"/>
  <c r="U74" i="96"/>
  <c r="V74" i="96"/>
  <c r="W74" i="96"/>
  <c r="X74" i="96"/>
  <c r="Y74" i="96"/>
  <c r="Z74" i="96"/>
  <c r="AA74" i="96"/>
  <c r="G75" i="96"/>
  <c r="H75" i="96"/>
  <c r="I75" i="96"/>
  <c r="J75" i="96"/>
  <c r="K75" i="96"/>
  <c r="L75" i="96"/>
  <c r="M75" i="96"/>
  <c r="N75" i="96"/>
  <c r="O75" i="96"/>
  <c r="P75" i="96"/>
  <c r="Q75" i="96"/>
  <c r="R75" i="96"/>
  <c r="S75" i="96"/>
  <c r="T75" i="96"/>
  <c r="U75" i="96"/>
  <c r="V75" i="96"/>
  <c r="W75" i="96"/>
  <c r="X75" i="96"/>
  <c r="Y75" i="96"/>
  <c r="Z75" i="96"/>
  <c r="AA75" i="96"/>
  <c r="G76" i="96"/>
  <c r="H76" i="96"/>
  <c r="I76" i="96"/>
  <c r="J76" i="96"/>
  <c r="K76" i="96"/>
  <c r="L76" i="96"/>
  <c r="M76" i="96"/>
  <c r="N76" i="96"/>
  <c r="O76" i="96"/>
  <c r="P76" i="96"/>
  <c r="Q76" i="96"/>
  <c r="R76" i="96"/>
  <c r="S76" i="96"/>
  <c r="T76" i="96"/>
  <c r="U76" i="96"/>
  <c r="V76" i="96"/>
  <c r="W76" i="96"/>
  <c r="X76" i="96"/>
  <c r="Y76" i="96"/>
  <c r="Z76" i="96"/>
  <c r="AA76" i="96"/>
  <c r="G77" i="96"/>
  <c r="H77" i="96"/>
  <c r="I77" i="96"/>
  <c r="J77" i="96"/>
  <c r="K77" i="96"/>
  <c r="L77" i="96"/>
  <c r="M77" i="96"/>
  <c r="N77" i="96"/>
  <c r="O77" i="96"/>
  <c r="P77" i="96"/>
  <c r="Q77" i="96"/>
  <c r="R77" i="96"/>
  <c r="S77" i="96"/>
  <c r="T77" i="96"/>
  <c r="U77" i="96"/>
  <c r="V77" i="96"/>
  <c r="W77" i="96"/>
  <c r="X77" i="96"/>
  <c r="Y77" i="96"/>
  <c r="Z77" i="96"/>
  <c r="AA77" i="96"/>
  <c r="G78" i="96"/>
  <c r="H78" i="96"/>
  <c r="I78" i="96"/>
  <c r="J78" i="96"/>
  <c r="K78" i="96"/>
  <c r="L78" i="96"/>
  <c r="M78" i="96"/>
  <c r="N78" i="96"/>
  <c r="O78" i="96"/>
  <c r="P78" i="96"/>
  <c r="Q78" i="96"/>
  <c r="R78" i="96"/>
  <c r="S78" i="96"/>
  <c r="T78" i="96"/>
  <c r="U78" i="96"/>
  <c r="V78" i="96"/>
  <c r="W78" i="96"/>
  <c r="X78" i="96"/>
  <c r="Y78" i="96"/>
  <c r="Z78" i="96"/>
  <c r="AA78" i="96"/>
  <c r="G79" i="96"/>
  <c r="H79" i="96"/>
  <c r="I79" i="96"/>
  <c r="J79" i="96"/>
  <c r="K79" i="96"/>
  <c r="L79" i="96"/>
  <c r="M79" i="96"/>
  <c r="N79" i="96"/>
  <c r="O79" i="96"/>
  <c r="P79" i="96"/>
  <c r="Q79" i="96"/>
  <c r="R79" i="96"/>
  <c r="S79" i="96"/>
  <c r="T79" i="96"/>
  <c r="U79" i="96"/>
  <c r="V79" i="96"/>
  <c r="W79" i="96"/>
  <c r="X79" i="96"/>
  <c r="Y79" i="96"/>
  <c r="Z79" i="96"/>
  <c r="AA79" i="96"/>
  <c r="G80" i="96"/>
  <c r="H80" i="96"/>
  <c r="I80" i="96"/>
  <c r="J80" i="96"/>
  <c r="K80" i="96"/>
  <c r="L80" i="96"/>
  <c r="M80" i="96"/>
  <c r="N80" i="96"/>
  <c r="O80" i="96"/>
  <c r="P80" i="96"/>
  <c r="Q80" i="96"/>
  <c r="R80" i="96"/>
  <c r="S80" i="96"/>
  <c r="T80" i="96"/>
  <c r="U80" i="96"/>
  <c r="V80" i="96"/>
  <c r="W80" i="96"/>
  <c r="X80" i="96"/>
  <c r="Y80" i="96"/>
  <c r="Z80" i="96"/>
  <c r="AA80" i="96"/>
  <c r="G81" i="96"/>
  <c r="H81" i="96"/>
  <c r="I81" i="96"/>
  <c r="J81" i="96"/>
  <c r="K81" i="96"/>
  <c r="L81" i="96"/>
  <c r="M81" i="96"/>
  <c r="N81" i="96"/>
  <c r="O81" i="96"/>
  <c r="P81" i="96"/>
  <c r="Q81" i="96"/>
  <c r="R81" i="96"/>
  <c r="S81" i="96"/>
  <c r="T81" i="96"/>
  <c r="U81" i="96"/>
  <c r="V81" i="96"/>
  <c r="W81" i="96"/>
  <c r="X81" i="96"/>
  <c r="Y81" i="96"/>
  <c r="Z81" i="96"/>
  <c r="AA81" i="96"/>
  <c r="G82" i="96"/>
  <c r="H82" i="96"/>
  <c r="I82" i="96"/>
  <c r="J82" i="96"/>
  <c r="K82" i="96"/>
  <c r="L82" i="96"/>
  <c r="M82" i="96"/>
  <c r="N82" i="96"/>
  <c r="O82" i="96"/>
  <c r="P82" i="96"/>
  <c r="Q82" i="96"/>
  <c r="R82" i="96"/>
  <c r="S82" i="96"/>
  <c r="T82" i="96"/>
  <c r="U82" i="96"/>
  <c r="V82" i="96"/>
  <c r="W82" i="96"/>
  <c r="X82" i="96"/>
  <c r="Y82" i="96"/>
  <c r="Z82" i="96"/>
  <c r="AA82" i="96"/>
  <c r="G83" i="96"/>
  <c r="H83" i="96"/>
  <c r="I83" i="96"/>
  <c r="J83" i="96"/>
  <c r="K83" i="96"/>
  <c r="L83" i="96"/>
  <c r="M83" i="96"/>
  <c r="N83" i="96"/>
  <c r="O83" i="96"/>
  <c r="P83" i="96"/>
  <c r="Q83" i="96"/>
  <c r="R83" i="96"/>
  <c r="S83" i="96"/>
  <c r="T83" i="96"/>
  <c r="U83" i="96"/>
  <c r="V83" i="96"/>
  <c r="W83" i="96"/>
  <c r="X83" i="96"/>
  <c r="Y83" i="96"/>
  <c r="Z83" i="96"/>
  <c r="AA83" i="96"/>
  <c r="G84" i="96"/>
  <c r="H84" i="96"/>
  <c r="I84" i="96"/>
  <c r="J84" i="96"/>
  <c r="K84" i="96"/>
  <c r="L84" i="96"/>
  <c r="M84" i="96"/>
  <c r="N84" i="96"/>
  <c r="O84" i="96"/>
  <c r="P84" i="96"/>
  <c r="Q84" i="96"/>
  <c r="R84" i="96"/>
  <c r="S84" i="96"/>
  <c r="T84" i="96"/>
  <c r="U84" i="96"/>
  <c r="V84" i="96"/>
  <c r="W84" i="96"/>
  <c r="X84" i="96"/>
  <c r="Y84" i="96"/>
  <c r="Z84" i="96"/>
  <c r="AA84" i="96"/>
  <c r="G85" i="96"/>
  <c r="H85" i="96"/>
  <c r="I85" i="96"/>
  <c r="J85" i="96"/>
  <c r="K85" i="96"/>
  <c r="L85" i="96"/>
  <c r="M85" i="96"/>
  <c r="N85" i="96"/>
  <c r="O85" i="96"/>
  <c r="P85" i="96"/>
  <c r="Q85" i="96"/>
  <c r="R85" i="96"/>
  <c r="S85" i="96"/>
  <c r="T85" i="96"/>
  <c r="U85" i="96"/>
  <c r="V85" i="96"/>
  <c r="W85" i="96"/>
  <c r="X85" i="96"/>
  <c r="Y85" i="96"/>
  <c r="Z85" i="96"/>
  <c r="AA85" i="96"/>
  <c r="G86" i="96"/>
  <c r="H86" i="96"/>
  <c r="I86" i="96"/>
  <c r="J86" i="96"/>
  <c r="K86" i="96"/>
  <c r="L86" i="96"/>
  <c r="M86" i="96"/>
  <c r="N86" i="96"/>
  <c r="O86" i="96"/>
  <c r="P86" i="96"/>
  <c r="Q86" i="96"/>
  <c r="R86" i="96"/>
  <c r="S86" i="96"/>
  <c r="T86" i="96"/>
  <c r="U86" i="96"/>
  <c r="V86" i="96"/>
  <c r="W86" i="96"/>
  <c r="X86" i="96"/>
  <c r="Y86" i="96"/>
  <c r="Z86" i="96"/>
  <c r="AA86" i="96"/>
  <c r="G87" i="96"/>
  <c r="H87" i="96"/>
  <c r="I87" i="96"/>
  <c r="J87" i="96"/>
  <c r="K87" i="96"/>
  <c r="L87" i="96"/>
  <c r="M87" i="96"/>
  <c r="N87" i="96"/>
  <c r="O87" i="96"/>
  <c r="P87" i="96"/>
  <c r="Q87" i="96"/>
  <c r="R87" i="96"/>
  <c r="S87" i="96"/>
  <c r="T87" i="96"/>
  <c r="U87" i="96"/>
  <c r="V87" i="96"/>
  <c r="W87" i="96"/>
  <c r="X87" i="96"/>
  <c r="Y87" i="96"/>
  <c r="Z87" i="96"/>
  <c r="AA87" i="96"/>
  <c r="G88" i="96"/>
  <c r="H88" i="96"/>
  <c r="I88" i="96"/>
  <c r="J88" i="96"/>
  <c r="K88" i="96"/>
  <c r="L88" i="96"/>
  <c r="M88" i="96"/>
  <c r="N88" i="96"/>
  <c r="O88" i="96"/>
  <c r="P88" i="96"/>
  <c r="Q88" i="96"/>
  <c r="R88" i="96"/>
  <c r="S88" i="96"/>
  <c r="T88" i="96"/>
  <c r="U88" i="96"/>
  <c r="V88" i="96"/>
  <c r="W88" i="96"/>
  <c r="X88" i="96"/>
  <c r="Y88" i="96"/>
  <c r="Z88" i="96"/>
  <c r="AA88" i="96"/>
  <c r="G89" i="96"/>
  <c r="H89" i="96"/>
  <c r="I89" i="96"/>
  <c r="J89" i="96"/>
  <c r="K89" i="96"/>
  <c r="L89" i="96"/>
  <c r="M89" i="96"/>
  <c r="N89" i="96"/>
  <c r="O89" i="96"/>
  <c r="P89" i="96"/>
  <c r="Q89" i="96"/>
  <c r="R89" i="96"/>
  <c r="S89" i="96"/>
  <c r="T89" i="96"/>
  <c r="U89" i="96"/>
  <c r="V89" i="96"/>
  <c r="W89" i="96"/>
  <c r="X89" i="96"/>
  <c r="Y89" i="96"/>
  <c r="Z89" i="96"/>
  <c r="AA89" i="96"/>
  <c r="G90" i="96"/>
  <c r="H90" i="96"/>
  <c r="I90" i="96"/>
  <c r="J90" i="96"/>
  <c r="K90" i="96"/>
  <c r="L90" i="96"/>
  <c r="M90" i="96"/>
  <c r="N90" i="96"/>
  <c r="O90" i="96"/>
  <c r="P90" i="96"/>
  <c r="Q90" i="96"/>
  <c r="R90" i="96"/>
  <c r="S90" i="96"/>
  <c r="T90" i="96"/>
  <c r="U90" i="96"/>
  <c r="V90" i="96"/>
  <c r="W90" i="96"/>
  <c r="X90" i="96"/>
  <c r="Y90" i="96"/>
  <c r="Z90" i="96"/>
  <c r="AA90" i="96"/>
  <c r="G91" i="96"/>
  <c r="H91" i="96"/>
  <c r="I91" i="96"/>
  <c r="J91" i="96"/>
  <c r="K91" i="96"/>
  <c r="L91" i="96"/>
  <c r="M91" i="96"/>
  <c r="N91" i="96"/>
  <c r="O91" i="96"/>
  <c r="P91" i="96"/>
  <c r="Q91" i="96"/>
  <c r="R91" i="96"/>
  <c r="S91" i="96"/>
  <c r="T91" i="96"/>
  <c r="U91" i="96"/>
  <c r="V91" i="96"/>
  <c r="W91" i="96"/>
  <c r="X91" i="96"/>
  <c r="Y91" i="96"/>
  <c r="Z91" i="96"/>
  <c r="AA91" i="96"/>
  <c r="G92" i="96"/>
  <c r="H92" i="96"/>
  <c r="I92" i="96"/>
  <c r="J92" i="96"/>
  <c r="K92" i="96"/>
  <c r="L92" i="96"/>
  <c r="M92" i="96"/>
  <c r="N92" i="96"/>
  <c r="O92" i="96"/>
  <c r="P92" i="96"/>
  <c r="Q92" i="96"/>
  <c r="R92" i="96"/>
  <c r="S92" i="96"/>
  <c r="T92" i="96"/>
  <c r="U92" i="96"/>
  <c r="V92" i="96"/>
  <c r="W92" i="96"/>
  <c r="X92" i="96"/>
  <c r="Y92" i="96"/>
  <c r="Z92" i="96"/>
  <c r="AA92" i="96"/>
  <c r="G93" i="96"/>
  <c r="H93" i="96"/>
  <c r="I93" i="96"/>
  <c r="J93" i="96"/>
  <c r="K93" i="96"/>
  <c r="L93" i="96"/>
  <c r="M93" i="96"/>
  <c r="N93" i="96"/>
  <c r="O93" i="96"/>
  <c r="P93" i="96"/>
  <c r="Q93" i="96"/>
  <c r="R93" i="96"/>
  <c r="S93" i="96"/>
  <c r="T93" i="96"/>
  <c r="U93" i="96"/>
  <c r="V93" i="96"/>
  <c r="W93" i="96"/>
  <c r="X93" i="96"/>
  <c r="Y93" i="96"/>
  <c r="Z93" i="96"/>
  <c r="AA93" i="96"/>
  <c r="G94" i="96"/>
  <c r="H94" i="96"/>
  <c r="I94" i="96"/>
  <c r="J94" i="96"/>
  <c r="K94" i="96"/>
  <c r="L94" i="96"/>
  <c r="M94" i="96"/>
  <c r="N94" i="96"/>
  <c r="O94" i="96"/>
  <c r="P94" i="96"/>
  <c r="Q94" i="96"/>
  <c r="R94" i="96"/>
  <c r="S94" i="96"/>
  <c r="T94" i="96"/>
  <c r="U94" i="96"/>
  <c r="V94" i="96"/>
  <c r="W94" i="96"/>
  <c r="X94" i="96"/>
  <c r="Y94" i="96"/>
  <c r="Z94" i="96"/>
  <c r="AA94" i="96"/>
  <c r="G95" i="96"/>
  <c r="H95" i="96"/>
  <c r="I95" i="96"/>
  <c r="J95" i="96"/>
  <c r="K95" i="96"/>
  <c r="L95" i="96"/>
  <c r="M95" i="96"/>
  <c r="N95" i="96"/>
  <c r="O95" i="96"/>
  <c r="P95" i="96"/>
  <c r="Q95" i="96"/>
  <c r="R95" i="96"/>
  <c r="S95" i="96"/>
  <c r="T95" i="96"/>
  <c r="U95" i="96"/>
  <c r="V95" i="96"/>
  <c r="W95" i="96"/>
  <c r="X95" i="96"/>
  <c r="Y95" i="96"/>
  <c r="Z95" i="96"/>
  <c r="AA95" i="96"/>
  <c r="G96" i="96"/>
  <c r="H96" i="96"/>
  <c r="I96" i="96"/>
  <c r="J96" i="96"/>
  <c r="K96" i="96"/>
  <c r="L96" i="96"/>
  <c r="M96" i="96"/>
  <c r="N96" i="96"/>
  <c r="O96" i="96"/>
  <c r="P96" i="96"/>
  <c r="Q96" i="96"/>
  <c r="R96" i="96"/>
  <c r="S96" i="96"/>
  <c r="T96" i="96"/>
  <c r="U96" i="96"/>
  <c r="V96" i="96"/>
  <c r="W96" i="96"/>
  <c r="X96" i="96"/>
  <c r="Y96" i="96"/>
  <c r="Z96" i="96"/>
  <c r="AA96" i="96"/>
  <c r="G97" i="96"/>
  <c r="H97" i="96"/>
  <c r="I97" i="96"/>
  <c r="J97" i="96"/>
  <c r="K97" i="96"/>
  <c r="L97" i="96"/>
  <c r="M97" i="96"/>
  <c r="N97" i="96"/>
  <c r="O97" i="96"/>
  <c r="P97" i="96"/>
  <c r="Q97" i="96"/>
  <c r="R97" i="96"/>
  <c r="S97" i="96"/>
  <c r="T97" i="96"/>
  <c r="U97" i="96"/>
  <c r="V97" i="96"/>
  <c r="W97" i="96"/>
  <c r="X97" i="96"/>
  <c r="Y97" i="96"/>
  <c r="Z97" i="96"/>
  <c r="AA97" i="96"/>
  <c r="G98" i="96"/>
  <c r="H98" i="96"/>
  <c r="I98" i="96"/>
  <c r="J98" i="96"/>
  <c r="K98" i="96"/>
  <c r="L98" i="96"/>
  <c r="M98" i="96"/>
  <c r="N98" i="96"/>
  <c r="O98" i="96"/>
  <c r="P98" i="96"/>
  <c r="Q98" i="96"/>
  <c r="R98" i="96"/>
  <c r="S98" i="96"/>
  <c r="T98" i="96"/>
  <c r="U98" i="96"/>
  <c r="V98" i="96"/>
  <c r="W98" i="96"/>
  <c r="X98" i="96"/>
  <c r="Y98" i="96"/>
  <c r="Z98" i="96"/>
  <c r="AA98" i="96"/>
  <c r="G99" i="96"/>
  <c r="H99" i="96"/>
  <c r="I99" i="96"/>
  <c r="J99" i="96"/>
  <c r="K99" i="96"/>
  <c r="L99" i="96"/>
  <c r="M99" i="96"/>
  <c r="N99" i="96"/>
  <c r="O99" i="96"/>
  <c r="P99" i="96"/>
  <c r="Q99" i="96"/>
  <c r="R99" i="96"/>
  <c r="S99" i="96"/>
  <c r="T99" i="96"/>
  <c r="U99" i="96"/>
  <c r="V99" i="96"/>
  <c r="W99" i="96"/>
  <c r="X99" i="96"/>
  <c r="Y99" i="96"/>
  <c r="Z99" i="96"/>
  <c r="AA99" i="96"/>
  <c r="G100" i="96"/>
  <c r="H100" i="96"/>
  <c r="I100" i="96"/>
  <c r="J100" i="96"/>
  <c r="K100" i="96"/>
  <c r="L100" i="96"/>
  <c r="M100" i="96"/>
  <c r="N100" i="96"/>
  <c r="O100" i="96"/>
  <c r="P100" i="96"/>
  <c r="Q100" i="96"/>
  <c r="R100" i="96"/>
  <c r="S100" i="96"/>
  <c r="T100" i="96"/>
  <c r="U100" i="96"/>
  <c r="V100" i="96"/>
  <c r="W100" i="96"/>
  <c r="X100" i="96"/>
  <c r="Y100" i="96"/>
  <c r="Z100" i="96"/>
  <c r="AA100" i="96"/>
  <c r="G101" i="96"/>
  <c r="H101" i="96"/>
  <c r="I101" i="96"/>
  <c r="J101" i="96"/>
  <c r="K101" i="96"/>
  <c r="L101" i="96"/>
  <c r="M101" i="96"/>
  <c r="N101" i="96"/>
  <c r="O101" i="96"/>
  <c r="P101" i="96"/>
  <c r="Q101" i="96"/>
  <c r="R101" i="96"/>
  <c r="S101" i="96"/>
  <c r="T101" i="96"/>
  <c r="U101" i="96"/>
  <c r="V101" i="96"/>
  <c r="W101" i="96"/>
  <c r="X101" i="96"/>
  <c r="Y101" i="96"/>
  <c r="Z101" i="96"/>
  <c r="AA101" i="96"/>
  <c r="G102" i="96"/>
  <c r="H102" i="96"/>
  <c r="I102" i="96"/>
  <c r="J102" i="96"/>
  <c r="K102" i="96"/>
  <c r="L102" i="96"/>
  <c r="M102" i="96"/>
  <c r="N102" i="96"/>
  <c r="O102" i="96"/>
  <c r="P102" i="96"/>
  <c r="Q102" i="96"/>
  <c r="R102" i="96"/>
  <c r="S102" i="96"/>
  <c r="T102" i="96"/>
  <c r="U102" i="96"/>
  <c r="V102" i="96"/>
  <c r="W102" i="96"/>
  <c r="X102" i="96"/>
  <c r="Y102" i="96"/>
  <c r="Z102" i="96"/>
  <c r="AA102" i="96"/>
  <c r="G103" i="96"/>
  <c r="H103" i="96"/>
  <c r="I103" i="96"/>
  <c r="J103" i="96"/>
  <c r="K103" i="96"/>
  <c r="L103" i="96"/>
  <c r="M103" i="96"/>
  <c r="N103" i="96"/>
  <c r="O103" i="96"/>
  <c r="P103" i="96"/>
  <c r="Q103" i="96"/>
  <c r="R103" i="96"/>
  <c r="S103" i="96"/>
  <c r="T103" i="96"/>
  <c r="U103" i="96"/>
  <c r="V103" i="96"/>
  <c r="W103" i="96"/>
  <c r="X103" i="96"/>
  <c r="Y103" i="96"/>
  <c r="Z103" i="96"/>
  <c r="AA103" i="96"/>
  <c r="G104" i="96"/>
  <c r="H104" i="96"/>
  <c r="I104" i="96"/>
  <c r="J104" i="96"/>
  <c r="K104" i="96"/>
  <c r="L104" i="96"/>
  <c r="M104" i="96"/>
  <c r="N104" i="96"/>
  <c r="O104" i="96"/>
  <c r="P104" i="96"/>
  <c r="Q104" i="96"/>
  <c r="R104" i="96"/>
  <c r="S104" i="96"/>
  <c r="T104" i="96"/>
  <c r="U104" i="96"/>
  <c r="V104" i="96"/>
  <c r="W104" i="96"/>
  <c r="X104" i="96"/>
  <c r="Y104" i="96"/>
  <c r="Z104" i="96"/>
  <c r="AA104" i="96"/>
  <c r="G105" i="96"/>
  <c r="H105" i="96"/>
  <c r="I105" i="96"/>
  <c r="J105" i="96"/>
  <c r="K105" i="96"/>
  <c r="L105" i="96"/>
  <c r="M105" i="96"/>
  <c r="N105" i="96"/>
  <c r="O105" i="96"/>
  <c r="P105" i="96"/>
  <c r="Q105" i="96"/>
  <c r="R105" i="96"/>
  <c r="S105" i="96"/>
  <c r="T105" i="96"/>
  <c r="U105" i="96"/>
  <c r="V105" i="96"/>
  <c r="W105" i="96"/>
  <c r="X105" i="96"/>
  <c r="Y105" i="96"/>
  <c r="Z105" i="96"/>
  <c r="AA105" i="96"/>
  <c r="G106" i="96"/>
  <c r="H106" i="96"/>
  <c r="I106" i="96"/>
  <c r="J106" i="96"/>
  <c r="K106" i="96"/>
  <c r="L106" i="96"/>
  <c r="M106" i="96"/>
  <c r="N106" i="96"/>
  <c r="O106" i="96"/>
  <c r="P106" i="96"/>
  <c r="Q106" i="96"/>
  <c r="R106" i="96"/>
  <c r="S106" i="96"/>
  <c r="T106" i="96"/>
  <c r="U106" i="96"/>
  <c r="V106" i="96"/>
  <c r="W106" i="96"/>
  <c r="X106" i="96"/>
  <c r="Y106" i="96"/>
  <c r="Z106" i="96"/>
  <c r="AA106" i="96"/>
  <c r="G107" i="96"/>
  <c r="H107" i="96"/>
  <c r="I107" i="96"/>
  <c r="J107" i="96"/>
  <c r="K107" i="96"/>
  <c r="L107" i="96"/>
  <c r="M107" i="96"/>
  <c r="N107" i="96"/>
  <c r="O107" i="96"/>
  <c r="P107" i="96"/>
  <c r="Q107" i="96"/>
  <c r="R107" i="96"/>
  <c r="S107" i="96"/>
  <c r="T107" i="96"/>
  <c r="U107" i="96"/>
  <c r="V107" i="96"/>
  <c r="W107" i="96"/>
  <c r="X107" i="96"/>
  <c r="Y107" i="96"/>
  <c r="Z107" i="96"/>
  <c r="AA107" i="96"/>
  <c r="G108" i="96"/>
  <c r="H108" i="96"/>
  <c r="AJ108" i="96" s="1"/>
  <c r="AJ111" i="96" s="1"/>
  <c r="AJ115" i="96" s="1"/>
  <c r="I108" i="96"/>
  <c r="J108" i="96"/>
  <c r="K108" i="96"/>
  <c r="L108" i="96"/>
  <c r="M108" i="96"/>
  <c r="N108" i="96"/>
  <c r="O108" i="96"/>
  <c r="P108" i="96"/>
  <c r="Q108" i="96"/>
  <c r="R108" i="96"/>
  <c r="S108" i="96"/>
  <c r="T108" i="96"/>
  <c r="U108" i="96"/>
  <c r="V108" i="96"/>
  <c r="W108" i="96"/>
  <c r="X108" i="96"/>
  <c r="Y108" i="96"/>
  <c r="Z108" i="96"/>
  <c r="G109" i="96"/>
  <c r="H109" i="96"/>
  <c r="I109" i="96"/>
  <c r="J109" i="96"/>
  <c r="K109" i="96"/>
  <c r="L109" i="96"/>
  <c r="M109" i="96"/>
  <c r="N109" i="96"/>
  <c r="O109" i="96"/>
  <c r="P109" i="96"/>
  <c r="Q109" i="96"/>
  <c r="R109" i="96"/>
  <c r="S109" i="96"/>
  <c r="T109" i="96"/>
  <c r="U109" i="96"/>
  <c r="V109" i="96"/>
  <c r="W109" i="96"/>
  <c r="X109" i="96"/>
  <c r="Y109" i="96"/>
  <c r="Z109" i="96"/>
  <c r="AA109" i="96"/>
  <c r="G110" i="96"/>
  <c r="H110" i="96"/>
  <c r="I110" i="96"/>
  <c r="J110" i="96"/>
  <c r="K110" i="96"/>
  <c r="L110" i="96"/>
  <c r="M110" i="96"/>
  <c r="N110" i="96"/>
  <c r="O110" i="96"/>
  <c r="P110" i="96"/>
  <c r="Q110" i="96"/>
  <c r="R110" i="96"/>
  <c r="S110" i="96"/>
  <c r="T110" i="96"/>
  <c r="U110" i="96"/>
  <c r="V110" i="96"/>
  <c r="W110" i="96"/>
  <c r="X110" i="96"/>
  <c r="Y110" i="96"/>
  <c r="Z110" i="96"/>
  <c r="AA110" i="96"/>
  <c r="G111" i="96"/>
  <c r="I111" i="96"/>
  <c r="J111" i="96"/>
  <c r="K111" i="96"/>
  <c r="L111" i="96"/>
  <c r="M111" i="96"/>
  <c r="N111" i="96"/>
  <c r="O111" i="96"/>
  <c r="P111" i="96"/>
  <c r="Q111" i="96"/>
  <c r="R111" i="96"/>
  <c r="S111" i="96"/>
  <c r="T111" i="96"/>
  <c r="U111" i="96"/>
  <c r="V111" i="96"/>
  <c r="W111" i="96"/>
  <c r="X111" i="96"/>
  <c r="Y111" i="96"/>
  <c r="Z111" i="96"/>
  <c r="G112" i="96"/>
  <c r="H112" i="96"/>
  <c r="I112" i="96"/>
  <c r="J112" i="96"/>
  <c r="K112" i="96"/>
  <c r="L112" i="96"/>
  <c r="M112" i="96"/>
  <c r="N112" i="96"/>
  <c r="O112" i="96"/>
  <c r="P112" i="96"/>
  <c r="Q112" i="96"/>
  <c r="R112" i="96"/>
  <c r="S112" i="96"/>
  <c r="T112" i="96"/>
  <c r="U112" i="96"/>
  <c r="V112" i="96"/>
  <c r="W112" i="96"/>
  <c r="X112" i="96"/>
  <c r="Y112" i="96"/>
  <c r="Z112" i="96"/>
  <c r="AA112" i="96"/>
  <c r="G113" i="96"/>
  <c r="H113" i="96"/>
  <c r="I113" i="96"/>
  <c r="J113" i="96"/>
  <c r="K113" i="96"/>
  <c r="L113" i="96"/>
  <c r="M113" i="96"/>
  <c r="N113" i="96"/>
  <c r="O113" i="96"/>
  <c r="P113" i="96"/>
  <c r="Q113" i="96"/>
  <c r="R113" i="96"/>
  <c r="S113" i="96"/>
  <c r="T113" i="96"/>
  <c r="U113" i="96"/>
  <c r="V113" i="96"/>
  <c r="W113" i="96"/>
  <c r="X113" i="96"/>
  <c r="Y113" i="96"/>
  <c r="Z113" i="96"/>
  <c r="AA113" i="96"/>
  <c r="G114" i="96"/>
  <c r="H114" i="96"/>
  <c r="I114" i="96"/>
  <c r="J114" i="96"/>
  <c r="K114" i="96"/>
  <c r="L114" i="96"/>
  <c r="M114" i="96"/>
  <c r="N114" i="96"/>
  <c r="O114" i="96"/>
  <c r="P114" i="96"/>
  <c r="Q114" i="96"/>
  <c r="R114" i="96"/>
  <c r="S114" i="96"/>
  <c r="T114" i="96"/>
  <c r="U114" i="96"/>
  <c r="V114" i="96"/>
  <c r="W114" i="96"/>
  <c r="X114" i="96"/>
  <c r="Y114" i="96"/>
  <c r="Z114" i="96"/>
  <c r="AA114" i="96"/>
  <c r="G115" i="96"/>
  <c r="I115" i="96"/>
  <c r="J115" i="96"/>
  <c r="K115" i="96"/>
  <c r="L115" i="96"/>
  <c r="M115" i="96"/>
  <c r="N115" i="96"/>
  <c r="O115" i="96"/>
  <c r="P115" i="96"/>
  <c r="Q115" i="96"/>
  <c r="R115" i="96"/>
  <c r="S115" i="96"/>
  <c r="T115" i="96"/>
  <c r="U115" i="96"/>
  <c r="V115" i="96"/>
  <c r="W115" i="96"/>
  <c r="X115" i="96"/>
  <c r="Y115" i="96"/>
  <c r="Z115" i="96"/>
  <c r="G116" i="96"/>
  <c r="H116" i="96"/>
  <c r="I116" i="96"/>
  <c r="J116" i="96"/>
  <c r="K116" i="96"/>
  <c r="L116" i="96"/>
  <c r="M116" i="96"/>
  <c r="N116" i="96"/>
  <c r="O116" i="96"/>
  <c r="P116" i="96"/>
  <c r="Q116" i="96"/>
  <c r="R116" i="96"/>
  <c r="S116" i="96"/>
  <c r="T116" i="96"/>
  <c r="U116" i="96"/>
  <c r="V116" i="96"/>
  <c r="W116" i="96"/>
  <c r="X116" i="96"/>
  <c r="Y116" i="96"/>
  <c r="Z116" i="96"/>
  <c r="AA116" i="96"/>
  <c r="G117" i="96"/>
  <c r="H117" i="96"/>
  <c r="I117" i="96"/>
  <c r="J117" i="96"/>
  <c r="K117" i="96"/>
  <c r="L117" i="96"/>
  <c r="M117" i="96"/>
  <c r="N117" i="96"/>
  <c r="O117" i="96"/>
  <c r="P117" i="96"/>
  <c r="Q117" i="96"/>
  <c r="R117" i="96"/>
  <c r="S117" i="96"/>
  <c r="T117" i="96"/>
  <c r="U117" i="96"/>
  <c r="V117" i="96"/>
  <c r="W117" i="96"/>
  <c r="X117" i="96"/>
  <c r="Y117" i="96"/>
  <c r="Z117" i="96"/>
  <c r="AA117" i="96"/>
  <c r="G118" i="96"/>
  <c r="H118" i="96"/>
  <c r="I118" i="96"/>
  <c r="J118" i="96"/>
  <c r="K118" i="96"/>
  <c r="L118" i="96"/>
  <c r="M118" i="96"/>
  <c r="N118" i="96"/>
  <c r="O118" i="96"/>
  <c r="P118" i="96"/>
  <c r="Q118" i="96"/>
  <c r="R118" i="96"/>
  <c r="S118" i="96"/>
  <c r="T118" i="96"/>
  <c r="U118" i="96"/>
  <c r="V118" i="96"/>
  <c r="W118" i="96"/>
  <c r="X118" i="96"/>
  <c r="Y118" i="96"/>
  <c r="Z118" i="96"/>
  <c r="AA118" i="96"/>
  <c r="E4" i="96"/>
  <c r="AG4" i="96" s="1"/>
  <c r="F4" i="96"/>
  <c r="AH4" i="96" s="1"/>
  <c r="E5" i="96"/>
  <c r="AG5" i="96" s="1"/>
  <c r="F5" i="96"/>
  <c r="AH5" i="96" s="1"/>
  <c r="E6" i="96"/>
  <c r="AG6" i="96" s="1"/>
  <c r="F6" i="96"/>
  <c r="E7" i="96"/>
  <c r="AG7" i="96" s="1"/>
  <c r="F7" i="96"/>
  <c r="AH7" i="96" s="1"/>
  <c r="E8" i="96"/>
  <c r="AG8" i="96" s="1"/>
  <c r="F8" i="96"/>
  <c r="E9" i="96"/>
  <c r="AG9" i="96" s="1"/>
  <c r="F9" i="96"/>
  <c r="AH9" i="96" s="1"/>
  <c r="E10" i="96"/>
  <c r="AG10" i="96" s="1"/>
  <c r="F10" i="96"/>
  <c r="AH10" i="96" s="1"/>
  <c r="E11" i="96"/>
  <c r="AG11" i="96" s="1"/>
  <c r="F11" i="96"/>
  <c r="AH11" i="96" s="1"/>
  <c r="E12" i="96"/>
  <c r="AG12" i="96" s="1"/>
  <c r="F12" i="96"/>
  <c r="AH12" i="96" s="1"/>
  <c r="E13" i="96"/>
  <c r="AG13" i="96" s="1"/>
  <c r="F13" i="96"/>
  <c r="E14" i="96"/>
  <c r="AG14" i="96" s="1"/>
  <c r="F14" i="96"/>
  <c r="AH14" i="96" s="1"/>
  <c r="E15" i="96"/>
  <c r="AG15" i="96" s="1"/>
  <c r="F15" i="96"/>
  <c r="AH15" i="96" s="1"/>
  <c r="E16" i="96"/>
  <c r="AG16" i="96" s="1"/>
  <c r="F16" i="96"/>
  <c r="AH16" i="96" s="1"/>
  <c r="E17" i="96"/>
  <c r="AG17" i="96" s="1"/>
  <c r="F17" i="96"/>
  <c r="AH17" i="96" s="1"/>
  <c r="E18" i="96"/>
  <c r="F18" i="96"/>
  <c r="E19" i="96"/>
  <c r="AG19" i="96" s="1"/>
  <c r="F19" i="96"/>
  <c r="AH19" i="96" s="1"/>
  <c r="E20" i="96"/>
  <c r="AG20" i="96" s="1"/>
  <c r="F20" i="96"/>
  <c r="AH20" i="96" s="1"/>
  <c r="E21" i="96"/>
  <c r="F21" i="96"/>
  <c r="E22" i="96"/>
  <c r="AG22" i="96" s="1"/>
  <c r="F22" i="96"/>
  <c r="AH22" i="96" s="1"/>
  <c r="E23" i="96"/>
  <c r="F23" i="96"/>
  <c r="E24" i="96"/>
  <c r="AG24" i="96" s="1"/>
  <c r="AG23" i="96" s="1"/>
  <c r="F24" i="96"/>
  <c r="AH24" i="96" s="1"/>
  <c r="E25" i="96"/>
  <c r="AG25" i="96" s="1"/>
  <c r="F25" i="96"/>
  <c r="AH25" i="96" s="1"/>
  <c r="E26" i="96"/>
  <c r="AG26" i="96" s="1"/>
  <c r="F26" i="96"/>
  <c r="E27" i="96"/>
  <c r="AG27" i="96" s="1"/>
  <c r="F27" i="96"/>
  <c r="AH27" i="96" s="1"/>
  <c r="E28" i="96"/>
  <c r="AG28" i="96" s="1"/>
  <c r="F28" i="96"/>
  <c r="AH28" i="96" s="1"/>
  <c r="E29" i="96"/>
  <c r="AG29" i="96" s="1"/>
  <c r="F29" i="96"/>
  <c r="AH29" i="96" s="1"/>
  <c r="E30" i="96"/>
  <c r="AG30" i="96" s="1"/>
  <c r="F30" i="96"/>
  <c r="AH30" i="96" s="1"/>
  <c r="E31" i="96"/>
  <c r="AG31" i="96" s="1"/>
  <c r="F31" i="96"/>
  <c r="AH31" i="96" s="1"/>
  <c r="E32" i="96"/>
  <c r="AG32" i="96" s="1"/>
  <c r="F32" i="96"/>
  <c r="AH32" i="96" s="1"/>
  <c r="E33" i="96"/>
  <c r="AG33" i="96" s="1"/>
  <c r="F33" i="96"/>
  <c r="AH33" i="96" s="1"/>
  <c r="E34" i="96"/>
  <c r="AG34" i="96" s="1"/>
  <c r="F34" i="96"/>
  <c r="AH34" i="96" s="1"/>
  <c r="E35" i="96"/>
  <c r="AG35" i="96" s="1"/>
  <c r="F35" i="96"/>
  <c r="AH35" i="96" s="1"/>
  <c r="E36" i="96"/>
  <c r="AG36" i="96" s="1"/>
  <c r="F36" i="96"/>
  <c r="AH36" i="96" s="1"/>
  <c r="E37" i="96"/>
  <c r="AG37" i="96" s="1"/>
  <c r="F37" i="96"/>
  <c r="AH37" i="96" s="1"/>
  <c r="E38" i="96"/>
  <c r="F38" i="96"/>
  <c r="E39" i="96"/>
  <c r="AG39" i="96" s="1"/>
  <c r="F39" i="96"/>
  <c r="E40" i="96"/>
  <c r="AG40" i="96" s="1"/>
  <c r="F40" i="96"/>
  <c r="E41" i="96"/>
  <c r="F41" i="96"/>
  <c r="E42" i="96"/>
  <c r="F42" i="96"/>
  <c r="E43" i="96"/>
  <c r="F43" i="96"/>
  <c r="E44" i="96"/>
  <c r="F44" i="96"/>
  <c r="E45" i="96"/>
  <c r="F45" i="96"/>
  <c r="E46" i="96"/>
  <c r="F46" i="96"/>
  <c r="E47" i="96"/>
  <c r="F47" i="96"/>
  <c r="E48" i="96"/>
  <c r="F48" i="96"/>
  <c r="E49" i="96"/>
  <c r="F49" i="96"/>
  <c r="E50" i="96"/>
  <c r="F50" i="96"/>
  <c r="E51" i="96"/>
  <c r="F51" i="96"/>
  <c r="E52" i="96"/>
  <c r="F52" i="96"/>
  <c r="E53" i="96"/>
  <c r="F53" i="96"/>
  <c r="E54" i="96"/>
  <c r="F54" i="96"/>
  <c r="E55" i="96"/>
  <c r="F55" i="96"/>
  <c r="E56" i="96"/>
  <c r="F56" i="96"/>
  <c r="E57" i="96"/>
  <c r="F57" i="96"/>
  <c r="E58" i="96"/>
  <c r="F58" i="96"/>
  <c r="E59" i="96"/>
  <c r="F59" i="96"/>
  <c r="E60" i="96"/>
  <c r="F60" i="96"/>
  <c r="E61" i="96"/>
  <c r="F61" i="96"/>
  <c r="E62" i="96"/>
  <c r="F62" i="96"/>
  <c r="E63" i="96"/>
  <c r="F63" i="96"/>
  <c r="E64" i="96"/>
  <c r="F64" i="96"/>
  <c r="E65" i="96"/>
  <c r="F65" i="96"/>
  <c r="E66" i="96"/>
  <c r="F66" i="96"/>
  <c r="E67" i="96"/>
  <c r="F67" i="96"/>
  <c r="E68" i="96"/>
  <c r="F68" i="96"/>
  <c r="E69" i="96"/>
  <c r="F69" i="96"/>
  <c r="E70" i="96"/>
  <c r="F70" i="96"/>
  <c r="E71" i="96"/>
  <c r="F71" i="96"/>
  <c r="E72" i="96"/>
  <c r="F72" i="96"/>
  <c r="E73" i="96"/>
  <c r="F73" i="96"/>
  <c r="E74" i="96"/>
  <c r="F74" i="96"/>
  <c r="E75" i="96"/>
  <c r="F75" i="96"/>
  <c r="E76" i="96"/>
  <c r="F76" i="96"/>
  <c r="E77" i="96"/>
  <c r="F77" i="96"/>
  <c r="E78" i="96"/>
  <c r="F78" i="96"/>
  <c r="E79" i="96"/>
  <c r="F79" i="96"/>
  <c r="E80" i="96"/>
  <c r="F80" i="96"/>
  <c r="E81" i="96"/>
  <c r="F81" i="96"/>
  <c r="E82" i="96"/>
  <c r="F82" i="96"/>
  <c r="E83" i="96"/>
  <c r="F83" i="96"/>
  <c r="E84" i="96"/>
  <c r="F84" i="96"/>
  <c r="E85" i="96"/>
  <c r="F85" i="96"/>
  <c r="E86" i="96"/>
  <c r="F86" i="96"/>
  <c r="E87" i="96"/>
  <c r="F87" i="96"/>
  <c r="E88" i="96"/>
  <c r="F88" i="96"/>
  <c r="E89" i="96"/>
  <c r="F89" i="96"/>
  <c r="E90" i="96"/>
  <c r="F90" i="96"/>
  <c r="E91" i="96"/>
  <c r="F91" i="96"/>
  <c r="E92" i="96"/>
  <c r="F92" i="96"/>
  <c r="E93" i="96"/>
  <c r="F93" i="96"/>
  <c r="E94" i="96"/>
  <c r="F94" i="96"/>
  <c r="E95" i="96"/>
  <c r="F95" i="96"/>
  <c r="E96" i="96"/>
  <c r="F96" i="96"/>
  <c r="E97" i="96"/>
  <c r="F97" i="96"/>
  <c r="E98" i="96"/>
  <c r="F98" i="96"/>
  <c r="E99" i="96"/>
  <c r="F99" i="96"/>
  <c r="E100" i="96"/>
  <c r="F100" i="96"/>
  <c r="E101" i="96"/>
  <c r="F101" i="96"/>
  <c r="E102" i="96"/>
  <c r="F102" i="96"/>
  <c r="E103" i="96"/>
  <c r="F103" i="96"/>
  <c r="E104" i="96"/>
  <c r="F104" i="96"/>
  <c r="E105" i="96"/>
  <c r="F105" i="96"/>
  <c r="E106" i="96"/>
  <c r="F106" i="96"/>
  <c r="E107" i="96"/>
  <c r="F107" i="96"/>
  <c r="E108" i="96"/>
  <c r="F108" i="96"/>
  <c r="E109" i="96"/>
  <c r="F109" i="96"/>
  <c r="E110" i="96"/>
  <c r="F110" i="96"/>
  <c r="E111" i="96"/>
  <c r="F111" i="96"/>
  <c r="E112" i="96"/>
  <c r="F112" i="96"/>
  <c r="E113" i="96"/>
  <c r="F113" i="96"/>
  <c r="E114" i="96"/>
  <c r="F114" i="96"/>
  <c r="E115" i="96"/>
  <c r="F115" i="96"/>
  <c r="E116" i="96"/>
  <c r="F116" i="96"/>
  <c r="E117" i="96"/>
  <c r="F117" i="96"/>
  <c r="E118" i="96"/>
  <c r="F118" i="96"/>
  <c r="E3" i="96"/>
  <c r="F3" i="96"/>
  <c r="F2" i="96"/>
  <c r="AH2" i="96" s="1"/>
  <c r="E2" i="96"/>
  <c r="AG2" i="96" s="1"/>
  <c r="AH3" i="96" l="1"/>
  <c r="AH18" i="96" s="1"/>
  <c r="AU18" i="96"/>
  <c r="AQ18" i="96"/>
  <c r="AM18" i="96"/>
  <c r="AI18" i="96"/>
  <c r="AG3" i="96"/>
  <c r="BB3" i="96"/>
  <c r="BB18" i="96" s="1"/>
  <c r="AX3" i="96"/>
  <c r="AX18" i="96" s="1"/>
  <c r="AT3" i="96"/>
  <c r="AT18" i="96" s="1"/>
  <c r="AP3" i="96"/>
  <c r="AP18" i="96" s="1"/>
  <c r="AL3" i="96"/>
  <c r="AL18" i="96" s="1"/>
  <c r="AN3" i="96"/>
  <c r="AN18" i="96" s="1"/>
  <c r="AR18" i="96"/>
  <c r="AZ3" i="96"/>
  <c r="AZ18" i="96" s="1"/>
  <c r="AJ3" i="96"/>
  <c r="AJ18" i="96" s="1"/>
  <c r="BA3" i="96"/>
  <c r="BA18" i="96" s="1"/>
  <c r="AW3" i="96"/>
  <c r="AW18" i="96" s="1"/>
  <c r="AS3" i="96"/>
  <c r="AS18" i="96" s="1"/>
  <c r="AO3" i="96"/>
  <c r="AO18" i="96" s="1"/>
  <c r="AK3" i="96"/>
  <c r="AK18" i="96" s="1"/>
  <c r="K45" i="95" l="1"/>
  <c r="Y120" i="91" l="1"/>
  <c r="Q120" i="91"/>
  <c r="Y100" i="91"/>
  <c r="Q100" i="91"/>
  <c r="Y80" i="91"/>
  <c r="Y79" i="91"/>
  <c r="Q80" i="91"/>
  <c r="Q79" i="91"/>
  <c r="Y74" i="91"/>
  <c r="Q74" i="91"/>
  <c r="Y54" i="91"/>
  <c r="Y53" i="91"/>
  <c r="Q54" i="91"/>
  <c r="Q53" i="91"/>
  <c r="Y47" i="91"/>
  <c r="Q47" i="91"/>
  <c r="Y27" i="91"/>
  <c r="Q27" i="91"/>
  <c r="Z120" i="90"/>
  <c r="Z100" i="90"/>
  <c r="Z80" i="90"/>
  <c r="Z79" i="90"/>
  <c r="Z74" i="90"/>
  <c r="Z54" i="90"/>
  <c r="Z53" i="90"/>
  <c r="Z47" i="90"/>
  <c r="Z27" i="90"/>
  <c r="M80" i="30"/>
  <c r="AA80" i="91" s="1"/>
  <c r="M79" i="30"/>
  <c r="AA79" i="91" s="1"/>
  <c r="M54" i="30"/>
  <c r="AA54" i="91" s="1"/>
  <c r="M53" i="30"/>
  <c r="AA53" i="91" s="1"/>
  <c r="M120" i="30"/>
  <c r="AA120" i="91" s="1"/>
  <c r="M100" i="30"/>
  <c r="AA100" i="91" s="1"/>
  <c r="M74" i="30"/>
  <c r="AA74" i="91" s="1"/>
  <c r="M47" i="30"/>
  <c r="AA47" i="91" s="1"/>
  <c r="M27" i="30"/>
  <c r="AA27" i="91" s="1"/>
  <c r="E51" i="38" l="1"/>
  <c r="E40" i="38"/>
  <c r="E29" i="38"/>
  <c r="E18" i="38"/>
  <c r="E53" i="38" s="1"/>
  <c r="AV53" i="38" s="1"/>
  <c r="R11" i="95"/>
  <c r="AN125" i="92"/>
  <c r="CA125" i="92" s="1"/>
  <c r="AN124" i="92"/>
  <c r="CA124" i="92" s="1"/>
  <c r="AM124" i="92"/>
  <c r="BZ124" i="92" s="1"/>
  <c r="AL124" i="92"/>
  <c r="BY124" i="92" s="1"/>
  <c r="AK124" i="92"/>
  <c r="BX124" i="92" s="1"/>
  <c r="AJ124" i="92"/>
  <c r="BW124" i="92" s="1"/>
  <c r="AI124" i="92"/>
  <c r="BV124" i="92" s="1"/>
  <c r="AH124" i="92"/>
  <c r="BU124" i="92" s="1"/>
  <c r="AG124" i="92"/>
  <c r="BT124" i="92" s="1"/>
  <c r="AF124" i="92"/>
  <c r="BS124" i="92" s="1"/>
  <c r="AE124" i="92"/>
  <c r="BR124" i="92" s="1"/>
  <c r="AD124" i="92"/>
  <c r="BQ124" i="92" s="1"/>
  <c r="AC124" i="92"/>
  <c r="BP124" i="92" s="1"/>
  <c r="AB124" i="92"/>
  <c r="BO124" i="92" s="1"/>
  <c r="AA124" i="92"/>
  <c r="BN124" i="92" s="1"/>
  <c r="Z124" i="92"/>
  <c r="BM124" i="92" s="1"/>
  <c r="Y124" i="92"/>
  <c r="BL124" i="92" s="1"/>
  <c r="X124" i="92"/>
  <c r="BK124" i="92" s="1"/>
  <c r="W124" i="92"/>
  <c r="BJ124" i="92" s="1"/>
  <c r="V124" i="92"/>
  <c r="BI124" i="92" s="1"/>
  <c r="U124" i="92"/>
  <c r="BH124" i="92" s="1"/>
  <c r="T124" i="92"/>
  <c r="BG124" i="92" s="1"/>
  <c r="S124" i="92"/>
  <c r="BF124" i="92" s="1"/>
  <c r="R124" i="92"/>
  <c r="BE124" i="92" s="1"/>
  <c r="Q124" i="92"/>
  <c r="BD124" i="92" s="1"/>
  <c r="P124" i="92"/>
  <c r="BC124" i="92" s="1"/>
  <c r="O124" i="92"/>
  <c r="BB124" i="92" s="1"/>
  <c r="N124" i="92"/>
  <c r="BA124" i="92" s="1"/>
  <c r="M124" i="92"/>
  <c r="AZ124" i="92" s="1"/>
  <c r="L124" i="92"/>
  <c r="AY124" i="92" s="1"/>
  <c r="K124" i="92"/>
  <c r="AX124" i="92" s="1"/>
  <c r="J124" i="92"/>
  <c r="AW124" i="92" s="1"/>
  <c r="I124" i="92"/>
  <c r="AV124" i="92" s="1"/>
  <c r="H124" i="92"/>
  <c r="AU124" i="92" s="1"/>
  <c r="G124" i="92"/>
  <c r="AT124" i="92" s="1"/>
  <c r="F124" i="92"/>
  <c r="AS124" i="92" s="1"/>
  <c r="E124" i="92"/>
  <c r="AR124" i="92" s="1"/>
  <c r="AN123" i="92"/>
  <c r="CA123" i="92" s="1"/>
  <c r="AM123" i="92"/>
  <c r="BZ123" i="92" s="1"/>
  <c r="AL123" i="92"/>
  <c r="BY123" i="92" s="1"/>
  <c r="AK123" i="92"/>
  <c r="BX123" i="92" s="1"/>
  <c r="AJ123" i="92"/>
  <c r="BW123" i="92" s="1"/>
  <c r="AI123" i="92"/>
  <c r="BV123" i="92" s="1"/>
  <c r="AH123" i="92"/>
  <c r="BU123" i="92" s="1"/>
  <c r="AG123" i="92"/>
  <c r="BT123" i="92" s="1"/>
  <c r="AF123" i="92"/>
  <c r="BS123" i="92" s="1"/>
  <c r="AE123" i="92"/>
  <c r="BR123" i="92" s="1"/>
  <c r="AD123" i="92"/>
  <c r="BQ123" i="92" s="1"/>
  <c r="AC123" i="92"/>
  <c r="BP123" i="92" s="1"/>
  <c r="AB123" i="92"/>
  <c r="BO123" i="92" s="1"/>
  <c r="AA123" i="92"/>
  <c r="BN123" i="92" s="1"/>
  <c r="Z123" i="92"/>
  <c r="BM123" i="92" s="1"/>
  <c r="Y123" i="92"/>
  <c r="BL123" i="92" s="1"/>
  <c r="X123" i="92"/>
  <c r="BK123" i="92" s="1"/>
  <c r="W123" i="92"/>
  <c r="BJ123" i="92" s="1"/>
  <c r="V123" i="92"/>
  <c r="BI123" i="92" s="1"/>
  <c r="U123" i="92"/>
  <c r="BH123" i="92" s="1"/>
  <c r="T123" i="92"/>
  <c r="BG123" i="92" s="1"/>
  <c r="S123" i="92"/>
  <c r="BF123" i="92" s="1"/>
  <c r="R123" i="92"/>
  <c r="BE123" i="92" s="1"/>
  <c r="Q123" i="92"/>
  <c r="BD123" i="92" s="1"/>
  <c r="P123" i="92"/>
  <c r="BC123" i="92" s="1"/>
  <c r="O123" i="92"/>
  <c r="BB123" i="92" s="1"/>
  <c r="N123" i="92"/>
  <c r="BA123" i="92" s="1"/>
  <c r="M123" i="92"/>
  <c r="AZ123" i="92" s="1"/>
  <c r="L123" i="92"/>
  <c r="AY123" i="92" s="1"/>
  <c r="K123" i="92"/>
  <c r="AX123" i="92" s="1"/>
  <c r="J123" i="92"/>
  <c r="AW123" i="92" s="1"/>
  <c r="I123" i="92"/>
  <c r="AV123" i="92" s="1"/>
  <c r="H123" i="92"/>
  <c r="AU123" i="92" s="1"/>
  <c r="G123" i="92"/>
  <c r="AT123" i="92" s="1"/>
  <c r="F123" i="92"/>
  <c r="AS123" i="92" s="1"/>
  <c r="E123" i="92"/>
  <c r="AR123" i="92" s="1"/>
  <c r="E125" i="92"/>
  <c r="AR125" i="92" s="1"/>
  <c r="E118" i="92"/>
  <c r="E98" i="92"/>
  <c r="E72" i="92"/>
  <c r="E45" i="92"/>
  <c r="E25" i="92"/>
  <c r="E122" i="92" s="1"/>
  <c r="D124" i="92"/>
  <c r="AQ124" i="92" s="1"/>
  <c r="D123" i="92"/>
  <c r="AQ123" i="92" s="1"/>
  <c r="Z124" i="91"/>
  <c r="AZ124" i="91" s="1"/>
  <c r="Z125" i="91"/>
  <c r="AZ125" i="91" s="1"/>
  <c r="X125" i="91"/>
  <c r="AX125" i="91" s="1"/>
  <c r="W125" i="91"/>
  <c r="AW125" i="91" s="1"/>
  <c r="V125" i="91"/>
  <c r="AV125" i="91" s="1"/>
  <c r="U125" i="91"/>
  <c r="AU125" i="91" s="1"/>
  <c r="T125" i="91"/>
  <c r="AT125" i="91" s="1"/>
  <c r="S125" i="91"/>
  <c r="AS125" i="91" s="1"/>
  <c r="X124" i="91"/>
  <c r="AX124" i="91" s="1"/>
  <c r="W124" i="91"/>
  <c r="AW124" i="91" s="1"/>
  <c r="V124" i="91"/>
  <c r="AV124" i="91" s="1"/>
  <c r="U124" i="91"/>
  <c r="AU124" i="91" s="1"/>
  <c r="T124" i="91"/>
  <c r="AT124" i="91" s="1"/>
  <c r="S124" i="91"/>
  <c r="AS124" i="91" s="1"/>
  <c r="R125" i="91"/>
  <c r="AR125" i="91" s="1"/>
  <c r="R124" i="91"/>
  <c r="AR124" i="91" s="1"/>
  <c r="P125" i="91"/>
  <c r="AP125" i="91" s="1"/>
  <c r="O125" i="91"/>
  <c r="AO125" i="91" s="1"/>
  <c r="N125" i="91"/>
  <c r="AN125" i="91" s="1"/>
  <c r="M125" i="91"/>
  <c r="AM125" i="91" s="1"/>
  <c r="L125" i="91"/>
  <c r="AL125" i="91" s="1"/>
  <c r="K125" i="91"/>
  <c r="AK125" i="91" s="1"/>
  <c r="J125" i="91"/>
  <c r="AJ125" i="91" s="1"/>
  <c r="I125" i="91"/>
  <c r="AI125" i="91" s="1"/>
  <c r="H125" i="91"/>
  <c r="AH125" i="91" s="1"/>
  <c r="G125" i="91"/>
  <c r="AG125" i="91" s="1"/>
  <c r="F125" i="91"/>
  <c r="AF125" i="91" s="1"/>
  <c r="E125" i="91"/>
  <c r="AE125" i="91" s="1"/>
  <c r="P124" i="91"/>
  <c r="AP124" i="91" s="1"/>
  <c r="O124" i="91"/>
  <c r="AO124" i="91" s="1"/>
  <c r="N124" i="91"/>
  <c r="AN124" i="91" s="1"/>
  <c r="M124" i="91"/>
  <c r="AM124" i="91" s="1"/>
  <c r="L124" i="91"/>
  <c r="AL124" i="91" s="1"/>
  <c r="K124" i="91"/>
  <c r="AK124" i="91" s="1"/>
  <c r="J124" i="91"/>
  <c r="AJ124" i="91" s="1"/>
  <c r="I124" i="91"/>
  <c r="AI124" i="91" s="1"/>
  <c r="H124" i="91"/>
  <c r="AH124" i="91" s="1"/>
  <c r="G124" i="91"/>
  <c r="AG124" i="91" s="1"/>
  <c r="F124" i="91"/>
  <c r="AF124" i="91" s="1"/>
  <c r="E124" i="91"/>
  <c r="AE124" i="91" s="1"/>
  <c r="D125" i="91"/>
  <c r="Q125" i="91" s="1"/>
  <c r="AQ125" i="91" s="1"/>
  <c r="D124" i="91"/>
  <c r="AD124" i="91" s="1"/>
  <c r="Y124" i="90"/>
  <c r="AX124" i="90" s="1"/>
  <c r="X124" i="90"/>
  <c r="AW124" i="90" s="1"/>
  <c r="W124" i="90"/>
  <c r="AV124" i="90" s="1"/>
  <c r="V124" i="90"/>
  <c r="AU124" i="90" s="1"/>
  <c r="U124" i="90"/>
  <c r="AT124" i="90" s="1"/>
  <c r="T124" i="90"/>
  <c r="AS124" i="90" s="1"/>
  <c r="S124" i="90"/>
  <c r="AR124" i="90" s="1"/>
  <c r="R124" i="90"/>
  <c r="AQ124" i="90" s="1"/>
  <c r="Q124" i="90"/>
  <c r="AP124" i="90" s="1"/>
  <c r="P124" i="90"/>
  <c r="AO124" i="90" s="1"/>
  <c r="O124" i="90"/>
  <c r="AN124" i="90" s="1"/>
  <c r="N124" i="90"/>
  <c r="AM124" i="90" s="1"/>
  <c r="M124" i="90"/>
  <c r="AL124" i="90" s="1"/>
  <c r="L124" i="90"/>
  <c r="AK124" i="90" s="1"/>
  <c r="K124" i="90"/>
  <c r="AJ124" i="90" s="1"/>
  <c r="J124" i="90"/>
  <c r="AI124" i="90" s="1"/>
  <c r="I124" i="90"/>
  <c r="AH124" i="90" s="1"/>
  <c r="H124" i="90"/>
  <c r="AG124" i="90" s="1"/>
  <c r="G124" i="90"/>
  <c r="AF124" i="90" s="1"/>
  <c r="F124" i="90"/>
  <c r="AE124" i="90" s="1"/>
  <c r="E124" i="90"/>
  <c r="AD124" i="90" s="1"/>
  <c r="Y123" i="90"/>
  <c r="AX123" i="90" s="1"/>
  <c r="X123" i="90"/>
  <c r="AW123" i="90" s="1"/>
  <c r="W123" i="90"/>
  <c r="AV123" i="90" s="1"/>
  <c r="V123" i="90"/>
  <c r="AU123" i="90" s="1"/>
  <c r="U123" i="90"/>
  <c r="AT123" i="90" s="1"/>
  <c r="T123" i="90"/>
  <c r="AS123" i="90" s="1"/>
  <c r="S123" i="90"/>
  <c r="AR123" i="90" s="1"/>
  <c r="R123" i="90"/>
  <c r="AQ123" i="90" s="1"/>
  <c r="Q123" i="90"/>
  <c r="AP123" i="90" s="1"/>
  <c r="P123" i="90"/>
  <c r="AO123" i="90" s="1"/>
  <c r="O123" i="90"/>
  <c r="AN123" i="90" s="1"/>
  <c r="N123" i="90"/>
  <c r="AM123" i="90" s="1"/>
  <c r="M123" i="90"/>
  <c r="AL123" i="90" s="1"/>
  <c r="L123" i="90"/>
  <c r="AK123" i="90" s="1"/>
  <c r="K123" i="90"/>
  <c r="AJ123" i="90" s="1"/>
  <c r="J123" i="90"/>
  <c r="AI123" i="90" s="1"/>
  <c r="I123" i="90"/>
  <c r="AH123" i="90" s="1"/>
  <c r="H123" i="90"/>
  <c r="AG123" i="90" s="1"/>
  <c r="G123" i="90"/>
  <c r="AF123" i="90" s="1"/>
  <c r="F123" i="90"/>
  <c r="AE123" i="90" s="1"/>
  <c r="E123" i="90"/>
  <c r="AD123" i="90" s="1"/>
  <c r="D124" i="90"/>
  <c r="AC124" i="90" s="1"/>
  <c r="D123" i="90"/>
  <c r="AC123" i="90" s="1"/>
  <c r="L123" i="30"/>
  <c r="X123" i="30" s="1"/>
  <c r="L124" i="30"/>
  <c r="X124" i="30" s="1"/>
  <c r="K124" i="30"/>
  <c r="W124" i="30" s="1"/>
  <c r="J124" i="30"/>
  <c r="V124" i="30" s="1"/>
  <c r="I124" i="30"/>
  <c r="U124" i="30" s="1"/>
  <c r="H124" i="30"/>
  <c r="T124" i="30" s="1"/>
  <c r="G124" i="30"/>
  <c r="S124" i="30" s="1"/>
  <c r="F124" i="30"/>
  <c r="R124" i="30" s="1"/>
  <c r="E124" i="30"/>
  <c r="Q124" i="30" s="1"/>
  <c r="K123" i="30"/>
  <c r="W123" i="30" s="1"/>
  <c r="J123" i="30"/>
  <c r="V123" i="30" s="1"/>
  <c r="I123" i="30"/>
  <c r="U123" i="30" s="1"/>
  <c r="H123" i="30"/>
  <c r="T123" i="30" s="1"/>
  <c r="G123" i="30"/>
  <c r="S123" i="30" s="1"/>
  <c r="F123" i="30"/>
  <c r="R123" i="30" s="1"/>
  <c r="E123" i="30"/>
  <c r="Q123" i="30" s="1"/>
  <c r="D123" i="30"/>
  <c r="P123" i="30" s="1"/>
  <c r="D124" i="30"/>
  <c r="P124" i="30" s="1"/>
  <c r="Y125" i="91" l="1"/>
  <c r="AY125" i="91" s="1"/>
  <c r="AD125" i="91"/>
  <c r="M124" i="30"/>
  <c r="Z124" i="90"/>
  <c r="AY124" i="90" s="1"/>
  <c r="CC124" i="92"/>
  <c r="CC123" i="92"/>
  <c r="M10" i="30"/>
  <c r="M11" i="30"/>
  <c r="M12" i="30"/>
  <c r="AV51" i="38"/>
  <c r="AV48" i="38"/>
  <c r="AV45" i="38"/>
  <c r="AV42" i="38"/>
  <c r="AV40" i="38"/>
  <c r="AV37" i="38"/>
  <c r="AV34" i="38"/>
  <c r="AV31" i="38"/>
  <c r="AV29" i="38"/>
  <c r="AV26" i="38"/>
  <c r="AV23" i="38"/>
  <c r="AV20" i="38"/>
  <c r="AV18" i="38"/>
  <c r="AV15" i="38"/>
  <c r="AV12" i="38"/>
  <c r="AV9" i="38"/>
  <c r="AV7" i="38"/>
  <c r="CC10" i="92"/>
  <c r="AR122" i="92"/>
  <c r="AR121" i="92"/>
  <c r="AR119" i="92"/>
  <c r="AR118" i="92"/>
  <c r="AR115" i="92"/>
  <c r="AR109" i="92"/>
  <c r="AR106" i="92"/>
  <c r="AR103" i="92"/>
  <c r="AR101" i="92"/>
  <c r="AR99" i="92"/>
  <c r="AR98" i="92"/>
  <c r="AR95" i="92"/>
  <c r="AR89" i="92"/>
  <c r="AR86" i="92"/>
  <c r="AR83" i="92"/>
  <c r="AR77" i="92"/>
  <c r="AR75" i="92"/>
  <c r="AR73" i="92"/>
  <c r="AR72" i="92"/>
  <c r="AR69" i="92"/>
  <c r="AR63" i="92"/>
  <c r="AR60" i="92"/>
  <c r="AR57" i="92"/>
  <c r="AR51" i="92"/>
  <c r="AR48" i="92"/>
  <c r="AR46" i="92"/>
  <c r="AR45" i="92"/>
  <c r="AR42" i="92"/>
  <c r="AR36" i="92"/>
  <c r="AR33" i="92"/>
  <c r="AR30" i="92"/>
  <c r="AR28" i="92"/>
  <c r="AR26" i="92"/>
  <c r="AR25" i="92"/>
  <c r="AR22" i="92"/>
  <c r="AR16" i="92"/>
  <c r="AR13" i="92"/>
  <c r="AR10" i="92"/>
  <c r="AR8" i="92"/>
  <c r="CC120" i="92"/>
  <c r="CC119" i="92"/>
  <c r="CC100" i="92"/>
  <c r="CC99" i="92"/>
  <c r="CC74" i="92"/>
  <c r="CC73" i="92"/>
  <c r="CC47" i="92"/>
  <c r="CC46" i="92"/>
  <c r="CC27" i="92"/>
  <c r="BD125" i="91"/>
  <c r="BC125" i="91"/>
  <c r="Y124" i="91"/>
  <c r="Q124" i="91"/>
  <c r="BE120" i="91"/>
  <c r="BD120" i="91"/>
  <c r="BC120" i="91"/>
  <c r="Y119" i="91"/>
  <c r="BD119" i="91"/>
  <c r="Q119" i="91"/>
  <c r="BE100" i="91"/>
  <c r="BD100" i="91"/>
  <c r="BC100" i="91"/>
  <c r="BD99" i="91"/>
  <c r="Y99" i="91"/>
  <c r="Q99" i="91"/>
  <c r="BE74" i="91"/>
  <c r="BD74" i="91"/>
  <c r="BC74" i="91"/>
  <c r="Y73" i="91"/>
  <c r="BD73" i="91"/>
  <c r="Q73" i="91"/>
  <c r="BE47" i="91"/>
  <c r="BD47" i="91"/>
  <c r="BC47" i="91"/>
  <c r="Y46" i="91"/>
  <c r="BD46" i="91"/>
  <c r="Q46" i="91"/>
  <c r="BC46" i="91" s="1"/>
  <c r="BE27" i="91"/>
  <c r="BD27" i="91"/>
  <c r="BC27" i="91"/>
  <c r="Q28" i="91"/>
  <c r="Y28" i="91"/>
  <c r="BC28" i="91"/>
  <c r="BA124" i="90"/>
  <c r="Z123" i="90"/>
  <c r="BA120" i="90"/>
  <c r="Z119" i="90"/>
  <c r="BA119" i="90" s="1"/>
  <c r="Z121" i="90"/>
  <c r="BA121" i="90"/>
  <c r="BA100" i="90"/>
  <c r="Z99" i="90"/>
  <c r="BA99" i="90" s="1"/>
  <c r="BA74" i="90"/>
  <c r="Z73" i="90"/>
  <c r="BA73" i="90" s="1"/>
  <c r="BA47" i="90"/>
  <c r="Z46" i="90"/>
  <c r="BA46" i="90" s="1"/>
  <c r="BA27" i="90"/>
  <c r="AA124" i="30"/>
  <c r="M123" i="30"/>
  <c r="AA123" i="30" s="1"/>
  <c r="AA120" i="30"/>
  <c r="M119" i="30"/>
  <c r="AA119" i="30"/>
  <c r="AA100" i="30"/>
  <c r="AA99" i="30"/>
  <c r="M99" i="30"/>
  <c r="AA74" i="30"/>
  <c r="M73" i="30"/>
  <c r="AA73" i="30" s="1"/>
  <c r="AA47" i="30"/>
  <c r="M46" i="30"/>
  <c r="AA27" i="30"/>
  <c r="BE80" i="91"/>
  <c r="BE79" i="91"/>
  <c r="BE54" i="91"/>
  <c r="BE53" i="91"/>
  <c r="BC53" i="91"/>
  <c r="BD53" i="91"/>
  <c r="BC54" i="91"/>
  <c r="BD54" i="91"/>
  <c r="BC79" i="91"/>
  <c r="BD79" i="91"/>
  <c r="BC80" i="91"/>
  <c r="BD80" i="91"/>
  <c r="CC53" i="92"/>
  <c r="CC54" i="92"/>
  <c r="CC79" i="92"/>
  <c r="CC80" i="92"/>
  <c r="BA53" i="90"/>
  <c r="BA54" i="90"/>
  <c r="BA79" i="90"/>
  <c r="BA80" i="90"/>
  <c r="AA53" i="30"/>
  <c r="AA54" i="30"/>
  <c r="AA79" i="30"/>
  <c r="AA80" i="30"/>
  <c r="Y125" i="90"/>
  <c r="AX125" i="90" s="1"/>
  <c r="X125" i="90"/>
  <c r="AW125" i="90"/>
  <c r="W125" i="90"/>
  <c r="AV125" i="90" s="1"/>
  <c r="V125" i="90"/>
  <c r="AU125" i="90"/>
  <c r="U125" i="90"/>
  <c r="AT125" i="90" s="1"/>
  <c r="T125" i="90"/>
  <c r="AS125" i="90" s="1"/>
  <c r="S125" i="90"/>
  <c r="AR125" i="90"/>
  <c r="R125" i="90"/>
  <c r="AQ125" i="90" s="1"/>
  <c r="Q125" i="90"/>
  <c r="AP125" i="90"/>
  <c r="P125" i="90"/>
  <c r="AO125" i="90" s="1"/>
  <c r="O125" i="90"/>
  <c r="AN125" i="90"/>
  <c r="N125" i="90"/>
  <c r="AM125" i="90" s="1"/>
  <c r="M125" i="90"/>
  <c r="AL125" i="90"/>
  <c r="L125" i="90"/>
  <c r="AK125" i="90" s="1"/>
  <c r="K125" i="90"/>
  <c r="AJ125" i="90" s="1"/>
  <c r="J125" i="90"/>
  <c r="AI125" i="90"/>
  <c r="I125" i="90"/>
  <c r="H125" i="90"/>
  <c r="AG125" i="90" s="1"/>
  <c r="G125" i="90"/>
  <c r="AF125" i="90" s="1"/>
  <c r="F125" i="90"/>
  <c r="AE125" i="90"/>
  <c r="E125" i="90"/>
  <c r="AD125" i="90" s="1"/>
  <c r="D125" i="90"/>
  <c r="AC125" i="90"/>
  <c r="Z126" i="91"/>
  <c r="AZ126" i="91" s="1"/>
  <c r="X126" i="91"/>
  <c r="AX126" i="91" s="1"/>
  <c r="W126" i="91"/>
  <c r="AW126" i="91" s="1"/>
  <c r="V126" i="91"/>
  <c r="AV126" i="91" s="1"/>
  <c r="U126" i="91"/>
  <c r="AU126" i="91" s="1"/>
  <c r="T126" i="91"/>
  <c r="AT126" i="91" s="1"/>
  <c r="S126" i="91"/>
  <c r="AS126" i="91" s="1"/>
  <c r="R126" i="91"/>
  <c r="AR126" i="91" s="1"/>
  <c r="Y126" i="91"/>
  <c r="P126" i="91"/>
  <c r="AP126" i="91" s="1"/>
  <c r="O126" i="91"/>
  <c r="AO126" i="91" s="1"/>
  <c r="N126" i="91"/>
  <c r="AN126" i="91" s="1"/>
  <c r="M126" i="91"/>
  <c r="AM126" i="91" s="1"/>
  <c r="L126" i="91"/>
  <c r="AL126" i="91" s="1"/>
  <c r="K126" i="91"/>
  <c r="AK126" i="91" s="1"/>
  <c r="J126" i="91"/>
  <c r="AJ126" i="91" s="1"/>
  <c r="I126" i="91"/>
  <c r="AI126" i="91" s="1"/>
  <c r="H126" i="91"/>
  <c r="AH126" i="91" s="1"/>
  <c r="G126" i="91"/>
  <c r="AG126" i="91" s="1"/>
  <c r="F126" i="91"/>
  <c r="AF126" i="91" s="1"/>
  <c r="E126" i="91"/>
  <c r="AE126" i="91" s="1"/>
  <c r="D126" i="91"/>
  <c r="AD126" i="91" s="1"/>
  <c r="AM125" i="92"/>
  <c r="BZ125" i="92" s="1"/>
  <c r="AL125" i="92"/>
  <c r="BY125" i="92" s="1"/>
  <c r="AK125" i="92"/>
  <c r="BX125" i="92" s="1"/>
  <c r="AJ125" i="92"/>
  <c r="BW125" i="92" s="1"/>
  <c r="AI125" i="92"/>
  <c r="BV125" i="92" s="1"/>
  <c r="AH125" i="92"/>
  <c r="BU125" i="92" s="1"/>
  <c r="AG125" i="92"/>
  <c r="BT125" i="92" s="1"/>
  <c r="AF125" i="92"/>
  <c r="BS125" i="92" s="1"/>
  <c r="AE125" i="92"/>
  <c r="BR125" i="92" s="1"/>
  <c r="AD125" i="92"/>
  <c r="BQ125" i="92" s="1"/>
  <c r="AC125" i="92"/>
  <c r="BP125" i="92" s="1"/>
  <c r="AB125" i="92"/>
  <c r="BO125" i="92" s="1"/>
  <c r="AA125" i="92"/>
  <c r="BN125" i="92" s="1"/>
  <c r="Z125" i="92"/>
  <c r="BM125" i="92" s="1"/>
  <c r="Y125" i="92"/>
  <c r="BL125" i="92" s="1"/>
  <c r="X125" i="92"/>
  <c r="BK125" i="92" s="1"/>
  <c r="W125" i="92"/>
  <c r="BJ125" i="92" s="1"/>
  <c r="V125" i="92"/>
  <c r="BI125" i="92" s="1"/>
  <c r="U125" i="92"/>
  <c r="BH125" i="92" s="1"/>
  <c r="T125" i="92"/>
  <c r="BG125" i="92" s="1"/>
  <c r="S125" i="92"/>
  <c r="BF125" i="92" s="1"/>
  <c r="R125" i="92"/>
  <c r="BE125" i="92" s="1"/>
  <c r="Q125" i="92"/>
  <c r="BD125" i="92" s="1"/>
  <c r="P125" i="92"/>
  <c r="BC125" i="92" s="1"/>
  <c r="O125" i="92"/>
  <c r="BB125" i="92" s="1"/>
  <c r="N125" i="92"/>
  <c r="BA125" i="92" s="1"/>
  <c r="M125" i="92"/>
  <c r="AZ125" i="92" s="1"/>
  <c r="L125" i="92"/>
  <c r="AY125" i="92" s="1"/>
  <c r="K125" i="92"/>
  <c r="AX125" i="92" s="1"/>
  <c r="J125" i="92"/>
  <c r="AW125" i="92" s="1"/>
  <c r="I125" i="92"/>
  <c r="AV125" i="92" s="1"/>
  <c r="H125" i="92"/>
  <c r="AU125" i="92" s="1"/>
  <c r="G125" i="92"/>
  <c r="AT125" i="92" s="1"/>
  <c r="F125" i="92"/>
  <c r="AS125" i="92" s="1"/>
  <c r="D125" i="92"/>
  <c r="AQ125" i="92" s="1"/>
  <c r="T125" i="30"/>
  <c r="L125" i="30"/>
  <c r="X125" i="30" s="1"/>
  <c r="K125" i="30"/>
  <c r="W125" i="30" s="1"/>
  <c r="J125" i="30"/>
  <c r="V125" i="30" s="1"/>
  <c r="I125" i="30"/>
  <c r="U125" i="30" s="1"/>
  <c r="H125" i="30"/>
  <c r="G125" i="30"/>
  <c r="F125" i="30"/>
  <c r="R125" i="30" s="1"/>
  <c r="E125" i="30"/>
  <c r="Q125" i="30" s="1"/>
  <c r="D125" i="30"/>
  <c r="P125" i="30" s="1"/>
  <c r="AQ29" i="38"/>
  <c r="AP29" i="38"/>
  <c r="CG29" i="38" s="1"/>
  <c r="AO29" i="38"/>
  <c r="CF29" i="38" s="1"/>
  <c r="AN29" i="38"/>
  <c r="CE29" i="38" s="1"/>
  <c r="AM29" i="38"/>
  <c r="CD29" i="38" s="1"/>
  <c r="AL29" i="38"/>
  <c r="CC29" i="38" s="1"/>
  <c r="AK29" i="38"/>
  <c r="CB29" i="38" s="1"/>
  <c r="AJ29" i="38"/>
  <c r="CA29" i="38" s="1"/>
  <c r="AI29" i="38"/>
  <c r="BZ29" i="38" s="1"/>
  <c r="AH29" i="38"/>
  <c r="BY29" i="38" s="1"/>
  <c r="AG29" i="38"/>
  <c r="BX29" i="38" s="1"/>
  <c r="AF29" i="38"/>
  <c r="BW29" i="38" s="1"/>
  <c r="AE29" i="38"/>
  <c r="BV29" i="38" s="1"/>
  <c r="AD29" i="38"/>
  <c r="BU29" i="38" s="1"/>
  <c r="AC29" i="38"/>
  <c r="BT29" i="38" s="1"/>
  <c r="AB29" i="38"/>
  <c r="BS29" i="38" s="1"/>
  <c r="AA29" i="38"/>
  <c r="BR29" i="38" s="1"/>
  <c r="Z29" i="38"/>
  <c r="BQ29" i="38"/>
  <c r="Y29" i="38"/>
  <c r="BP29" i="38" s="1"/>
  <c r="X29" i="38"/>
  <c r="BO29" i="38" s="1"/>
  <c r="W29" i="38"/>
  <c r="BN29" i="38" s="1"/>
  <c r="V29" i="38"/>
  <c r="BM29" i="38" s="1"/>
  <c r="U29" i="38"/>
  <c r="BL29" i="38" s="1"/>
  <c r="T29" i="38"/>
  <c r="BK29" i="38" s="1"/>
  <c r="S29" i="38"/>
  <c r="BJ29" i="38" s="1"/>
  <c r="R29" i="38"/>
  <c r="BI29" i="38" s="1"/>
  <c r="Q29" i="38"/>
  <c r="BH29" i="38" s="1"/>
  <c r="P29" i="38"/>
  <c r="BG29" i="38" s="1"/>
  <c r="O29" i="38"/>
  <c r="BF29" i="38" s="1"/>
  <c r="N29" i="38"/>
  <c r="BE29" i="38" s="1"/>
  <c r="M29" i="38"/>
  <c r="L29" i="38"/>
  <c r="BC29" i="38" s="1"/>
  <c r="K29" i="38"/>
  <c r="BB29" i="38"/>
  <c r="J29" i="38"/>
  <c r="BA29" i="38" s="1"/>
  <c r="I29" i="38"/>
  <c r="AZ29" i="38" s="1"/>
  <c r="H29" i="38"/>
  <c r="AY29" i="38" s="1"/>
  <c r="G29" i="38"/>
  <c r="AX29" i="38"/>
  <c r="F29" i="38"/>
  <c r="AW29" i="38" s="1"/>
  <c r="D29" i="38"/>
  <c r="AU29" i="38" s="1"/>
  <c r="AR28" i="38"/>
  <c r="CK28" i="38"/>
  <c r="AR27" i="38"/>
  <c r="CK27" i="38" s="1"/>
  <c r="CH26" i="38"/>
  <c r="CG26" i="38"/>
  <c r="CF26" i="38"/>
  <c r="CE26" i="38"/>
  <c r="CD26" i="38"/>
  <c r="CC26" i="38"/>
  <c r="CB26" i="38"/>
  <c r="CA26" i="38"/>
  <c r="BZ26" i="38"/>
  <c r="BY26" i="38"/>
  <c r="BX26" i="38"/>
  <c r="BW26" i="38"/>
  <c r="BV26" i="38"/>
  <c r="BU26" i="38"/>
  <c r="BT26" i="38"/>
  <c r="BS26" i="38"/>
  <c r="BR26" i="38"/>
  <c r="BQ26" i="38"/>
  <c r="BP26" i="38"/>
  <c r="BO26" i="38"/>
  <c r="BN26" i="38"/>
  <c r="BM26" i="38"/>
  <c r="BL26" i="38"/>
  <c r="BK26" i="38"/>
  <c r="BJ26" i="38"/>
  <c r="BI26" i="38"/>
  <c r="BH26" i="38"/>
  <c r="BG26" i="38"/>
  <c r="BF26" i="38"/>
  <c r="BE26" i="38"/>
  <c r="BD26" i="38"/>
  <c r="BC26" i="38"/>
  <c r="BB26" i="38"/>
  <c r="BA26" i="38"/>
  <c r="AZ26" i="38"/>
  <c r="AY26" i="38"/>
  <c r="AX26" i="38"/>
  <c r="AW26" i="38"/>
  <c r="AU26" i="38"/>
  <c r="AR26" i="38"/>
  <c r="CK26" i="38" s="1"/>
  <c r="AR25" i="38"/>
  <c r="CK25" i="38"/>
  <c r="AR24" i="38"/>
  <c r="CK24" i="38" s="1"/>
  <c r="CH23" i="38"/>
  <c r="CG23" i="38"/>
  <c r="CF23" i="38"/>
  <c r="CE23" i="38"/>
  <c r="CD23" i="38"/>
  <c r="CC23" i="38"/>
  <c r="CB23" i="38"/>
  <c r="CA23" i="38"/>
  <c r="BZ23" i="38"/>
  <c r="BY23" i="38"/>
  <c r="BX23" i="38"/>
  <c r="BW23" i="38"/>
  <c r="BV23" i="38"/>
  <c r="BU23" i="38"/>
  <c r="BT23" i="38"/>
  <c r="BS23" i="38"/>
  <c r="BR23" i="38"/>
  <c r="BQ23" i="38"/>
  <c r="BP23" i="38"/>
  <c r="BO23" i="38"/>
  <c r="BN23" i="38"/>
  <c r="BM23" i="38"/>
  <c r="BL23" i="38"/>
  <c r="BK23" i="38"/>
  <c r="BJ23" i="38"/>
  <c r="BI23" i="38"/>
  <c r="BH23" i="38"/>
  <c r="BG23" i="38"/>
  <c r="BF23" i="38"/>
  <c r="BE23" i="38"/>
  <c r="BD23" i="38"/>
  <c r="BC23" i="38"/>
  <c r="BB23" i="38"/>
  <c r="BA23" i="38"/>
  <c r="AZ23" i="38"/>
  <c r="AY23" i="38"/>
  <c r="AX23" i="38"/>
  <c r="AW23" i="38"/>
  <c r="AU23" i="38"/>
  <c r="AR23" i="38"/>
  <c r="CK23" i="38" s="1"/>
  <c r="AR22" i="38"/>
  <c r="CK22" i="38" s="1"/>
  <c r="AR21" i="38"/>
  <c r="CK21" i="38" s="1"/>
  <c r="CH20" i="38"/>
  <c r="CG20" i="38"/>
  <c r="CF20" i="38"/>
  <c r="CE20" i="38"/>
  <c r="CD20" i="38"/>
  <c r="CC20" i="38"/>
  <c r="CB20" i="38"/>
  <c r="CA20" i="38"/>
  <c r="BZ20" i="38"/>
  <c r="BY20" i="38"/>
  <c r="BX20" i="38"/>
  <c r="BW20" i="38"/>
  <c r="BV20" i="38"/>
  <c r="BU20" i="38"/>
  <c r="BT20" i="38"/>
  <c r="BS20" i="38"/>
  <c r="BR20" i="38"/>
  <c r="BQ20" i="38"/>
  <c r="BP20" i="38"/>
  <c r="BO20" i="38"/>
  <c r="BN20" i="38"/>
  <c r="BM20" i="38"/>
  <c r="BL20" i="38"/>
  <c r="BK20" i="38"/>
  <c r="BJ20" i="38"/>
  <c r="BI20" i="38"/>
  <c r="BH20" i="38"/>
  <c r="BG20" i="38"/>
  <c r="BF20" i="38"/>
  <c r="BE20" i="38"/>
  <c r="BD20" i="38"/>
  <c r="BC20" i="38"/>
  <c r="BB20" i="38"/>
  <c r="BA20" i="38"/>
  <c r="AZ20" i="38"/>
  <c r="AY20" i="38"/>
  <c r="AX20" i="38"/>
  <c r="AW20" i="38"/>
  <c r="AU20" i="38"/>
  <c r="AR20" i="38"/>
  <c r="CK20" i="38" s="1"/>
  <c r="T7" i="95"/>
  <c r="Y45" i="95"/>
  <c r="W45" i="95"/>
  <c r="V25" i="91"/>
  <c r="V45" i="91"/>
  <c r="AV46" i="91" s="1"/>
  <c r="V72" i="91"/>
  <c r="AV73" i="91" s="1"/>
  <c r="V98" i="91"/>
  <c r="V118" i="91"/>
  <c r="AV119" i="91" s="1"/>
  <c r="Y114" i="91"/>
  <c r="Q114" i="91"/>
  <c r="Y94" i="91"/>
  <c r="Q94" i="91"/>
  <c r="Y68" i="91"/>
  <c r="Q68" i="91"/>
  <c r="Y41" i="91"/>
  <c r="Q41" i="91"/>
  <c r="Z49" i="90"/>
  <c r="AA49" i="91" s="1"/>
  <c r="BE49" i="91" s="1"/>
  <c r="Q109" i="30"/>
  <c r="R109" i="30"/>
  <c r="S109" i="30"/>
  <c r="T109" i="30"/>
  <c r="U109" i="30"/>
  <c r="V109" i="30"/>
  <c r="W109" i="30"/>
  <c r="X109" i="30"/>
  <c r="P109" i="30"/>
  <c r="Q89" i="30"/>
  <c r="R89" i="30"/>
  <c r="S89" i="30"/>
  <c r="T89" i="30"/>
  <c r="U89" i="30"/>
  <c r="V89" i="30"/>
  <c r="W89" i="30"/>
  <c r="X89" i="30"/>
  <c r="P89" i="30"/>
  <c r="Q63" i="30"/>
  <c r="R63" i="30"/>
  <c r="S63" i="30"/>
  <c r="T63" i="30"/>
  <c r="U63" i="30"/>
  <c r="V63" i="30"/>
  <c r="W63" i="30"/>
  <c r="X63" i="30"/>
  <c r="P63" i="30"/>
  <c r="Q36" i="30"/>
  <c r="R36" i="30"/>
  <c r="S36" i="30"/>
  <c r="T36" i="30"/>
  <c r="U36" i="30"/>
  <c r="V36" i="30"/>
  <c r="W36" i="30"/>
  <c r="X36" i="30"/>
  <c r="P36" i="30"/>
  <c r="R25" i="91"/>
  <c r="AR25" i="91"/>
  <c r="R45" i="91"/>
  <c r="R72" i="91"/>
  <c r="AR73" i="91" s="1"/>
  <c r="R98" i="91"/>
  <c r="AR99" i="91" s="1"/>
  <c r="AR101" i="91"/>
  <c r="S25" i="91"/>
  <c r="S45" i="91"/>
  <c r="S72" i="91"/>
  <c r="AS75" i="91" s="1"/>
  <c r="S98" i="91"/>
  <c r="AS99" i="91" s="1"/>
  <c r="T25" i="91"/>
  <c r="T45" i="91"/>
  <c r="T72" i="91"/>
  <c r="AT72" i="91" s="1"/>
  <c r="T98" i="91"/>
  <c r="AT99" i="91" s="1"/>
  <c r="U25" i="91"/>
  <c r="U45" i="91"/>
  <c r="AU46" i="91" s="1"/>
  <c r="U72" i="91"/>
  <c r="U98" i="91"/>
  <c r="AU98" i="91" s="1"/>
  <c r="W25" i="91"/>
  <c r="W45" i="91"/>
  <c r="AW46" i="91" s="1"/>
  <c r="AW48" i="91"/>
  <c r="W72" i="91"/>
  <c r="AW73" i="91" s="1"/>
  <c r="W98" i="91"/>
  <c r="AW101" i="91" s="1"/>
  <c r="X25" i="91"/>
  <c r="X45" i="91"/>
  <c r="AX48" i="91" s="1"/>
  <c r="X72" i="91"/>
  <c r="AX73" i="91" s="1"/>
  <c r="X98" i="91"/>
  <c r="AX99" i="91" s="1"/>
  <c r="AX101" i="91"/>
  <c r="D25" i="91"/>
  <c r="AD26" i="91" s="1"/>
  <c r="D45" i="91"/>
  <c r="AD46" i="91" s="1"/>
  <c r="D72" i="91"/>
  <c r="AD73" i="91" s="1"/>
  <c r="D98" i="91"/>
  <c r="AD99" i="91" s="1"/>
  <c r="D118" i="91"/>
  <c r="AD119" i="91" s="1"/>
  <c r="E25" i="91"/>
  <c r="E45" i="91"/>
  <c r="AE46" i="91" s="1"/>
  <c r="AE48" i="91"/>
  <c r="E72" i="91"/>
  <c r="AE73" i="91" s="1"/>
  <c r="E98" i="91"/>
  <c r="AE99" i="91" s="1"/>
  <c r="F25" i="91"/>
  <c r="AF25" i="91"/>
  <c r="F45" i="91"/>
  <c r="F72" i="91"/>
  <c r="AF77" i="91" s="1"/>
  <c r="F98" i="91"/>
  <c r="AF99" i="91" s="1"/>
  <c r="G25" i="91"/>
  <c r="G45" i="91"/>
  <c r="G72" i="91"/>
  <c r="AG73" i="91" s="1"/>
  <c r="G98" i="91"/>
  <c r="AG99" i="91" s="1"/>
  <c r="H25" i="91"/>
  <c r="AH25" i="91" s="1"/>
  <c r="H45" i="91"/>
  <c r="H72" i="91"/>
  <c r="AH73" i="91" s="1"/>
  <c r="H98" i="91"/>
  <c r="AH101" i="91" s="1"/>
  <c r="I25" i="91"/>
  <c r="AI25" i="91"/>
  <c r="I45" i="91"/>
  <c r="AI45" i="91" s="1"/>
  <c r="I72" i="91"/>
  <c r="AI77" i="91" s="1"/>
  <c r="I98" i="91"/>
  <c r="AI99" i="91" s="1"/>
  <c r="J25" i="91"/>
  <c r="J45" i="91"/>
  <c r="AJ48" i="91" s="1"/>
  <c r="J72" i="91"/>
  <c r="AJ73" i="91" s="1"/>
  <c r="AJ77" i="91"/>
  <c r="J98" i="91"/>
  <c r="K25" i="91"/>
  <c r="AK25" i="91"/>
  <c r="K45" i="91"/>
  <c r="AK45" i="91" s="1"/>
  <c r="K72" i="91"/>
  <c r="K98" i="91"/>
  <c r="AK99" i="91" s="1"/>
  <c r="L25" i="91"/>
  <c r="L45" i="91"/>
  <c r="L72" i="91"/>
  <c r="L98" i="91"/>
  <c r="M25" i="91"/>
  <c r="M45" i="91"/>
  <c r="M72" i="91"/>
  <c r="AM73" i="91" s="1"/>
  <c r="M98" i="91"/>
  <c r="AM99" i="91" s="1"/>
  <c r="N25" i="91"/>
  <c r="N45" i="91"/>
  <c r="N72" i="91"/>
  <c r="AN73" i="91" s="1"/>
  <c r="N98" i="91"/>
  <c r="AN99" i="91" s="1"/>
  <c r="AN98" i="91"/>
  <c r="O25" i="91"/>
  <c r="O45" i="91"/>
  <c r="O72" i="91"/>
  <c r="AO73" i="91" s="1"/>
  <c r="AO75" i="91"/>
  <c r="O98" i="91"/>
  <c r="AO99" i="91" s="1"/>
  <c r="P25" i="91"/>
  <c r="P45" i="91"/>
  <c r="P72" i="91"/>
  <c r="AP75" i="91" s="1"/>
  <c r="P98" i="91"/>
  <c r="AP99" i="91" s="1"/>
  <c r="Z25" i="91"/>
  <c r="AA18" i="97" s="1"/>
  <c r="Z45" i="91"/>
  <c r="AZ51" i="91" s="1"/>
  <c r="Z72" i="91"/>
  <c r="AZ73" i="91" s="1"/>
  <c r="Z98" i="91"/>
  <c r="AZ99" i="91" s="1"/>
  <c r="AZ101" i="91"/>
  <c r="Y101" i="91"/>
  <c r="Q101" i="91"/>
  <c r="Y97" i="91"/>
  <c r="BD97" i="91"/>
  <c r="Q97" i="91"/>
  <c r="Y96" i="91"/>
  <c r="BD96" i="91" s="1"/>
  <c r="Q96" i="91"/>
  <c r="BC96" i="91" s="1"/>
  <c r="Y95" i="91"/>
  <c r="Q95" i="91"/>
  <c r="BC95" i="91" s="1"/>
  <c r="Y93" i="91"/>
  <c r="BD93" i="91" s="1"/>
  <c r="Q93" i="91"/>
  <c r="Y92" i="91"/>
  <c r="BD92" i="91"/>
  <c r="Q92" i="91"/>
  <c r="BC92" i="91" s="1"/>
  <c r="Y87" i="91"/>
  <c r="Q87" i="91"/>
  <c r="BC87" i="91" s="1"/>
  <c r="Y86" i="91"/>
  <c r="BD86" i="91" s="1"/>
  <c r="Q86" i="91"/>
  <c r="BC86" i="91" s="1"/>
  <c r="Y85" i="91"/>
  <c r="BD85" i="91" s="1"/>
  <c r="Q85" i="91"/>
  <c r="BC85" i="91"/>
  <c r="Q84" i="91"/>
  <c r="Y84" i="91"/>
  <c r="BD84" i="91" s="1"/>
  <c r="Q83" i="91"/>
  <c r="BC83" i="91" s="1"/>
  <c r="Y83" i="91"/>
  <c r="Q81" i="91"/>
  <c r="BC81" i="91"/>
  <c r="Y81" i="91"/>
  <c r="BD81" i="91"/>
  <c r="Q78" i="91"/>
  <c r="Y78" i="91"/>
  <c r="BD78" i="91" s="1"/>
  <c r="Q77" i="91"/>
  <c r="BC77" i="91"/>
  <c r="Y77" i="91"/>
  <c r="BD77" i="91" s="1"/>
  <c r="Q70" i="91"/>
  <c r="Y70" i="91"/>
  <c r="BD70" i="91"/>
  <c r="Q69" i="91"/>
  <c r="Y69" i="91"/>
  <c r="BD69" i="91" s="1"/>
  <c r="Q67" i="91"/>
  <c r="BC67" i="91" s="1"/>
  <c r="Y67" i="91"/>
  <c r="BD67" i="91"/>
  <c r="Q66" i="91"/>
  <c r="BC66" i="91" s="1"/>
  <c r="Y66" i="91"/>
  <c r="BD66" i="91" s="1"/>
  <c r="Q65" i="91"/>
  <c r="BC65" i="91" s="1"/>
  <c r="Y65" i="91"/>
  <c r="BD65" i="91"/>
  <c r="Q64" i="91"/>
  <c r="BC64" i="91" s="1"/>
  <c r="Y64" i="91"/>
  <c r="BD64" i="91" s="1"/>
  <c r="Q63" i="91"/>
  <c r="BC63" i="91" s="1"/>
  <c r="Y63" i="91"/>
  <c r="BD63" i="91" s="1"/>
  <c r="Q62" i="91"/>
  <c r="BC62" i="91" s="1"/>
  <c r="Y62" i="91"/>
  <c r="BD62" i="91" s="1"/>
  <c r="Q51" i="91"/>
  <c r="BC51" i="91" s="1"/>
  <c r="Y51" i="91"/>
  <c r="Q48" i="91"/>
  <c r="Y48" i="91"/>
  <c r="Q44" i="91"/>
  <c r="BC44" i="91" s="1"/>
  <c r="Y44" i="91"/>
  <c r="BD44" i="91" s="1"/>
  <c r="Q43" i="91"/>
  <c r="BC43" i="91" s="1"/>
  <c r="Y43" i="91"/>
  <c r="BD43" i="91" s="1"/>
  <c r="Q42" i="91"/>
  <c r="BC42" i="91" s="1"/>
  <c r="Y42" i="91"/>
  <c r="BD42" i="91" s="1"/>
  <c r="Q32" i="91"/>
  <c r="BC32" i="91" s="1"/>
  <c r="Y32" i="91"/>
  <c r="BD32" i="91" s="1"/>
  <c r="Q31" i="91"/>
  <c r="BC31" i="91" s="1"/>
  <c r="Y31" i="91"/>
  <c r="Q30" i="91"/>
  <c r="Y30" i="91"/>
  <c r="Q26" i="91"/>
  <c r="BC26" i="91" s="1"/>
  <c r="Y26" i="91"/>
  <c r="L25" i="30"/>
  <c r="Q24" i="91"/>
  <c r="BC24" i="91" s="1"/>
  <c r="Y24" i="91"/>
  <c r="BD24" i="91" s="1"/>
  <c r="Q23" i="91"/>
  <c r="BC23" i="91"/>
  <c r="Y23" i="91"/>
  <c r="BD23" i="91"/>
  <c r="Q18" i="91"/>
  <c r="Y18" i="91"/>
  <c r="BD18" i="91" s="1"/>
  <c r="Q17" i="91"/>
  <c r="BC17" i="91" s="1"/>
  <c r="Y17" i="91"/>
  <c r="BD17" i="91" s="1"/>
  <c r="Q16" i="91"/>
  <c r="BC16" i="91" s="1"/>
  <c r="Y16" i="91"/>
  <c r="BD16" i="91" s="1"/>
  <c r="Q15" i="91"/>
  <c r="BC15" i="91" s="1"/>
  <c r="Y15" i="91"/>
  <c r="BD15" i="91" s="1"/>
  <c r="Q14" i="91"/>
  <c r="BC14" i="91" s="1"/>
  <c r="Y14" i="91"/>
  <c r="BD14" i="91" s="1"/>
  <c r="Q13" i="91"/>
  <c r="BC13" i="91" s="1"/>
  <c r="Y13" i="91"/>
  <c r="BD13" i="91" s="1"/>
  <c r="Q12" i="91"/>
  <c r="BC12" i="91" s="1"/>
  <c r="Y12" i="91"/>
  <c r="BD12" i="91" s="1"/>
  <c r="Q11" i="91"/>
  <c r="BC11" i="91" s="1"/>
  <c r="Y11" i="91"/>
  <c r="BD11" i="91" s="1"/>
  <c r="Q10" i="91"/>
  <c r="Y10" i="91"/>
  <c r="BA49" i="90"/>
  <c r="R118" i="91"/>
  <c r="AR119" i="91" s="1"/>
  <c r="S118" i="91"/>
  <c r="AS119" i="91" s="1"/>
  <c r="T118" i="91"/>
  <c r="U118" i="91"/>
  <c r="AU118" i="91" s="1"/>
  <c r="W118" i="91"/>
  <c r="AW119" i="91" s="1"/>
  <c r="X118" i="91"/>
  <c r="AX119" i="91" s="1"/>
  <c r="AX121" i="91"/>
  <c r="E118" i="91"/>
  <c r="AE119" i="91" s="1"/>
  <c r="F118" i="91"/>
  <c r="AF121" i="91"/>
  <c r="G118" i="91"/>
  <c r="AG119" i="91" s="1"/>
  <c r="AG121" i="91"/>
  <c r="H118" i="91"/>
  <c r="AH119" i="91" s="1"/>
  <c r="I118" i="91"/>
  <c r="AI119" i="91" s="1"/>
  <c r="AI121" i="91"/>
  <c r="J118" i="91"/>
  <c r="AJ119" i="91" s="1"/>
  <c r="K118" i="91"/>
  <c r="AK119" i="91" s="1"/>
  <c r="L118" i="91"/>
  <c r="AL119" i="91" s="1"/>
  <c r="AL121" i="91"/>
  <c r="M118" i="91"/>
  <c r="AM119" i="91" s="1"/>
  <c r="N118" i="91"/>
  <c r="AN118" i="91" s="1"/>
  <c r="AN121" i="91"/>
  <c r="O118" i="91"/>
  <c r="AO121" i="91" s="1"/>
  <c r="P118" i="91"/>
  <c r="AP121" i="91" s="1"/>
  <c r="Z118" i="91"/>
  <c r="AZ121" i="91" s="1"/>
  <c r="Y121" i="91"/>
  <c r="Q121" i="91"/>
  <c r="BC121" i="91" s="1"/>
  <c r="AM121" i="91"/>
  <c r="AU101" i="91"/>
  <c r="AG101" i="91"/>
  <c r="Q75" i="91"/>
  <c r="BC75" i="91"/>
  <c r="Y75" i="91"/>
  <c r="AR75" i="91"/>
  <c r="AD75" i="91"/>
  <c r="AK48" i="91"/>
  <c r="D25" i="30"/>
  <c r="P28" i="30" s="1"/>
  <c r="CC110" i="92"/>
  <c r="CC111" i="92"/>
  <c r="CC112" i="92"/>
  <c r="CC113" i="92"/>
  <c r="CC114" i="92"/>
  <c r="CC90" i="92"/>
  <c r="CC91" i="92"/>
  <c r="CC92" i="92"/>
  <c r="CC93" i="92"/>
  <c r="CC94" i="92"/>
  <c r="CC64" i="92"/>
  <c r="CC65" i="92"/>
  <c r="CC66" i="92"/>
  <c r="CC67" i="92"/>
  <c r="CC68" i="92"/>
  <c r="CC37" i="92"/>
  <c r="CC38" i="92"/>
  <c r="CC39" i="92"/>
  <c r="CC40" i="92"/>
  <c r="CC41" i="92"/>
  <c r="CC17" i="92"/>
  <c r="CC18" i="92"/>
  <c r="CC19" i="92"/>
  <c r="CC20" i="92"/>
  <c r="CC21" i="92"/>
  <c r="Y117" i="91"/>
  <c r="BD117" i="91" s="1"/>
  <c r="Q117" i="91"/>
  <c r="BC117" i="91" s="1"/>
  <c r="Y116" i="91"/>
  <c r="Q116" i="91"/>
  <c r="BC116" i="91"/>
  <c r="Y115" i="91"/>
  <c r="Q115" i="91"/>
  <c r="BC115" i="91"/>
  <c r="Y113" i="91"/>
  <c r="BD113" i="91" s="1"/>
  <c r="Q113" i="91"/>
  <c r="BC113" i="91" s="1"/>
  <c r="Y112" i="91"/>
  <c r="BD112" i="91" s="1"/>
  <c r="Q112" i="91"/>
  <c r="BC112" i="91"/>
  <c r="Y111" i="91"/>
  <c r="Q111" i="91"/>
  <c r="BC111" i="91"/>
  <c r="Y110" i="91"/>
  <c r="BD110" i="91" s="1"/>
  <c r="Q110" i="91"/>
  <c r="BC110" i="91" s="1"/>
  <c r="Y109" i="91"/>
  <c r="BD109" i="91" s="1"/>
  <c r="Q109" i="91"/>
  <c r="BC109" i="91"/>
  <c r="Y108" i="91"/>
  <c r="Q108" i="91"/>
  <c r="BC108" i="91" s="1"/>
  <c r="Y107" i="91"/>
  <c r="BD107" i="91" s="1"/>
  <c r="Q107" i="91"/>
  <c r="BC107" i="91" s="1"/>
  <c r="Y106" i="91"/>
  <c r="BD106" i="91" s="1"/>
  <c r="Q106" i="91"/>
  <c r="AQ106" i="91" s="1"/>
  <c r="Y105" i="91"/>
  <c r="Q105" i="91"/>
  <c r="BC105" i="91" s="1"/>
  <c r="Y104" i="91"/>
  <c r="BD104" i="91" s="1"/>
  <c r="Q104" i="91"/>
  <c r="BC104" i="91" s="1"/>
  <c r="Y103" i="91"/>
  <c r="AY103" i="91" s="1"/>
  <c r="Q103" i="91"/>
  <c r="Y91" i="91"/>
  <c r="BD91" i="91" s="1"/>
  <c r="Q91" i="91"/>
  <c r="BC91" i="91" s="1"/>
  <c r="Y90" i="91"/>
  <c r="BD90" i="91"/>
  <c r="Q90" i="91"/>
  <c r="BC90" i="91" s="1"/>
  <c r="Y89" i="91"/>
  <c r="BD89" i="91" s="1"/>
  <c r="Q89" i="91"/>
  <c r="BC89" i="91"/>
  <c r="Y88" i="91"/>
  <c r="BD88" i="91" s="1"/>
  <c r="Q88" i="91"/>
  <c r="BC88" i="91" s="1"/>
  <c r="Q71" i="91"/>
  <c r="BC71" i="91"/>
  <c r="Y71" i="91"/>
  <c r="BD71" i="91" s="1"/>
  <c r="Q61" i="91"/>
  <c r="Y61" i="91"/>
  <c r="BD61" i="91" s="1"/>
  <c r="Q60" i="91"/>
  <c r="BC60" i="91"/>
  <c r="Y60" i="91"/>
  <c r="BD60" i="91"/>
  <c r="Q59" i="91"/>
  <c r="BC59" i="91"/>
  <c r="Y59" i="91"/>
  <c r="BD59" i="91" s="1"/>
  <c r="Q58" i="91"/>
  <c r="BC58" i="91" s="1"/>
  <c r="Y58" i="91"/>
  <c r="BD58" i="91" s="1"/>
  <c r="Q57" i="91"/>
  <c r="Y57" i="91"/>
  <c r="BD57" i="91" s="1"/>
  <c r="Q55" i="91"/>
  <c r="BC55" i="91" s="1"/>
  <c r="Y55" i="91"/>
  <c r="BD55" i="91" s="1"/>
  <c r="Q52" i="91"/>
  <c r="BC52" i="91"/>
  <c r="Y52" i="91"/>
  <c r="BD52" i="91" s="1"/>
  <c r="Q40" i="91"/>
  <c r="Y40" i="91"/>
  <c r="BD40" i="91"/>
  <c r="Q39" i="91"/>
  <c r="BC39" i="91"/>
  <c r="Y39" i="91"/>
  <c r="BD39" i="91"/>
  <c r="Q38" i="91"/>
  <c r="BC38" i="91"/>
  <c r="Y38" i="91"/>
  <c r="BD38" i="91" s="1"/>
  <c r="Q37" i="91"/>
  <c r="BC37" i="91" s="1"/>
  <c r="Y37" i="91"/>
  <c r="BD37" i="91" s="1"/>
  <c r="Q36" i="91"/>
  <c r="BC36" i="91" s="1"/>
  <c r="Y36" i="91"/>
  <c r="BD36" i="91"/>
  <c r="Q35" i="91"/>
  <c r="BC35" i="91"/>
  <c r="Y35" i="91"/>
  <c r="BD35" i="91" s="1"/>
  <c r="Q34" i="91"/>
  <c r="BC34" i="91" s="1"/>
  <c r="Y34" i="91"/>
  <c r="BD34" i="91" s="1"/>
  <c r="Q33" i="91"/>
  <c r="BC33" i="91" s="1"/>
  <c r="Y33" i="91"/>
  <c r="BD33" i="91" s="1"/>
  <c r="M28" i="30"/>
  <c r="M26" i="30"/>
  <c r="Q22" i="91"/>
  <c r="BC22" i="91" s="1"/>
  <c r="Y22" i="91"/>
  <c r="Q21" i="91"/>
  <c r="BC21" i="91" s="1"/>
  <c r="Y21" i="91"/>
  <c r="BD21" i="91"/>
  <c r="Q20" i="91"/>
  <c r="BC20" i="91" s="1"/>
  <c r="Y20" i="91"/>
  <c r="Q19" i="91"/>
  <c r="BC19" i="91" s="1"/>
  <c r="Y19" i="91"/>
  <c r="BD19" i="91" s="1"/>
  <c r="P10" i="30"/>
  <c r="AA12" i="30"/>
  <c r="X10" i="30"/>
  <c r="BD115" i="91"/>
  <c r="AD10" i="91"/>
  <c r="AE10" i="91"/>
  <c r="AF10" i="91"/>
  <c r="AG10" i="91"/>
  <c r="AH10" i="91"/>
  <c r="AI10" i="91"/>
  <c r="AJ10" i="91"/>
  <c r="AK10" i="91"/>
  <c r="AL10" i="91"/>
  <c r="AM10" i="91"/>
  <c r="AN10" i="91"/>
  <c r="AO10" i="91"/>
  <c r="AP10" i="91"/>
  <c r="AR10" i="91"/>
  <c r="AS10" i="91"/>
  <c r="AT10" i="91"/>
  <c r="AU10" i="91"/>
  <c r="AV10" i="91"/>
  <c r="AW10" i="91"/>
  <c r="AX10" i="91"/>
  <c r="AZ10" i="91"/>
  <c r="BD10" i="91"/>
  <c r="AD13" i="91"/>
  <c r="AE13" i="91"/>
  <c r="AF13" i="91"/>
  <c r="AG13" i="91"/>
  <c r="AH13" i="91"/>
  <c r="AI13" i="91"/>
  <c r="AJ13" i="91"/>
  <c r="AK13" i="91"/>
  <c r="AL13" i="91"/>
  <c r="AM13" i="91"/>
  <c r="AN13" i="91"/>
  <c r="AO13" i="91"/>
  <c r="AP13" i="91"/>
  <c r="AR13" i="91"/>
  <c r="AS13" i="91"/>
  <c r="AT13" i="91"/>
  <c r="AU13" i="91"/>
  <c r="AV13" i="91"/>
  <c r="AW13" i="91"/>
  <c r="AX13" i="91"/>
  <c r="AZ13" i="91"/>
  <c r="AD16" i="91"/>
  <c r="AE16" i="91"/>
  <c r="AF16" i="91"/>
  <c r="AG16" i="91"/>
  <c r="AH16" i="91"/>
  <c r="AI16" i="91"/>
  <c r="AJ16" i="91"/>
  <c r="AK16" i="91"/>
  <c r="AL16" i="91"/>
  <c r="AM16" i="91"/>
  <c r="AN16" i="91"/>
  <c r="AO16" i="91"/>
  <c r="AP16" i="91"/>
  <c r="AR16" i="91"/>
  <c r="AS16" i="91"/>
  <c r="AT16" i="91"/>
  <c r="AU16" i="91"/>
  <c r="AV16" i="91"/>
  <c r="AW16" i="91"/>
  <c r="AX16" i="91"/>
  <c r="AZ16" i="91"/>
  <c r="AD22" i="91"/>
  <c r="AE22" i="91"/>
  <c r="AF22" i="91"/>
  <c r="AG22" i="91"/>
  <c r="AH22" i="91"/>
  <c r="AI22" i="91"/>
  <c r="AJ22" i="91"/>
  <c r="AK22" i="91"/>
  <c r="AL22" i="91"/>
  <c r="AM22" i="91"/>
  <c r="AN22" i="91"/>
  <c r="AO22" i="91"/>
  <c r="AP22" i="91"/>
  <c r="AR22" i="91"/>
  <c r="AS22" i="91"/>
  <c r="AT22" i="91"/>
  <c r="AU22" i="91"/>
  <c r="AV22" i="91"/>
  <c r="AW22" i="91"/>
  <c r="AX22" i="91"/>
  <c r="AZ22" i="91"/>
  <c r="AD25" i="91"/>
  <c r="AE25" i="91"/>
  <c r="AU25" i="91"/>
  <c r="AX25" i="91"/>
  <c r="AD30" i="91"/>
  <c r="AE30" i="91"/>
  <c r="AF30" i="91"/>
  <c r="AG30" i="91"/>
  <c r="AH30" i="91"/>
  <c r="AI30" i="91"/>
  <c r="AJ30" i="91"/>
  <c r="AK30" i="91"/>
  <c r="AL30" i="91"/>
  <c r="AM30" i="91"/>
  <c r="AN30" i="91"/>
  <c r="AO30" i="91"/>
  <c r="AP30" i="91"/>
  <c r="AR30" i="91"/>
  <c r="AS30" i="91"/>
  <c r="AT30" i="91"/>
  <c r="AU30" i="91"/>
  <c r="AV30" i="91"/>
  <c r="AW30" i="91"/>
  <c r="AX30" i="91"/>
  <c r="AZ30" i="91"/>
  <c r="AD33" i="91"/>
  <c r="AE33" i="91"/>
  <c r="AF33" i="91"/>
  <c r="AG33" i="91"/>
  <c r="AH33" i="91"/>
  <c r="AI33" i="91"/>
  <c r="AJ33" i="91"/>
  <c r="AK33" i="91"/>
  <c r="AL33" i="91"/>
  <c r="AM33" i="91"/>
  <c r="AN33" i="91"/>
  <c r="AO33" i="91"/>
  <c r="AP33" i="91"/>
  <c r="AR33" i="91"/>
  <c r="AS33" i="91"/>
  <c r="AT33" i="91"/>
  <c r="AU33" i="91"/>
  <c r="AV33" i="91"/>
  <c r="AW33" i="91"/>
  <c r="AX33" i="91"/>
  <c r="AZ33" i="91"/>
  <c r="AD36" i="91"/>
  <c r="AE36" i="91"/>
  <c r="AF36" i="91"/>
  <c r="AG36" i="91"/>
  <c r="AH36" i="91"/>
  <c r="AI36" i="91"/>
  <c r="AJ36" i="91"/>
  <c r="AK36" i="91"/>
  <c r="AL36" i="91"/>
  <c r="AM36" i="91"/>
  <c r="AN36" i="91"/>
  <c r="AO36" i="91"/>
  <c r="AP36" i="91"/>
  <c r="AR36" i="91"/>
  <c r="AS36" i="91"/>
  <c r="AT36" i="91"/>
  <c r="AU36" i="91"/>
  <c r="AV36" i="91"/>
  <c r="AW36" i="91"/>
  <c r="AX36" i="91"/>
  <c r="AZ36" i="91"/>
  <c r="AD42" i="91"/>
  <c r="AE42" i="91"/>
  <c r="AF42" i="91"/>
  <c r="AG42" i="91"/>
  <c r="AH42" i="91"/>
  <c r="AI42" i="91"/>
  <c r="AJ42" i="91"/>
  <c r="AK42" i="91"/>
  <c r="AL42" i="91"/>
  <c r="AM42" i="91"/>
  <c r="AN42" i="91"/>
  <c r="AO42" i="91"/>
  <c r="AP42" i="91"/>
  <c r="AR42" i="91"/>
  <c r="AS42" i="91"/>
  <c r="AT42" i="91"/>
  <c r="AU42" i="91"/>
  <c r="AV42" i="91"/>
  <c r="AW42" i="91"/>
  <c r="AX42" i="91"/>
  <c r="AZ42" i="91"/>
  <c r="AD45" i="91"/>
  <c r="AE45" i="91"/>
  <c r="AF45" i="91"/>
  <c r="AP45" i="91"/>
  <c r="AS45" i="91"/>
  <c r="AZ45" i="91"/>
  <c r="AE51" i="91"/>
  <c r="AJ51" i="91"/>
  <c r="AS51" i="91"/>
  <c r="AX51" i="91"/>
  <c r="AD57" i="91"/>
  <c r="AE57" i="91"/>
  <c r="AF57" i="91"/>
  <c r="AG57" i="91"/>
  <c r="AH57" i="91"/>
  <c r="AI57" i="91"/>
  <c r="AJ57" i="91"/>
  <c r="AK57" i="91"/>
  <c r="AL57" i="91"/>
  <c r="AM57" i="91"/>
  <c r="AN57" i="91"/>
  <c r="AO57" i="91"/>
  <c r="AP57" i="91"/>
  <c r="AR57" i="91"/>
  <c r="AS57" i="91"/>
  <c r="AT57" i="91"/>
  <c r="AU57" i="91"/>
  <c r="AV57" i="91"/>
  <c r="AW57" i="91"/>
  <c r="AX57" i="91"/>
  <c r="AZ57" i="91"/>
  <c r="AD60" i="91"/>
  <c r="AE60" i="91"/>
  <c r="AF60" i="91"/>
  <c r="AG60" i="91"/>
  <c r="AH60" i="91"/>
  <c r="AI60" i="91"/>
  <c r="AJ60" i="91"/>
  <c r="AK60" i="91"/>
  <c r="AL60" i="91"/>
  <c r="AM60" i="91"/>
  <c r="AN60" i="91"/>
  <c r="AO60" i="91"/>
  <c r="AP60" i="91"/>
  <c r="AR60" i="91"/>
  <c r="AS60" i="91"/>
  <c r="AT60" i="91"/>
  <c r="AU60" i="91"/>
  <c r="AV60" i="91"/>
  <c r="AW60" i="91"/>
  <c r="AX60" i="91"/>
  <c r="AZ60" i="91"/>
  <c r="AD63" i="91"/>
  <c r="AE63" i="91"/>
  <c r="AF63" i="91"/>
  <c r="AG63" i="91"/>
  <c r="AH63" i="91"/>
  <c r="AI63" i="91"/>
  <c r="AJ63" i="91"/>
  <c r="AK63" i="91"/>
  <c r="AL63" i="91"/>
  <c r="AM63" i="91"/>
  <c r="AN63" i="91"/>
  <c r="AO63" i="91"/>
  <c r="AP63" i="91"/>
  <c r="AR63" i="91"/>
  <c r="AS63" i="91"/>
  <c r="AT63" i="91"/>
  <c r="AU63" i="91"/>
  <c r="AV63" i="91"/>
  <c r="AW63" i="91"/>
  <c r="AX63" i="91"/>
  <c r="AZ63" i="91"/>
  <c r="AD69" i="91"/>
  <c r="AE69" i="91"/>
  <c r="AF69" i="91"/>
  <c r="AG69" i="91"/>
  <c r="AH69" i="91"/>
  <c r="AI69" i="91"/>
  <c r="AJ69" i="91"/>
  <c r="AK69" i="91"/>
  <c r="AL69" i="91"/>
  <c r="AM69" i="91"/>
  <c r="AN69" i="91"/>
  <c r="AO69" i="91"/>
  <c r="AP69" i="91"/>
  <c r="AR69" i="91"/>
  <c r="AS69" i="91"/>
  <c r="AT69" i="91"/>
  <c r="AU69" i="91"/>
  <c r="AV69" i="91"/>
  <c r="AW69" i="91"/>
  <c r="AX69" i="91"/>
  <c r="AZ69" i="91"/>
  <c r="AD72" i="91"/>
  <c r="AJ72" i="91"/>
  <c r="AN72" i="91"/>
  <c r="AR72" i="91"/>
  <c r="AS72" i="91"/>
  <c r="AH77" i="91"/>
  <c r="AO77" i="91"/>
  <c r="AR77" i="91"/>
  <c r="AS77" i="91"/>
  <c r="AD83" i="91"/>
  <c r="AE83" i="91"/>
  <c r="AF83" i="91"/>
  <c r="AG83" i="91"/>
  <c r="AH83" i="91"/>
  <c r="AI83" i="91"/>
  <c r="AJ83" i="91"/>
  <c r="AK83" i="91"/>
  <c r="AL83" i="91"/>
  <c r="AM83" i="91"/>
  <c r="AN83" i="91"/>
  <c r="AO83" i="91"/>
  <c r="AP83" i="91"/>
  <c r="AR83" i="91"/>
  <c r="AS83" i="91"/>
  <c r="AT83" i="91"/>
  <c r="AU83" i="91"/>
  <c r="AV83" i="91"/>
  <c r="AW83" i="91"/>
  <c r="AX83" i="91"/>
  <c r="AZ83" i="91"/>
  <c r="AD86" i="91"/>
  <c r="AE86" i="91"/>
  <c r="AF86" i="91"/>
  <c r="AG86" i="91"/>
  <c r="AH86" i="91"/>
  <c r="AI86" i="91"/>
  <c r="AJ86" i="91"/>
  <c r="AK86" i="91"/>
  <c r="AL86" i="91"/>
  <c r="AM86" i="91"/>
  <c r="AN86" i="91"/>
  <c r="AO86" i="91"/>
  <c r="AP86" i="91"/>
  <c r="AR86" i="91"/>
  <c r="AS86" i="91"/>
  <c r="AT86" i="91"/>
  <c r="AU86" i="91"/>
  <c r="AV86" i="91"/>
  <c r="AW86" i="91"/>
  <c r="AX86" i="91"/>
  <c r="AZ86" i="91"/>
  <c r="AD89" i="91"/>
  <c r="AE89" i="91"/>
  <c r="AF89" i="91"/>
  <c r="AG89" i="91"/>
  <c r="AH89" i="91"/>
  <c r="AI89" i="91"/>
  <c r="AJ89" i="91"/>
  <c r="AK89" i="91"/>
  <c r="AL89" i="91"/>
  <c r="AM89" i="91"/>
  <c r="AN89" i="91"/>
  <c r="AO89" i="91"/>
  <c r="AP89" i="91"/>
  <c r="AR89" i="91"/>
  <c r="AS89" i="91"/>
  <c r="AT89" i="91"/>
  <c r="AU89" i="91"/>
  <c r="AV89" i="91"/>
  <c r="AW89" i="91"/>
  <c r="AX89" i="91"/>
  <c r="AZ89" i="91"/>
  <c r="AD95" i="91"/>
  <c r="AE95" i="91"/>
  <c r="AF95" i="91"/>
  <c r="AG95" i="91"/>
  <c r="AH95" i="91"/>
  <c r="AI95" i="91"/>
  <c r="AJ95" i="91"/>
  <c r="AK95" i="91"/>
  <c r="AL95" i="91"/>
  <c r="AM95" i="91"/>
  <c r="AN95" i="91"/>
  <c r="AO95" i="91"/>
  <c r="AP95" i="91"/>
  <c r="AR95" i="91"/>
  <c r="AS95" i="91"/>
  <c r="AT95" i="91"/>
  <c r="AU95" i="91"/>
  <c r="AV95" i="91"/>
  <c r="AW95" i="91"/>
  <c r="AX95" i="91"/>
  <c r="AZ95" i="91"/>
  <c r="AE98" i="91"/>
  <c r="AG98" i="91"/>
  <c r="AJ98" i="91"/>
  <c r="AM98" i="91"/>
  <c r="AR98" i="91"/>
  <c r="AT98" i="91"/>
  <c r="AD103" i="91"/>
  <c r="AE103" i="91"/>
  <c r="AF103" i="91"/>
  <c r="AG103" i="91"/>
  <c r="AH103" i="91"/>
  <c r="AI103" i="91"/>
  <c r="AJ103" i="91"/>
  <c r="AK103" i="91"/>
  <c r="AL103" i="91"/>
  <c r="AM103" i="91"/>
  <c r="AN103" i="91"/>
  <c r="AO103" i="91"/>
  <c r="AP103" i="91"/>
  <c r="AR103" i="91"/>
  <c r="AS103" i="91"/>
  <c r="AT103" i="91"/>
  <c r="AU103" i="91"/>
  <c r="AV103" i="91"/>
  <c r="AW103" i="91"/>
  <c r="AX103" i="91"/>
  <c r="AZ103" i="91"/>
  <c r="AD106" i="91"/>
  <c r="AE106" i="91"/>
  <c r="AF106" i="91"/>
  <c r="AG106" i="91"/>
  <c r="AH106" i="91"/>
  <c r="AI106" i="91"/>
  <c r="AJ106" i="91"/>
  <c r="AK106" i="91"/>
  <c r="AL106" i="91"/>
  <c r="AM106" i="91"/>
  <c r="AN106" i="91"/>
  <c r="AO106" i="91"/>
  <c r="AP106" i="91"/>
  <c r="AR106" i="91"/>
  <c r="AS106" i="91"/>
  <c r="AT106" i="91"/>
  <c r="AU106" i="91"/>
  <c r="AV106" i="91"/>
  <c r="AW106" i="91"/>
  <c r="AX106" i="91"/>
  <c r="AZ106" i="91"/>
  <c r="AD109" i="91"/>
  <c r="AE109" i="91"/>
  <c r="AF109" i="91"/>
  <c r="AG109" i="91"/>
  <c r="AH109" i="91"/>
  <c r="AI109" i="91"/>
  <c r="AJ109" i="91"/>
  <c r="AK109" i="91"/>
  <c r="AL109" i="91"/>
  <c r="AM109" i="91"/>
  <c r="AN109" i="91"/>
  <c r="AO109" i="91"/>
  <c r="AP109" i="91"/>
  <c r="AR109" i="91"/>
  <c r="AS109" i="91"/>
  <c r="AT109" i="91"/>
  <c r="AU109" i="91"/>
  <c r="AV109" i="91"/>
  <c r="AW109" i="91"/>
  <c r="AX109" i="91"/>
  <c r="AZ109" i="91"/>
  <c r="AD115" i="91"/>
  <c r="AE115" i="91"/>
  <c r="AF115" i="91"/>
  <c r="AG115" i="91"/>
  <c r="AH115" i="91"/>
  <c r="AI115" i="91"/>
  <c r="AJ115" i="91"/>
  <c r="AK115" i="91"/>
  <c r="AL115" i="91"/>
  <c r="AM115" i="91"/>
  <c r="AN115" i="91"/>
  <c r="AO115" i="91"/>
  <c r="AP115" i="91"/>
  <c r="AR115" i="91"/>
  <c r="AS115" i="91"/>
  <c r="AT115" i="91"/>
  <c r="AU115" i="91"/>
  <c r="AV115" i="91"/>
  <c r="AW115" i="91"/>
  <c r="AX115" i="91"/>
  <c r="AZ115" i="91"/>
  <c r="AG118" i="91"/>
  <c r="AO118" i="91"/>
  <c r="AW9" i="38"/>
  <c r="AX9" i="38"/>
  <c r="AY9" i="38"/>
  <c r="AZ9" i="38"/>
  <c r="BA9" i="38"/>
  <c r="BB9" i="38"/>
  <c r="BC9" i="38"/>
  <c r="BD9" i="38"/>
  <c r="BE9" i="38"/>
  <c r="BF9" i="38"/>
  <c r="BG9" i="38"/>
  <c r="BH9" i="38"/>
  <c r="BI9" i="38"/>
  <c r="BJ9" i="38"/>
  <c r="BK9" i="38"/>
  <c r="BL9" i="38"/>
  <c r="BM9" i="38"/>
  <c r="BN9" i="38"/>
  <c r="BO9" i="38"/>
  <c r="BP9" i="38"/>
  <c r="BQ9" i="38"/>
  <c r="BR9" i="38"/>
  <c r="BS9" i="38"/>
  <c r="BT9" i="38"/>
  <c r="BU9" i="38"/>
  <c r="BV9" i="38"/>
  <c r="BW9" i="38"/>
  <c r="BX9" i="38"/>
  <c r="BY9" i="38"/>
  <c r="BZ9" i="38"/>
  <c r="CA9" i="38"/>
  <c r="CB9" i="38"/>
  <c r="CC9" i="38"/>
  <c r="CD9" i="38"/>
  <c r="CE9" i="38"/>
  <c r="CF9" i="38"/>
  <c r="CG9" i="38"/>
  <c r="CH9" i="38"/>
  <c r="AW12" i="38"/>
  <c r="AX12" i="38"/>
  <c r="AY12" i="38"/>
  <c r="AZ12" i="38"/>
  <c r="BA12" i="38"/>
  <c r="BB12" i="38"/>
  <c r="BC12" i="38"/>
  <c r="BD12" i="38"/>
  <c r="BE12" i="38"/>
  <c r="BF12" i="38"/>
  <c r="BG12" i="38"/>
  <c r="BH12" i="38"/>
  <c r="BI12" i="38"/>
  <c r="BJ12" i="38"/>
  <c r="BK12" i="38"/>
  <c r="BL12" i="38"/>
  <c r="BM12" i="38"/>
  <c r="BN12" i="38"/>
  <c r="BO12" i="38"/>
  <c r="BP12" i="38"/>
  <c r="BQ12" i="38"/>
  <c r="BR12" i="38"/>
  <c r="BS12" i="38"/>
  <c r="BT12" i="38"/>
  <c r="BU12" i="38"/>
  <c r="BV12" i="38"/>
  <c r="BW12" i="38"/>
  <c r="BX12" i="38"/>
  <c r="BY12" i="38"/>
  <c r="BZ12" i="38"/>
  <c r="CA12" i="38"/>
  <c r="CB12" i="38"/>
  <c r="CC12" i="38"/>
  <c r="CD12" i="38"/>
  <c r="CE12" i="38"/>
  <c r="CF12" i="38"/>
  <c r="CG12" i="38"/>
  <c r="CH12" i="38"/>
  <c r="AW15" i="38"/>
  <c r="AX15" i="38"/>
  <c r="AY15" i="38"/>
  <c r="AZ15" i="38"/>
  <c r="BA15" i="38"/>
  <c r="BB15" i="38"/>
  <c r="BC15" i="38"/>
  <c r="BD15" i="38"/>
  <c r="BE15" i="38"/>
  <c r="BF15" i="38"/>
  <c r="BG15" i="38"/>
  <c r="BH15" i="38"/>
  <c r="BI15" i="38"/>
  <c r="BJ15" i="38"/>
  <c r="BK15" i="38"/>
  <c r="BL15" i="38"/>
  <c r="BM15" i="38"/>
  <c r="BN15" i="38"/>
  <c r="BO15" i="38"/>
  <c r="BP15" i="38"/>
  <c r="BQ15" i="38"/>
  <c r="BR15" i="38"/>
  <c r="BS15" i="38"/>
  <c r="BT15" i="38"/>
  <c r="BU15" i="38"/>
  <c r="BV15" i="38"/>
  <c r="BW15" i="38"/>
  <c r="BX15" i="38"/>
  <c r="BY15" i="38"/>
  <c r="BZ15" i="38"/>
  <c r="CA15" i="38"/>
  <c r="CB15" i="38"/>
  <c r="CC15" i="38"/>
  <c r="CD15" i="38"/>
  <c r="CE15" i="38"/>
  <c r="CF15" i="38"/>
  <c r="CG15" i="38"/>
  <c r="CH15" i="38"/>
  <c r="AW31" i="38"/>
  <c r="AX31" i="38"/>
  <c r="AY31" i="38"/>
  <c r="AZ31" i="38"/>
  <c r="BA31" i="38"/>
  <c r="BB31" i="38"/>
  <c r="BC31" i="38"/>
  <c r="BD31" i="38"/>
  <c r="BE31" i="38"/>
  <c r="BF31" i="38"/>
  <c r="BG31" i="38"/>
  <c r="BH31" i="38"/>
  <c r="BI31" i="38"/>
  <c r="BJ31" i="38"/>
  <c r="BK31" i="38"/>
  <c r="BL31" i="38"/>
  <c r="BM31" i="38"/>
  <c r="BN31" i="38"/>
  <c r="BO31" i="38"/>
  <c r="BP31" i="38"/>
  <c r="BQ31" i="38"/>
  <c r="BR31" i="38"/>
  <c r="BS31" i="38"/>
  <c r="BT31" i="38"/>
  <c r="BU31" i="38"/>
  <c r="BV31" i="38"/>
  <c r="BW31" i="38"/>
  <c r="BX31" i="38"/>
  <c r="BY31" i="38"/>
  <c r="BZ31" i="38"/>
  <c r="CA31" i="38"/>
  <c r="CB31" i="38"/>
  <c r="CC31" i="38"/>
  <c r="CD31" i="38"/>
  <c r="CE31" i="38"/>
  <c r="CF31" i="38"/>
  <c r="CG31" i="38"/>
  <c r="CH31" i="38"/>
  <c r="AW34" i="38"/>
  <c r="AX34" i="38"/>
  <c r="AY34" i="38"/>
  <c r="AZ34" i="38"/>
  <c r="BA34" i="38"/>
  <c r="BB34" i="38"/>
  <c r="BC34" i="38"/>
  <c r="BD34" i="38"/>
  <c r="BE34" i="38"/>
  <c r="BF34" i="38"/>
  <c r="BG34" i="38"/>
  <c r="BH34" i="38"/>
  <c r="BI34" i="38"/>
  <c r="BJ34" i="38"/>
  <c r="BK34" i="38"/>
  <c r="BL34" i="38"/>
  <c r="BM34" i="38"/>
  <c r="BN34" i="38"/>
  <c r="BO34" i="38"/>
  <c r="BP34" i="38"/>
  <c r="BQ34" i="38"/>
  <c r="BR34" i="38"/>
  <c r="BS34" i="38"/>
  <c r="BT34" i="38"/>
  <c r="BU34" i="38"/>
  <c r="BV34" i="38"/>
  <c r="BW34" i="38"/>
  <c r="BX34" i="38"/>
  <c r="BY34" i="38"/>
  <c r="BZ34" i="38"/>
  <c r="CA34" i="38"/>
  <c r="CB34" i="38"/>
  <c r="CC34" i="38"/>
  <c r="CD34" i="38"/>
  <c r="CE34" i="38"/>
  <c r="CF34" i="38"/>
  <c r="CG34" i="38"/>
  <c r="CH34" i="38"/>
  <c r="AW37" i="38"/>
  <c r="AX37" i="38"/>
  <c r="AY37" i="38"/>
  <c r="AZ37" i="38"/>
  <c r="BA37" i="38"/>
  <c r="BB37" i="38"/>
  <c r="BC37" i="38"/>
  <c r="BD37" i="38"/>
  <c r="BE37" i="38"/>
  <c r="BF37" i="38"/>
  <c r="BG37" i="38"/>
  <c r="BH37" i="38"/>
  <c r="BI37" i="38"/>
  <c r="BJ37" i="38"/>
  <c r="BK37" i="38"/>
  <c r="BL37" i="38"/>
  <c r="BM37" i="38"/>
  <c r="BN37" i="38"/>
  <c r="BO37" i="38"/>
  <c r="BP37" i="38"/>
  <c r="BQ37" i="38"/>
  <c r="BR37" i="38"/>
  <c r="BS37" i="38"/>
  <c r="BT37" i="38"/>
  <c r="BU37" i="38"/>
  <c r="BV37" i="38"/>
  <c r="BW37" i="38"/>
  <c r="BX37" i="38"/>
  <c r="BY37" i="38"/>
  <c r="BZ37" i="38"/>
  <c r="CA37" i="38"/>
  <c r="CB37" i="38"/>
  <c r="CC37" i="38"/>
  <c r="CD37" i="38"/>
  <c r="CE37" i="38"/>
  <c r="CF37" i="38"/>
  <c r="CG37" i="38"/>
  <c r="CH37" i="38"/>
  <c r="AW42" i="38"/>
  <c r="AX42" i="38"/>
  <c r="AY42" i="38"/>
  <c r="AZ42" i="38"/>
  <c r="BA42" i="38"/>
  <c r="BB42" i="38"/>
  <c r="BC42" i="38"/>
  <c r="BD42" i="38"/>
  <c r="BE42" i="38"/>
  <c r="BF42" i="38"/>
  <c r="BG42" i="38"/>
  <c r="BH42" i="38"/>
  <c r="BI42" i="38"/>
  <c r="BJ42" i="38"/>
  <c r="BK42" i="38"/>
  <c r="BL42" i="38"/>
  <c r="BM42" i="38"/>
  <c r="BN42" i="38"/>
  <c r="BO42" i="38"/>
  <c r="BP42" i="38"/>
  <c r="BQ42" i="38"/>
  <c r="BR42" i="38"/>
  <c r="BS42" i="38"/>
  <c r="BT42" i="38"/>
  <c r="BU42" i="38"/>
  <c r="BV42" i="38"/>
  <c r="BW42" i="38"/>
  <c r="BX42" i="38"/>
  <c r="BY42" i="38"/>
  <c r="BZ42" i="38"/>
  <c r="CA42" i="38"/>
  <c r="CB42" i="38"/>
  <c r="CC42" i="38"/>
  <c r="CD42" i="38"/>
  <c r="CE42" i="38"/>
  <c r="CF42" i="38"/>
  <c r="CG42" i="38"/>
  <c r="CH42" i="38"/>
  <c r="AW45" i="38"/>
  <c r="AX45" i="38"/>
  <c r="AY45" i="38"/>
  <c r="AZ45" i="38"/>
  <c r="BA45" i="38"/>
  <c r="BB45" i="38"/>
  <c r="BC45" i="38"/>
  <c r="BD45" i="38"/>
  <c r="BE45" i="38"/>
  <c r="BF45" i="38"/>
  <c r="BG45" i="38"/>
  <c r="BH45" i="38"/>
  <c r="BI45" i="38"/>
  <c r="BJ45" i="38"/>
  <c r="BK45" i="38"/>
  <c r="BL45" i="38"/>
  <c r="BM45" i="38"/>
  <c r="BN45" i="38"/>
  <c r="BO45" i="38"/>
  <c r="BP45" i="38"/>
  <c r="BQ45" i="38"/>
  <c r="BR45" i="38"/>
  <c r="BS45" i="38"/>
  <c r="BT45" i="38"/>
  <c r="BU45" i="38"/>
  <c r="BV45" i="38"/>
  <c r="BW45" i="38"/>
  <c r="BX45" i="38"/>
  <c r="BY45" i="38"/>
  <c r="BZ45" i="38"/>
  <c r="CA45" i="38"/>
  <c r="CB45" i="38"/>
  <c r="CC45" i="38"/>
  <c r="CD45" i="38"/>
  <c r="CE45" i="38"/>
  <c r="CF45" i="38"/>
  <c r="CG45" i="38"/>
  <c r="CH45" i="38"/>
  <c r="AW48" i="38"/>
  <c r="AX48" i="38"/>
  <c r="AY48" i="38"/>
  <c r="AZ48" i="38"/>
  <c r="BA48" i="38"/>
  <c r="BB48" i="38"/>
  <c r="BC48" i="38"/>
  <c r="BD48" i="38"/>
  <c r="BE48" i="38"/>
  <c r="BF48" i="38"/>
  <c r="BG48" i="38"/>
  <c r="BH48" i="38"/>
  <c r="BI48" i="38"/>
  <c r="BJ48" i="38"/>
  <c r="BK48" i="38"/>
  <c r="BL48" i="38"/>
  <c r="BM48" i="38"/>
  <c r="BN48" i="38"/>
  <c r="BO48" i="38"/>
  <c r="BP48" i="38"/>
  <c r="BQ48" i="38"/>
  <c r="BR48" i="38"/>
  <c r="BS48" i="38"/>
  <c r="BT48" i="38"/>
  <c r="BU48" i="38"/>
  <c r="BV48" i="38"/>
  <c r="BW48" i="38"/>
  <c r="BX48" i="38"/>
  <c r="BY48" i="38"/>
  <c r="BZ48" i="38"/>
  <c r="CA48" i="38"/>
  <c r="CB48" i="38"/>
  <c r="CC48" i="38"/>
  <c r="CD48" i="38"/>
  <c r="CE48" i="38"/>
  <c r="CF48" i="38"/>
  <c r="CG48" i="38"/>
  <c r="CH48" i="38"/>
  <c r="AU9" i="38"/>
  <c r="AR9" i="38"/>
  <c r="CK9" i="38" s="1"/>
  <c r="D18" i="38"/>
  <c r="N11" i="95"/>
  <c r="K11" i="95"/>
  <c r="D16" i="95"/>
  <c r="N16" i="95"/>
  <c r="T39" i="95"/>
  <c r="S39" i="95"/>
  <c r="R39" i="95"/>
  <c r="Q39" i="95"/>
  <c r="P39" i="95"/>
  <c r="O39" i="95"/>
  <c r="N39" i="95"/>
  <c r="T32" i="95"/>
  <c r="S32" i="95"/>
  <c r="R32" i="95"/>
  <c r="Q32" i="95"/>
  <c r="P32" i="95"/>
  <c r="O32" i="95"/>
  <c r="N32" i="95"/>
  <c r="T25" i="95"/>
  <c r="S25" i="95"/>
  <c r="R25" i="95"/>
  <c r="Q25" i="95"/>
  <c r="P25" i="95"/>
  <c r="O25" i="95"/>
  <c r="N25" i="95"/>
  <c r="T18" i="95"/>
  <c r="S18" i="95"/>
  <c r="R18" i="95"/>
  <c r="Q18" i="95"/>
  <c r="P18" i="95"/>
  <c r="O18" i="95"/>
  <c r="N18" i="95"/>
  <c r="O11" i="95"/>
  <c r="P11" i="95"/>
  <c r="Q11" i="95"/>
  <c r="S11" i="95"/>
  <c r="T11" i="95"/>
  <c r="U7" i="95"/>
  <c r="W9" i="95" s="1"/>
  <c r="P7" i="95"/>
  <c r="P9" i="95"/>
  <c r="Q9" i="95"/>
  <c r="R9" i="95"/>
  <c r="S9" i="95"/>
  <c r="O8" i="95"/>
  <c r="P8" i="95"/>
  <c r="R8" i="95"/>
  <c r="N7" i="95"/>
  <c r="N8" i="95"/>
  <c r="AU48" i="38"/>
  <c r="AU45" i="38"/>
  <c r="AU42" i="38"/>
  <c r="AU37" i="38"/>
  <c r="AU34" i="38"/>
  <c r="AU31" i="38"/>
  <c r="AU15" i="38"/>
  <c r="AU12" i="38"/>
  <c r="CI7" i="38"/>
  <c r="CK7" i="38" s="1"/>
  <c r="CH7" i="38"/>
  <c r="CG7" i="38"/>
  <c r="CF7" i="38"/>
  <c r="CE7" i="38"/>
  <c r="CD7" i="38"/>
  <c r="CC7" i="38"/>
  <c r="CB7" i="38"/>
  <c r="CA7" i="38"/>
  <c r="BZ7" i="38"/>
  <c r="BY7" i="38"/>
  <c r="BX7" i="38"/>
  <c r="BW7" i="38"/>
  <c r="BV7" i="38"/>
  <c r="BU7" i="38"/>
  <c r="BT7" i="38"/>
  <c r="BS7" i="38"/>
  <c r="BR7" i="38"/>
  <c r="BQ7" i="38"/>
  <c r="BP7" i="38"/>
  <c r="BO7" i="38"/>
  <c r="BN7" i="38"/>
  <c r="BM7" i="38"/>
  <c r="BL7" i="38"/>
  <c r="BK7" i="38"/>
  <c r="BJ7" i="38"/>
  <c r="BI7" i="38"/>
  <c r="BH7" i="38"/>
  <c r="BG7" i="38"/>
  <c r="BF7" i="38"/>
  <c r="BE7" i="38"/>
  <c r="BD7" i="38"/>
  <c r="BC7" i="38"/>
  <c r="BB7" i="38"/>
  <c r="BA7" i="38"/>
  <c r="AZ7" i="38"/>
  <c r="AY7" i="38"/>
  <c r="AX7" i="38"/>
  <c r="AW7" i="38"/>
  <c r="AU7" i="38"/>
  <c r="AX109" i="90"/>
  <c r="AW109" i="90"/>
  <c r="AV109" i="90"/>
  <c r="AU109" i="90"/>
  <c r="AT109" i="90"/>
  <c r="AS109" i="90"/>
  <c r="AR109" i="90"/>
  <c r="AQ109" i="90"/>
  <c r="AP109" i="90"/>
  <c r="AO109" i="90"/>
  <c r="AN109" i="90"/>
  <c r="AM109" i="90"/>
  <c r="AL109" i="90"/>
  <c r="AK109" i="90"/>
  <c r="AJ109" i="90"/>
  <c r="AI109" i="90"/>
  <c r="AH109" i="90"/>
  <c r="AG109" i="90"/>
  <c r="AF109" i="90"/>
  <c r="AE109" i="90"/>
  <c r="AD109" i="90"/>
  <c r="AC109" i="90"/>
  <c r="AX89" i="90"/>
  <c r="AW89" i="90"/>
  <c r="AV89" i="90"/>
  <c r="AU89" i="90"/>
  <c r="AT89" i="90"/>
  <c r="AS89" i="90"/>
  <c r="AR89" i="90"/>
  <c r="AQ89" i="90"/>
  <c r="AP89" i="90"/>
  <c r="AO89" i="90"/>
  <c r="AN89" i="90"/>
  <c r="AM89" i="90"/>
  <c r="AL89" i="90"/>
  <c r="AK89" i="90"/>
  <c r="AJ89" i="90"/>
  <c r="AI89" i="90"/>
  <c r="AH89" i="90"/>
  <c r="AG89" i="90"/>
  <c r="AF89" i="90"/>
  <c r="AE89" i="90"/>
  <c r="AD89" i="90"/>
  <c r="AC89" i="90"/>
  <c r="AX63" i="90"/>
  <c r="AW63" i="90"/>
  <c r="AV63" i="90"/>
  <c r="AU63" i="90"/>
  <c r="AT63" i="90"/>
  <c r="AS63" i="90"/>
  <c r="AR63" i="90"/>
  <c r="AQ63" i="90"/>
  <c r="AP63" i="90"/>
  <c r="AO63" i="90"/>
  <c r="AN63" i="90"/>
  <c r="AM63" i="90"/>
  <c r="AL63" i="90"/>
  <c r="AK63" i="90"/>
  <c r="AJ63" i="90"/>
  <c r="AI63" i="90"/>
  <c r="AH63" i="90"/>
  <c r="AG63" i="90"/>
  <c r="AF63" i="90"/>
  <c r="AE63" i="90"/>
  <c r="AD63" i="90"/>
  <c r="AC63" i="90"/>
  <c r="AX36" i="90"/>
  <c r="AW36" i="90"/>
  <c r="AV36" i="90"/>
  <c r="AU36" i="90"/>
  <c r="AT36" i="90"/>
  <c r="AS36" i="90"/>
  <c r="AR36" i="90"/>
  <c r="AQ36" i="90"/>
  <c r="AP36" i="90"/>
  <c r="AO36" i="90"/>
  <c r="AN36" i="90"/>
  <c r="AM36" i="90"/>
  <c r="AL36" i="90"/>
  <c r="AK36" i="90"/>
  <c r="AJ36" i="90"/>
  <c r="AI36" i="90"/>
  <c r="AH36" i="90"/>
  <c r="AG36" i="90"/>
  <c r="AF36" i="90"/>
  <c r="AE36" i="90"/>
  <c r="AD36" i="90"/>
  <c r="AC36" i="90"/>
  <c r="AD16" i="90"/>
  <c r="AE16" i="90"/>
  <c r="AF16" i="90"/>
  <c r="AG16" i="90"/>
  <c r="AH16" i="90"/>
  <c r="AI16" i="90"/>
  <c r="AJ16" i="90"/>
  <c r="AK16" i="90"/>
  <c r="AL16" i="90"/>
  <c r="AM16" i="90"/>
  <c r="AN16" i="90"/>
  <c r="AO16" i="90"/>
  <c r="AP16" i="90"/>
  <c r="AQ16" i="90"/>
  <c r="AR16" i="90"/>
  <c r="AS16" i="90"/>
  <c r="AT16" i="90"/>
  <c r="AU16" i="90"/>
  <c r="AV16" i="90"/>
  <c r="AW16" i="90"/>
  <c r="AX16" i="90"/>
  <c r="AC16" i="90"/>
  <c r="AS109" i="92"/>
  <c r="AT109" i="92"/>
  <c r="AU109" i="92"/>
  <c r="AV109" i="92"/>
  <c r="AW109" i="92"/>
  <c r="AX109" i="92"/>
  <c r="AY109" i="92"/>
  <c r="AZ109" i="92"/>
  <c r="BA109" i="92"/>
  <c r="BB109" i="92"/>
  <c r="BC109" i="92"/>
  <c r="BD109" i="92"/>
  <c r="BE109" i="92"/>
  <c r="BF109" i="92"/>
  <c r="BG109" i="92"/>
  <c r="BH109" i="92"/>
  <c r="BI109" i="92"/>
  <c r="BJ109" i="92"/>
  <c r="BK109" i="92"/>
  <c r="BL109" i="92"/>
  <c r="BM109" i="92"/>
  <c r="BN109" i="92"/>
  <c r="BO109" i="92"/>
  <c r="BP109" i="92"/>
  <c r="BQ109" i="92"/>
  <c r="BR109" i="92"/>
  <c r="BS109" i="92"/>
  <c r="BT109" i="92"/>
  <c r="BU109" i="92"/>
  <c r="BV109" i="92"/>
  <c r="BW109" i="92"/>
  <c r="BX109" i="92"/>
  <c r="BY109" i="92"/>
  <c r="BZ109" i="92"/>
  <c r="CA109" i="92"/>
  <c r="AQ109" i="92"/>
  <c r="AS89" i="92"/>
  <c r="AT89" i="92"/>
  <c r="AU89" i="92"/>
  <c r="AV89" i="92"/>
  <c r="AW89" i="92"/>
  <c r="AX89" i="92"/>
  <c r="AY89" i="92"/>
  <c r="AZ89" i="92"/>
  <c r="BA89" i="92"/>
  <c r="BB89" i="92"/>
  <c r="BC89" i="92"/>
  <c r="BD89" i="92"/>
  <c r="BE89" i="92"/>
  <c r="BF89" i="92"/>
  <c r="BG89" i="92"/>
  <c r="BH89" i="92"/>
  <c r="BI89" i="92"/>
  <c r="BJ89" i="92"/>
  <c r="BK89" i="92"/>
  <c r="BL89" i="92"/>
  <c r="BM89" i="92"/>
  <c r="BN89" i="92"/>
  <c r="BO89" i="92"/>
  <c r="BP89" i="92"/>
  <c r="BQ89" i="92"/>
  <c r="BR89" i="92"/>
  <c r="BS89" i="92"/>
  <c r="BT89" i="92"/>
  <c r="BU89" i="92"/>
  <c r="BV89" i="92"/>
  <c r="BW89" i="92"/>
  <c r="BX89" i="92"/>
  <c r="BY89" i="92"/>
  <c r="BZ89" i="92"/>
  <c r="CA89" i="92"/>
  <c r="AQ89" i="92"/>
  <c r="AS63" i="92"/>
  <c r="AT63" i="92"/>
  <c r="AU63" i="92"/>
  <c r="AV63" i="92"/>
  <c r="AW63" i="92"/>
  <c r="AX63" i="92"/>
  <c r="AY63" i="92"/>
  <c r="AZ63" i="92"/>
  <c r="BA63" i="92"/>
  <c r="BB63" i="92"/>
  <c r="BC63" i="92"/>
  <c r="BD63" i="92"/>
  <c r="BE63" i="92"/>
  <c r="BF63" i="92"/>
  <c r="BG63" i="92"/>
  <c r="BH63" i="92"/>
  <c r="BI63" i="92"/>
  <c r="BJ63" i="92"/>
  <c r="BK63" i="92"/>
  <c r="BL63" i="92"/>
  <c r="BM63" i="92"/>
  <c r="BN63" i="92"/>
  <c r="BO63" i="92"/>
  <c r="BP63" i="92"/>
  <c r="BQ63" i="92"/>
  <c r="BR63" i="92"/>
  <c r="BS63" i="92"/>
  <c r="BT63" i="92"/>
  <c r="BU63" i="92"/>
  <c r="BV63" i="92"/>
  <c r="BW63" i="92"/>
  <c r="BX63" i="92"/>
  <c r="BY63" i="92"/>
  <c r="BZ63" i="92"/>
  <c r="CA63" i="92"/>
  <c r="AQ63" i="92"/>
  <c r="AS36" i="92"/>
  <c r="AT36" i="92"/>
  <c r="AU36" i="92"/>
  <c r="AV36" i="92"/>
  <c r="AW36" i="92"/>
  <c r="AX36" i="92"/>
  <c r="AY36" i="92"/>
  <c r="AZ36" i="92"/>
  <c r="BA36" i="92"/>
  <c r="BB36" i="92"/>
  <c r="BC36" i="92"/>
  <c r="BD36" i="92"/>
  <c r="BE36" i="92"/>
  <c r="BF36" i="92"/>
  <c r="BG36" i="92"/>
  <c r="BH36" i="92"/>
  <c r="BI36" i="92"/>
  <c r="BJ36" i="92"/>
  <c r="BK36" i="92"/>
  <c r="BL36" i="92"/>
  <c r="BM36" i="92"/>
  <c r="BN36" i="92"/>
  <c r="BO36" i="92"/>
  <c r="BP36" i="92"/>
  <c r="BQ36" i="92"/>
  <c r="BR36" i="92"/>
  <c r="BS36" i="92"/>
  <c r="BT36" i="92"/>
  <c r="BU36" i="92"/>
  <c r="BV36" i="92"/>
  <c r="BW36" i="92"/>
  <c r="BX36" i="92"/>
  <c r="BY36" i="92"/>
  <c r="BZ36" i="92"/>
  <c r="CA36" i="92"/>
  <c r="AQ36" i="92"/>
  <c r="AS16" i="92"/>
  <c r="AT16" i="92"/>
  <c r="AU16" i="92"/>
  <c r="AV16" i="92"/>
  <c r="AW16" i="92"/>
  <c r="AX16" i="92"/>
  <c r="AY16" i="92"/>
  <c r="AZ16" i="92"/>
  <c r="BA16" i="92"/>
  <c r="BB16" i="92"/>
  <c r="BC16" i="92"/>
  <c r="BD16" i="92"/>
  <c r="BE16" i="92"/>
  <c r="BF16" i="92"/>
  <c r="BG16" i="92"/>
  <c r="BH16" i="92"/>
  <c r="BI16" i="92"/>
  <c r="BJ16" i="92"/>
  <c r="BK16" i="92"/>
  <c r="BL16" i="92"/>
  <c r="BM16" i="92"/>
  <c r="BN16" i="92"/>
  <c r="BO16" i="92"/>
  <c r="BP16" i="92"/>
  <c r="BQ16" i="92"/>
  <c r="BR16" i="92"/>
  <c r="BS16" i="92"/>
  <c r="BT16" i="92"/>
  <c r="BU16" i="92"/>
  <c r="BV16" i="92"/>
  <c r="BW16" i="92"/>
  <c r="BX16" i="92"/>
  <c r="BY16" i="92"/>
  <c r="BZ16" i="92"/>
  <c r="CA16" i="92"/>
  <c r="AQ16" i="92"/>
  <c r="Z114" i="90"/>
  <c r="BA114" i="90" s="1"/>
  <c r="Z94" i="90"/>
  <c r="BA94" i="90"/>
  <c r="Z68" i="90"/>
  <c r="BA68" i="90" s="1"/>
  <c r="Z41" i="90"/>
  <c r="BA41" i="90" s="1"/>
  <c r="Z21" i="90"/>
  <c r="BA21" i="90" s="1"/>
  <c r="M114" i="30"/>
  <c r="M94" i="30"/>
  <c r="AA94" i="30"/>
  <c r="M68" i="30"/>
  <c r="M41" i="30"/>
  <c r="Z16" i="90"/>
  <c r="BA16" i="90" s="1"/>
  <c r="M20" i="30"/>
  <c r="AA20" i="30"/>
  <c r="D23" i="95"/>
  <c r="N23" i="95" s="1"/>
  <c r="D30" i="95"/>
  <c r="D37" i="95"/>
  <c r="N37" i="95" s="1"/>
  <c r="D44" i="95"/>
  <c r="E16" i="95"/>
  <c r="O16" i="95"/>
  <c r="E23" i="95"/>
  <c r="O23" i="95" s="1"/>
  <c r="E30" i="95"/>
  <c r="O30" i="95"/>
  <c r="E37" i="95"/>
  <c r="E44" i="95"/>
  <c r="O44" i="95" s="1"/>
  <c r="F16" i="95"/>
  <c r="P16" i="95"/>
  <c r="F23" i="95"/>
  <c r="P23" i="95" s="1"/>
  <c r="F30" i="95"/>
  <c r="P30" i="95" s="1"/>
  <c r="F37" i="95"/>
  <c r="P37" i="95"/>
  <c r="F44" i="95"/>
  <c r="P44" i="95" s="1"/>
  <c r="G16" i="95"/>
  <c r="H8" i="106" s="1"/>
  <c r="G23" i="95"/>
  <c r="Q23" i="95" s="1"/>
  <c r="G30" i="95"/>
  <c r="Q30" i="95" s="1"/>
  <c r="G37" i="95"/>
  <c r="Q37" i="95" s="1"/>
  <c r="G44" i="95"/>
  <c r="H16" i="95"/>
  <c r="R16" i="95" s="1"/>
  <c r="H23" i="95"/>
  <c r="H30" i="95"/>
  <c r="R30" i="95" s="1"/>
  <c r="H37" i="95"/>
  <c r="H44" i="95"/>
  <c r="R44" i="95" s="1"/>
  <c r="I16" i="95"/>
  <c r="S16" i="95"/>
  <c r="I23" i="95"/>
  <c r="S23" i="95" s="1"/>
  <c r="I30" i="95"/>
  <c r="S30" i="95"/>
  <c r="I37" i="95"/>
  <c r="S37" i="95" s="1"/>
  <c r="I44" i="95"/>
  <c r="S44" i="95" s="1"/>
  <c r="J16" i="95"/>
  <c r="T16" i="95"/>
  <c r="J23" i="95"/>
  <c r="T23" i="95"/>
  <c r="J30" i="95"/>
  <c r="T30" i="95"/>
  <c r="J37" i="95"/>
  <c r="T37" i="95"/>
  <c r="J44" i="95"/>
  <c r="CC11" i="92"/>
  <c r="CC12" i="92"/>
  <c r="CC13" i="92"/>
  <c r="CC14" i="92"/>
  <c r="CC15" i="92"/>
  <c r="CC16" i="92"/>
  <c r="CC22" i="92"/>
  <c r="CC23" i="92"/>
  <c r="CC24" i="92"/>
  <c r="CC26" i="92"/>
  <c r="CC28" i="92"/>
  <c r="CC30" i="92"/>
  <c r="CC31" i="92"/>
  <c r="CC32" i="92"/>
  <c r="CC33" i="92"/>
  <c r="CC34" i="92"/>
  <c r="CC35" i="92"/>
  <c r="CC36" i="92"/>
  <c r="CC42" i="92"/>
  <c r="CC43" i="92"/>
  <c r="CC44" i="92"/>
  <c r="CC48" i="92"/>
  <c r="CC50" i="92"/>
  <c r="CC51" i="92"/>
  <c r="CC52" i="92"/>
  <c r="CC55" i="92"/>
  <c r="CC57" i="92"/>
  <c r="CC58" i="92"/>
  <c r="CC59" i="92"/>
  <c r="CC60" i="92"/>
  <c r="CC61" i="92"/>
  <c r="CC62" i="92"/>
  <c r="CC63" i="92"/>
  <c r="CC69" i="92"/>
  <c r="CC70" i="92"/>
  <c r="CC71" i="92"/>
  <c r="CC75" i="92"/>
  <c r="CC77" i="92"/>
  <c r="CC78" i="92"/>
  <c r="CC81" i="92"/>
  <c r="CC83" i="92"/>
  <c r="CC84" i="92"/>
  <c r="CC85" i="92"/>
  <c r="CC86" i="92"/>
  <c r="CC87" i="92"/>
  <c r="CC88" i="92"/>
  <c r="CC89" i="92"/>
  <c r="CC95" i="92"/>
  <c r="CC96" i="92"/>
  <c r="CC97" i="92"/>
  <c r="CC101" i="92"/>
  <c r="CC103" i="92"/>
  <c r="CC104" i="92"/>
  <c r="CC105" i="92"/>
  <c r="CC106" i="92"/>
  <c r="CC107" i="92"/>
  <c r="CC108" i="92"/>
  <c r="CC109" i="92"/>
  <c r="CC115" i="92"/>
  <c r="CC116" i="92"/>
  <c r="CC117" i="92"/>
  <c r="CC121" i="92"/>
  <c r="AQ7" i="92"/>
  <c r="CA115" i="92"/>
  <c r="BZ115" i="92"/>
  <c r="BY115" i="92"/>
  <c r="BX115" i="92"/>
  <c r="BW115" i="92"/>
  <c r="BV115" i="92"/>
  <c r="BU115" i="92"/>
  <c r="BT115" i="92"/>
  <c r="BS115" i="92"/>
  <c r="BR115" i="92"/>
  <c r="BQ115" i="92"/>
  <c r="BP115" i="92"/>
  <c r="BO115" i="92"/>
  <c r="BN115" i="92"/>
  <c r="BM115" i="92"/>
  <c r="BL115" i="92"/>
  <c r="BK115" i="92"/>
  <c r="BJ115" i="92"/>
  <c r="BI115" i="92"/>
  <c r="BH115" i="92"/>
  <c r="BG115" i="92"/>
  <c r="BF115" i="92"/>
  <c r="BE115" i="92"/>
  <c r="BD115" i="92"/>
  <c r="BC115" i="92"/>
  <c r="BB115" i="92"/>
  <c r="BA115" i="92"/>
  <c r="AZ115" i="92"/>
  <c r="AY115" i="92"/>
  <c r="AX115" i="92"/>
  <c r="AW115" i="92"/>
  <c r="AV115" i="92"/>
  <c r="AU115" i="92"/>
  <c r="AT115" i="92"/>
  <c r="AS115" i="92"/>
  <c r="CA106" i="92"/>
  <c r="BZ106" i="92"/>
  <c r="BY106" i="92"/>
  <c r="BX106" i="92"/>
  <c r="BW106" i="92"/>
  <c r="BV106" i="92"/>
  <c r="BU106" i="92"/>
  <c r="BT106" i="92"/>
  <c r="BS106" i="92"/>
  <c r="BR106" i="92"/>
  <c r="BQ106" i="92"/>
  <c r="BP106" i="92"/>
  <c r="BO106" i="92"/>
  <c r="BN106" i="92"/>
  <c r="BM106" i="92"/>
  <c r="BL106" i="92"/>
  <c r="BK106" i="92"/>
  <c r="BJ106" i="92"/>
  <c r="BI106" i="92"/>
  <c r="BH106" i="92"/>
  <c r="BG106" i="92"/>
  <c r="BF106" i="92"/>
  <c r="BE106" i="92"/>
  <c r="BD106" i="92"/>
  <c r="BC106" i="92"/>
  <c r="BB106" i="92"/>
  <c r="BA106" i="92"/>
  <c r="AZ106" i="92"/>
  <c r="AY106" i="92"/>
  <c r="AX106" i="92"/>
  <c r="AW106" i="92"/>
  <c r="AV106" i="92"/>
  <c r="AU106" i="92"/>
  <c r="AT106" i="92"/>
  <c r="AS106" i="92"/>
  <c r="CA103" i="92"/>
  <c r="BZ103" i="92"/>
  <c r="BY103" i="92"/>
  <c r="BX103" i="92"/>
  <c r="BW103" i="92"/>
  <c r="BV103" i="92"/>
  <c r="BU103" i="92"/>
  <c r="BT103" i="92"/>
  <c r="BS103" i="92"/>
  <c r="BR103" i="92"/>
  <c r="BQ103" i="92"/>
  <c r="BP103" i="92"/>
  <c r="BO103" i="92"/>
  <c r="BN103" i="92"/>
  <c r="BM103" i="92"/>
  <c r="BL103" i="92"/>
  <c r="BK103" i="92"/>
  <c r="BJ103" i="92"/>
  <c r="BI103" i="92"/>
  <c r="BH103" i="92"/>
  <c r="BG103" i="92"/>
  <c r="BF103" i="92"/>
  <c r="BE103" i="92"/>
  <c r="BD103" i="92"/>
  <c r="BC103" i="92"/>
  <c r="BB103" i="92"/>
  <c r="BA103" i="92"/>
  <c r="AZ103" i="92"/>
  <c r="AY103" i="92"/>
  <c r="AX103" i="92"/>
  <c r="AW103" i="92"/>
  <c r="AV103" i="92"/>
  <c r="AU103" i="92"/>
  <c r="AT103" i="92"/>
  <c r="AS103" i="92"/>
  <c r="CA95" i="92"/>
  <c r="BZ95" i="92"/>
  <c r="BY95" i="92"/>
  <c r="BX95" i="92"/>
  <c r="BW95" i="92"/>
  <c r="BV95" i="92"/>
  <c r="BU95" i="92"/>
  <c r="BT95" i="92"/>
  <c r="BS95" i="92"/>
  <c r="BR95" i="92"/>
  <c r="BQ95" i="92"/>
  <c r="BP95" i="92"/>
  <c r="BO95" i="92"/>
  <c r="BN95" i="92"/>
  <c r="BM95" i="92"/>
  <c r="BL95" i="92"/>
  <c r="BK95" i="92"/>
  <c r="BJ95" i="92"/>
  <c r="BI95" i="92"/>
  <c r="BH95" i="92"/>
  <c r="BG95" i="92"/>
  <c r="BF95" i="92"/>
  <c r="BE95" i="92"/>
  <c r="BD95" i="92"/>
  <c r="BC95" i="92"/>
  <c r="BB95" i="92"/>
  <c r="BA95" i="92"/>
  <c r="AZ95" i="92"/>
  <c r="AY95" i="92"/>
  <c r="AX95" i="92"/>
  <c r="AW95" i="92"/>
  <c r="AV95" i="92"/>
  <c r="AU95" i="92"/>
  <c r="AT95" i="92"/>
  <c r="AS95" i="92"/>
  <c r="CA86" i="92"/>
  <c r="BZ86" i="92"/>
  <c r="BY86" i="92"/>
  <c r="BX86" i="92"/>
  <c r="BW86" i="92"/>
  <c r="BV86" i="92"/>
  <c r="BU86" i="92"/>
  <c r="BT86" i="92"/>
  <c r="BS86" i="92"/>
  <c r="BR86" i="92"/>
  <c r="BQ86" i="92"/>
  <c r="BP86" i="92"/>
  <c r="BO86" i="92"/>
  <c r="BN86" i="92"/>
  <c r="BM86" i="92"/>
  <c r="BL86" i="92"/>
  <c r="BK86" i="92"/>
  <c r="BJ86" i="92"/>
  <c r="BI86" i="92"/>
  <c r="BH86" i="92"/>
  <c r="BG86" i="92"/>
  <c r="BF86" i="92"/>
  <c r="BE86" i="92"/>
  <c r="BD86" i="92"/>
  <c r="BC86" i="92"/>
  <c r="BB86" i="92"/>
  <c r="BA86" i="92"/>
  <c r="AZ86" i="92"/>
  <c r="AY86" i="92"/>
  <c r="AX86" i="92"/>
  <c r="AW86" i="92"/>
  <c r="AV86" i="92"/>
  <c r="AU86" i="92"/>
  <c r="AT86" i="92"/>
  <c r="AS86" i="92"/>
  <c r="CA83" i="92"/>
  <c r="BZ83" i="92"/>
  <c r="BY83" i="92"/>
  <c r="BX83" i="92"/>
  <c r="BW83" i="92"/>
  <c r="BV83" i="92"/>
  <c r="BU83" i="92"/>
  <c r="BT83" i="92"/>
  <c r="BS83" i="92"/>
  <c r="BR83" i="92"/>
  <c r="BQ83" i="92"/>
  <c r="BP83" i="92"/>
  <c r="BO83" i="92"/>
  <c r="BN83" i="92"/>
  <c r="BM83" i="92"/>
  <c r="BL83" i="92"/>
  <c r="BK83" i="92"/>
  <c r="BJ83" i="92"/>
  <c r="BI83" i="92"/>
  <c r="BH83" i="92"/>
  <c r="BG83" i="92"/>
  <c r="BF83" i="92"/>
  <c r="BE83" i="92"/>
  <c r="BD83" i="92"/>
  <c r="BC83" i="92"/>
  <c r="BB83" i="92"/>
  <c r="BA83" i="92"/>
  <c r="AZ83" i="92"/>
  <c r="AY83" i="92"/>
  <c r="AX83" i="92"/>
  <c r="AW83" i="92"/>
  <c r="AV83" i="92"/>
  <c r="AU83" i="92"/>
  <c r="AT83" i="92"/>
  <c r="AS83" i="92"/>
  <c r="CA69" i="92"/>
  <c r="BZ69" i="92"/>
  <c r="BY69" i="92"/>
  <c r="BX69" i="92"/>
  <c r="BW69" i="92"/>
  <c r="BV69" i="92"/>
  <c r="BU69" i="92"/>
  <c r="BT69" i="92"/>
  <c r="BS69" i="92"/>
  <c r="BR69" i="92"/>
  <c r="BQ69" i="92"/>
  <c r="BP69" i="92"/>
  <c r="BO69" i="92"/>
  <c r="BN69" i="92"/>
  <c r="BM69" i="92"/>
  <c r="BL69" i="92"/>
  <c r="BK69" i="92"/>
  <c r="BJ69" i="92"/>
  <c r="BI69" i="92"/>
  <c r="BH69" i="92"/>
  <c r="BG69" i="92"/>
  <c r="BF69" i="92"/>
  <c r="BE69" i="92"/>
  <c r="BD69" i="92"/>
  <c r="BC69" i="92"/>
  <c r="BB69" i="92"/>
  <c r="BA69" i="92"/>
  <c r="AZ69" i="92"/>
  <c r="AY69" i="92"/>
  <c r="AX69" i="92"/>
  <c r="AW69" i="92"/>
  <c r="AV69" i="92"/>
  <c r="AU69" i="92"/>
  <c r="AT69" i="92"/>
  <c r="AS69" i="92"/>
  <c r="CA60" i="92"/>
  <c r="BZ60" i="92"/>
  <c r="BY60" i="92"/>
  <c r="BX60" i="92"/>
  <c r="BW60" i="92"/>
  <c r="BV60" i="92"/>
  <c r="BU60" i="92"/>
  <c r="BT60" i="92"/>
  <c r="BS60" i="92"/>
  <c r="BR60" i="92"/>
  <c r="BQ60" i="92"/>
  <c r="BP60" i="92"/>
  <c r="BO60" i="92"/>
  <c r="BN60" i="92"/>
  <c r="BM60" i="92"/>
  <c r="BL60" i="92"/>
  <c r="BK60" i="92"/>
  <c r="BJ60" i="92"/>
  <c r="BI60" i="92"/>
  <c r="BH60" i="92"/>
  <c r="BG60" i="92"/>
  <c r="BF60" i="92"/>
  <c r="BE60" i="92"/>
  <c r="BD60" i="92"/>
  <c r="BC60" i="92"/>
  <c r="BB60" i="92"/>
  <c r="BA60" i="92"/>
  <c r="AZ60" i="92"/>
  <c r="AY60" i="92"/>
  <c r="AX60" i="92"/>
  <c r="AW60" i="92"/>
  <c r="AV60" i="92"/>
  <c r="AU60" i="92"/>
  <c r="AT60" i="92"/>
  <c r="AS60" i="92"/>
  <c r="CA57" i="92"/>
  <c r="BZ57" i="92"/>
  <c r="BY57" i="92"/>
  <c r="BX57" i="92"/>
  <c r="BW57" i="92"/>
  <c r="BV57" i="92"/>
  <c r="BU57" i="92"/>
  <c r="BT57" i="92"/>
  <c r="BS57" i="92"/>
  <c r="BR57" i="92"/>
  <c r="BQ57" i="92"/>
  <c r="BP57" i="92"/>
  <c r="BO57" i="92"/>
  <c r="BN57" i="92"/>
  <c r="BM57" i="92"/>
  <c r="BL57" i="92"/>
  <c r="BK57" i="92"/>
  <c r="BJ57" i="92"/>
  <c r="BI57" i="92"/>
  <c r="BH57" i="92"/>
  <c r="BG57" i="92"/>
  <c r="BF57" i="92"/>
  <c r="BE57" i="92"/>
  <c r="BD57" i="92"/>
  <c r="BC57" i="92"/>
  <c r="BB57" i="92"/>
  <c r="BA57" i="92"/>
  <c r="AZ57" i="92"/>
  <c r="AY57" i="92"/>
  <c r="AX57" i="92"/>
  <c r="AW57" i="92"/>
  <c r="AV57" i="92"/>
  <c r="AU57" i="92"/>
  <c r="AT57" i="92"/>
  <c r="AS57" i="92"/>
  <c r="CA42" i="92"/>
  <c r="BZ42" i="92"/>
  <c r="BY42" i="92"/>
  <c r="BX42" i="92"/>
  <c r="BW42" i="92"/>
  <c r="BV42" i="92"/>
  <c r="BU42" i="92"/>
  <c r="BT42" i="92"/>
  <c r="BS42" i="92"/>
  <c r="BR42" i="92"/>
  <c r="BQ42" i="92"/>
  <c r="BP42" i="92"/>
  <c r="BO42" i="92"/>
  <c r="BN42" i="92"/>
  <c r="BM42" i="92"/>
  <c r="BL42" i="92"/>
  <c r="BK42" i="92"/>
  <c r="BJ42" i="92"/>
  <c r="BI42" i="92"/>
  <c r="BH42" i="92"/>
  <c r="BG42" i="92"/>
  <c r="BF42" i="92"/>
  <c r="BE42" i="92"/>
  <c r="BD42" i="92"/>
  <c r="BC42" i="92"/>
  <c r="BB42" i="92"/>
  <c r="BA42" i="92"/>
  <c r="AZ42" i="92"/>
  <c r="AY42" i="92"/>
  <c r="AX42" i="92"/>
  <c r="AW42" i="92"/>
  <c r="AV42" i="92"/>
  <c r="AU42" i="92"/>
  <c r="AT42" i="92"/>
  <c r="AS42" i="92"/>
  <c r="CA33" i="92"/>
  <c r="BZ33" i="92"/>
  <c r="BY33" i="92"/>
  <c r="BX33" i="92"/>
  <c r="BW33" i="92"/>
  <c r="BV33" i="92"/>
  <c r="BU33" i="92"/>
  <c r="BT33" i="92"/>
  <c r="BS33" i="92"/>
  <c r="BR33" i="92"/>
  <c r="BQ33" i="92"/>
  <c r="BP33" i="92"/>
  <c r="BO33" i="92"/>
  <c r="BN33" i="92"/>
  <c r="BM33" i="92"/>
  <c r="BL33" i="92"/>
  <c r="BK33" i="92"/>
  <c r="BJ33" i="92"/>
  <c r="BI33" i="92"/>
  <c r="BH33" i="92"/>
  <c r="BG33" i="92"/>
  <c r="BF33" i="92"/>
  <c r="BE33" i="92"/>
  <c r="BD33" i="92"/>
  <c r="BC33" i="92"/>
  <c r="BB33" i="92"/>
  <c r="BA33" i="92"/>
  <c r="AZ33" i="92"/>
  <c r="AY33" i="92"/>
  <c r="AX33" i="92"/>
  <c r="AW33" i="92"/>
  <c r="AV33" i="92"/>
  <c r="AU33" i="92"/>
  <c r="AT33" i="92"/>
  <c r="AS33" i="92"/>
  <c r="CA30" i="92"/>
  <c r="BZ30" i="92"/>
  <c r="BY30" i="92"/>
  <c r="BX30" i="92"/>
  <c r="BW30" i="92"/>
  <c r="BV30" i="92"/>
  <c r="BU30" i="92"/>
  <c r="BT30" i="92"/>
  <c r="BS30" i="92"/>
  <c r="BR30" i="92"/>
  <c r="BQ30" i="92"/>
  <c r="BP30" i="92"/>
  <c r="BO30" i="92"/>
  <c r="BN30" i="92"/>
  <c r="BM30" i="92"/>
  <c r="BL30" i="92"/>
  <c r="BK30" i="92"/>
  <c r="BJ30" i="92"/>
  <c r="BI30" i="92"/>
  <c r="BH30" i="92"/>
  <c r="BG30" i="92"/>
  <c r="BF30" i="92"/>
  <c r="BE30" i="92"/>
  <c r="BD30" i="92"/>
  <c r="BC30" i="92"/>
  <c r="BB30" i="92"/>
  <c r="BA30" i="92"/>
  <c r="AZ30" i="92"/>
  <c r="AY30" i="92"/>
  <c r="AX30" i="92"/>
  <c r="AW30" i="92"/>
  <c r="AV30" i="92"/>
  <c r="AU30" i="92"/>
  <c r="AT30" i="92"/>
  <c r="AS30" i="92"/>
  <c r="CA22" i="92"/>
  <c r="BZ22" i="92"/>
  <c r="BY22" i="92"/>
  <c r="BX22" i="92"/>
  <c r="BW22" i="92"/>
  <c r="BV22" i="92"/>
  <c r="BU22" i="92"/>
  <c r="BT22" i="92"/>
  <c r="BS22" i="92"/>
  <c r="BR22" i="92"/>
  <c r="BQ22" i="92"/>
  <c r="BP22" i="92"/>
  <c r="BO22" i="92"/>
  <c r="BN22" i="92"/>
  <c r="BM22" i="92"/>
  <c r="BL22" i="92"/>
  <c r="BK22" i="92"/>
  <c r="BJ22" i="92"/>
  <c r="BI22" i="92"/>
  <c r="BH22" i="92"/>
  <c r="BG22" i="92"/>
  <c r="BF22" i="92"/>
  <c r="BE22" i="92"/>
  <c r="BD22" i="92"/>
  <c r="BC22" i="92"/>
  <c r="BB22" i="92"/>
  <c r="BA22" i="92"/>
  <c r="AZ22" i="92"/>
  <c r="AY22" i="92"/>
  <c r="AX22" i="92"/>
  <c r="AW22" i="92"/>
  <c r="AV22" i="92"/>
  <c r="AU22" i="92"/>
  <c r="AT22" i="92"/>
  <c r="AS22" i="92"/>
  <c r="CA13" i="92"/>
  <c r="BZ13" i="92"/>
  <c r="BY13" i="92"/>
  <c r="BX13" i="92"/>
  <c r="BW13" i="92"/>
  <c r="BV13" i="92"/>
  <c r="BU13" i="92"/>
  <c r="BT13" i="92"/>
  <c r="BS13" i="92"/>
  <c r="BR13" i="92"/>
  <c r="BQ13" i="92"/>
  <c r="BP13" i="92"/>
  <c r="BO13" i="92"/>
  <c r="BN13" i="92"/>
  <c r="BM13" i="92"/>
  <c r="BL13" i="92"/>
  <c r="BK13" i="92"/>
  <c r="BJ13" i="92"/>
  <c r="BI13" i="92"/>
  <c r="BH13" i="92"/>
  <c r="BG13" i="92"/>
  <c r="BF13" i="92"/>
  <c r="BE13" i="92"/>
  <c r="BD13" i="92"/>
  <c r="BC13" i="92"/>
  <c r="BB13" i="92"/>
  <c r="BA13" i="92"/>
  <c r="AZ13" i="92"/>
  <c r="AY13" i="92"/>
  <c r="AX13" i="92"/>
  <c r="AW13" i="92"/>
  <c r="AV13" i="92"/>
  <c r="AU13" i="92"/>
  <c r="AT13" i="92"/>
  <c r="AS13" i="92"/>
  <c r="CA10" i="92"/>
  <c r="BZ10" i="92"/>
  <c r="BY10" i="92"/>
  <c r="BX10" i="92"/>
  <c r="BW10" i="92"/>
  <c r="BV10" i="92"/>
  <c r="BU10" i="92"/>
  <c r="BT10" i="92"/>
  <c r="BS10" i="92"/>
  <c r="BR10" i="92"/>
  <c r="BQ10" i="92"/>
  <c r="BP10" i="92"/>
  <c r="BO10" i="92"/>
  <c r="BN10" i="92"/>
  <c r="BM10" i="92"/>
  <c r="BL10" i="92"/>
  <c r="BK10" i="92"/>
  <c r="BJ10" i="92"/>
  <c r="BI10" i="92"/>
  <c r="BH10" i="92"/>
  <c r="BG10" i="92"/>
  <c r="BF10" i="92"/>
  <c r="BE10" i="92"/>
  <c r="BD10" i="92"/>
  <c r="BC10" i="92"/>
  <c r="BB10" i="92"/>
  <c r="BA10" i="92"/>
  <c r="AZ10" i="92"/>
  <c r="AY10" i="92"/>
  <c r="AX10" i="92"/>
  <c r="AW10" i="92"/>
  <c r="AV10" i="92"/>
  <c r="AU10" i="92"/>
  <c r="AT10" i="92"/>
  <c r="AS10" i="92"/>
  <c r="CA8" i="92"/>
  <c r="BZ8" i="92"/>
  <c r="BY8" i="92"/>
  <c r="BX8" i="92"/>
  <c r="BW8" i="92"/>
  <c r="BV8" i="92"/>
  <c r="BU8" i="92"/>
  <c r="BT8" i="92"/>
  <c r="BS8" i="92"/>
  <c r="BR8" i="92"/>
  <c r="BQ8" i="92"/>
  <c r="BP8" i="92"/>
  <c r="BO8" i="92"/>
  <c r="BN8" i="92"/>
  <c r="BM8" i="92"/>
  <c r="BL8" i="92"/>
  <c r="BK8" i="92"/>
  <c r="BJ8" i="92"/>
  <c r="BI8" i="92"/>
  <c r="BH8" i="92"/>
  <c r="BG8" i="92"/>
  <c r="BF8" i="92"/>
  <c r="BE8" i="92"/>
  <c r="BD8" i="92"/>
  <c r="BC8" i="92"/>
  <c r="BB8" i="92"/>
  <c r="BA8" i="92"/>
  <c r="AZ8" i="92"/>
  <c r="AY8" i="92"/>
  <c r="AX8" i="92"/>
  <c r="AW8" i="92"/>
  <c r="AV8" i="92"/>
  <c r="AU8" i="92"/>
  <c r="AT8" i="92"/>
  <c r="AS8" i="92"/>
  <c r="AQ115" i="92"/>
  <c r="AQ106" i="92"/>
  <c r="AQ103" i="92"/>
  <c r="AQ95" i="92"/>
  <c r="AQ86" i="92"/>
  <c r="AQ83" i="92"/>
  <c r="AQ69" i="92"/>
  <c r="AQ60" i="92"/>
  <c r="AQ57" i="92"/>
  <c r="AQ42" i="92"/>
  <c r="AQ33" i="92"/>
  <c r="AQ30" i="92"/>
  <c r="AQ22" i="92"/>
  <c r="AQ13" i="92"/>
  <c r="AQ10" i="92"/>
  <c r="AQ8" i="92"/>
  <c r="T25" i="92"/>
  <c r="BG26" i="92" s="1"/>
  <c r="T45" i="92"/>
  <c r="BG46" i="92" s="1"/>
  <c r="T72" i="92"/>
  <c r="BG73" i="92" s="1"/>
  <c r="BG75" i="92"/>
  <c r="T98" i="92"/>
  <c r="BG101" i="92" s="1"/>
  <c r="T118" i="92"/>
  <c r="BG121" i="92" s="1"/>
  <c r="S25" i="92"/>
  <c r="BF25" i="92" s="1"/>
  <c r="S45" i="92"/>
  <c r="S72" i="92"/>
  <c r="BF73" i="92" s="1"/>
  <c r="S98" i="92"/>
  <c r="BF99" i="92" s="1"/>
  <c r="S118" i="92"/>
  <c r="BF119" i="92" s="1"/>
  <c r="E25" i="30"/>
  <c r="Q25" i="30"/>
  <c r="F25" i="30"/>
  <c r="AY8" i="91"/>
  <c r="AQ8" i="91"/>
  <c r="AR7" i="91"/>
  <c r="AD7" i="91"/>
  <c r="AW8" i="91"/>
  <c r="AV8" i="91"/>
  <c r="AU8" i="91"/>
  <c r="AT8" i="91"/>
  <c r="AS8" i="91"/>
  <c r="AR8" i="91"/>
  <c r="AO8" i="91"/>
  <c r="AN8" i="91"/>
  <c r="AM8" i="91"/>
  <c r="AL8" i="91"/>
  <c r="AK8" i="91"/>
  <c r="AJ8" i="91"/>
  <c r="AI8" i="91"/>
  <c r="AH8" i="91"/>
  <c r="AG8" i="91"/>
  <c r="AF8" i="91"/>
  <c r="AE8" i="91"/>
  <c r="AD8" i="91"/>
  <c r="BA102" i="90"/>
  <c r="BA82" i="90"/>
  <c r="BA76" i="90"/>
  <c r="BA56" i="90"/>
  <c r="BA50" i="90"/>
  <c r="BA29" i="90"/>
  <c r="BA8" i="90"/>
  <c r="AY8" i="90"/>
  <c r="AX115" i="90"/>
  <c r="AW115" i="90"/>
  <c r="AV115" i="90"/>
  <c r="AU115" i="90"/>
  <c r="AT115" i="90"/>
  <c r="AS115" i="90"/>
  <c r="AR115" i="90"/>
  <c r="AQ115" i="90"/>
  <c r="AP115" i="90"/>
  <c r="AO115" i="90"/>
  <c r="AN115" i="90"/>
  <c r="AM115" i="90"/>
  <c r="AL115" i="90"/>
  <c r="AK115" i="90"/>
  <c r="AJ115" i="90"/>
  <c r="AI115" i="90"/>
  <c r="AH115" i="90"/>
  <c r="AG115" i="90"/>
  <c r="AF115" i="90"/>
  <c r="AE115" i="90"/>
  <c r="AD115" i="90"/>
  <c r="AX106" i="90"/>
  <c r="AW106" i="90"/>
  <c r="AV106" i="90"/>
  <c r="AU106" i="90"/>
  <c r="AT106" i="90"/>
  <c r="AS106" i="90"/>
  <c r="AR106" i="90"/>
  <c r="AQ106" i="90"/>
  <c r="AP106" i="90"/>
  <c r="AO106" i="90"/>
  <c r="AN106" i="90"/>
  <c r="AM106" i="90"/>
  <c r="AL106" i="90"/>
  <c r="AK106" i="90"/>
  <c r="AJ106" i="90"/>
  <c r="AI106" i="90"/>
  <c r="AH106" i="90"/>
  <c r="AG106" i="90"/>
  <c r="AF106" i="90"/>
  <c r="AE106" i="90"/>
  <c r="AD106" i="90"/>
  <c r="AX103" i="90"/>
  <c r="AW103" i="90"/>
  <c r="AV103" i="90"/>
  <c r="AU103" i="90"/>
  <c r="AT103" i="90"/>
  <c r="AS103" i="90"/>
  <c r="AR103" i="90"/>
  <c r="AQ103" i="90"/>
  <c r="AP103" i="90"/>
  <c r="AO103" i="90"/>
  <c r="AN103" i="90"/>
  <c r="AM103" i="90"/>
  <c r="AL103" i="90"/>
  <c r="AK103" i="90"/>
  <c r="AJ103" i="90"/>
  <c r="AI103" i="90"/>
  <c r="AH103" i="90"/>
  <c r="AG103" i="90"/>
  <c r="AF103" i="90"/>
  <c r="AE103" i="90"/>
  <c r="AD103" i="90"/>
  <c r="AX95" i="90"/>
  <c r="AW95" i="90"/>
  <c r="AV95" i="90"/>
  <c r="AU95" i="90"/>
  <c r="AT95" i="90"/>
  <c r="AS95" i="90"/>
  <c r="AR95" i="90"/>
  <c r="AQ95" i="90"/>
  <c r="AP95" i="90"/>
  <c r="AO95" i="90"/>
  <c r="AN95" i="90"/>
  <c r="AM95" i="90"/>
  <c r="AL95" i="90"/>
  <c r="AK95" i="90"/>
  <c r="AJ95" i="90"/>
  <c r="AI95" i="90"/>
  <c r="AH95" i="90"/>
  <c r="AG95" i="90"/>
  <c r="AF95" i="90"/>
  <c r="AE95" i="90"/>
  <c r="AD95" i="90"/>
  <c r="AX86" i="90"/>
  <c r="AW86" i="90"/>
  <c r="AV86" i="90"/>
  <c r="AU86" i="90"/>
  <c r="AT86" i="90"/>
  <c r="AS86" i="90"/>
  <c r="AR86" i="90"/>
  <c r="AQ86" i="90"/>
  <c r="AP86" i="90"/>
  <c r="AO86" i="90"/>
  <c r="AN86" i="90"/>
  <c r="AM86" i="90"/>
  <c r="AL86" i="90"/>
  <c r="AK86" i="90"/>
  <c r="AJ86" i="90"/>
  <c r="AI86" i="90"/>
  <c r="AH86" i="90"/>
  <c r="AG86" i="90"/>
  <c r="AF86" i="90"/>
  <c r="AE86" i="90"/>
  <c r="AD86" i="90"/>
  <c r="AX83" i="90"/>
  <c r="AW83" i="90"/>
  <c r="AV83" i="90"/>
  <c r="AU83" i="90"/>
  <c r="AT83" i="90"/>
  <c r="AS83" i="90"/>
  <c r="AR83" i="90"/>
  <c r="AQ83" i="90"/>
  <c r="AP83" i="90"/>
  <c r="AO83" i="90"/>
  <c r="AN83" i="90"/>
  <c r="AM83" i="90"/>
  <c r="AL83" i="90"/>
  <c r="AK83" i="90"/>
  <c r="AJ83" i="90"/>
  <c r="AI83" i="90"/>
  <c r="AH83" i="90"/>
  <c r="AG83" i="90"/>
  <c r="AF83" i="90"/>
  <c r="AE83" i="90"/>
  <c r="AD83" i="90"/>
  <c r="AX69" i="90"/>
  <c r="AW69" i="90"/>
  <c r="AV69" i="90"/>
  <c r="AU69" i="90"/>
  <c r="AT69" i="90"/>
  <c r="AS69" i="90"/>
  <c r="AR69" i="90"/>
  <c r="AQ69" i="90"/>
  <c r="AP69" i="90"/>
  <c r="AO69" i="90"/>
  <c r="AN69" i="90"/>
  <c r="AM69" i="90"/>
  <c r="AL69" i="90"/>
  <c r="AK69" i="90"/>
  <c r="AJ69" i="90"/>
  <c r="AI69" i="90"/>
  <c r="AH69" i="90"/>
  <c r="AG69" i="90"/>
  <c r="AF69" i="90"/>
  <c r="AE69" i="90"/>
  <c r="AD69" i="90"/>
  <c r="AX60" i="90"/>
  <c r="AW60" i="90"/>
  <c r="AV60" i="90"/>
  <c r="AU60" i="90"/>
  <c r="AT60" i="90"/>
  <c r="AS60" i="90"/>
  <c r="AR60" i="90"/>
  <c r="AQ60" i="90"/>
  <c r="AP60" i="90"/>
  <c r="AO60" i="90"/>
  <c r="AN60" i="90"/>
  <c r="AM60" i="90"/>
  <c r="AL60" i="90"/>
  <c r="AK60" i="90"/>
  <c r="AJ60" i="90"/>
  <c r="AI60" i="90"/>
  <c r="AH60" i="90"/>
  <c r="AG60" i="90"/>
  <c r="AF60" i="90"/>
  <c r="AE60" i="90"/>
  <c r="AD60" i="90"/>
  <c r="AX57" i="90"/>
  <c r="AW57" i="90"/>
  <c r="AV57" i="90"/>
  <c r="AU57" i="90"/>
  <c r="AT57" i="90"/>
  <c r="AS57" i="90"/>
  <c r="AR57" i="90"/>
  <c r="AQ57" i="90"/>
  <c r="AP57" i="90"/>
  <c r="AO57" i="90"/>
  <c r="AN57" i="90"/>
  <c r="AM57" i="90"/>
  <c r="AL57" i="90"/>
  <c r="AK57" i="90"/>
  <c r="AJ57" i="90"/>
  <c r="AI57" i="90"/>
  <c r="AH57" i="90"/>
  <c r="AG57" i="90"/>
  <c r="AF57" i="90"/>
  <c r="AE57" i="90"/>
  <c r="AD57" i="90"/>
  <c r="AX42" i="90"/>
  <c r="AW42" i="90"/>
  <c r="AV42" i="90"/>
  <c r="AU42" i="90"/>
  <c r="AT42" i="90"/>
  <c r="AS42" i="90"/>
  <c r="AR42" i="90"/>
  <c r="AQ42" i="90"/>
  <c r="AP42" i="90"/>
  <c r="AO42" i="90"/>
  <c r="AN42" i="90"/>
  <c r="AM42" i="90"/>
  <c r="AL42" i="90"/>
  <c r="AK42" i="90"/>
  <c r="AJ42" i="90"/>
  <c r="AI42" i="90"/>
  <c r="AH42" i="90"/>
  <c r="AG42" i="90"/>
  <c r="AF42" i="90"/>
  <c r="AE42" i="90"/>
  <c r="AD42" i="90"/>
  <c r="AX33" i="90"/>
  <c r="AW33" i="90"/>
  <c r="AV33" i="90"/>
  <c r="AU33" i="90"/>
  <c r="AT33" i="90"/>
  <c r="AS33" i="90"/>
  <c r="AR33" i="90"/>
  <c r="AQ33" i="90"/>
  <c r="AP33" i="90"/>
  <c r="AO33" i="90"/>
  <c r="AN33" i="90"/>
  <c r="AM33" i="90"/>
  <c r="AL33" i="90"/>
  <c r="AK33" i="90"/>
  <c r="AJ33" i="90"/>
  <c r="AI33" i="90"/>
  <c r="AH33" i="90"/>
  <c r="AG33" i="90"/>
  <c r="AF33" i="90"/>
  <c r="AE33" i="90"/>
  <c r="AD33" i="90"/>
  <c r="AX30" i="90"/>
  <c r="AW30" i="90"/>
  <c r="AV30" i="90"/>
  <c r="AU30" i="90"/>
  <c r="AT30" i="90"/>
  <c r="AS30" i="90"/>
  <c r="AR30" i="90"/>
  <c r="AQ30" i="90"/>
  <c r="AP30" i="90"/>
  <c r="AO30" i="90"/>
  <c r="AN30" i="90"/>
  <c r="AM30" i="90"/>
  <c r="AL30" i="90"/>
  <c r="AK30" i="90"/>
  <c r="AJ30" i="90"/>
  <c r="AI30" i="90"/>
  <c r="AH30" i="90"/>
  <c r="AG30" i="90"/>
  <c r="AF30" i="90"/>
  <c r="AE30" i="90"/>
  <c r="AD30" i="90"/>
  <c r="AX22" i="90"/>
  <c r="AW22" i="90"/>
  <c r="AV22" i="90"/>
  <c r="AU22" i="90"/>
  <c r="AT22" i="90"/>
  <c r="AS22" i="90"/>
  <c r="AR22" i="90"/>
  <c r="AQ22" i="90"/>
  <c r="AP22" i="90"/>
  <c r="AO22" i="90"/>
  <c r="AN22" i="90"/>
  <c r="AM22" i="90"/>
  <c r="AL22" i="90"/>
  <c r="AK22" i="90"/>
  <c r="AJ22" i="90"/>
  <c r="AI22" i="90"/>
  <c r="AH22" i="90"/>
  <c r="AG22" i="90"/>
  <c r="AF22" i="90"/>
  <c r="AE22" i="90"/>
  <c r="AD22" i="90"/>
  <c r="AX13" i="90"/>
  <c r="AW13" i="90"/>
  <c r="AV13" i="90"/>
  <c r="AU13" i="90"/>
  <c r="AT13" i="90"/>
  <c r="AS13" i="90"/>
  <c r="AR13" i="90"/>
  <c r="AQ13" i="90"/>
  <c r="AP13" i="90"/>
  <c r="AO13" i="90"/>
  <c r="AN13" i="90"/>
  <c r="AM13" i="90"/>
  <c r="AL13" i="90"/>
  <c r="AK13" i="90"/>
  <c r="AJ13" i="90"/>
  <c r="AI13" i="90"/>
  <c r="AH13" i="90"/>
  <c r="AG13" i="90"/>
  <c r="AF13" i="90"/>
  <c r="AE13" i="90"/>
  <c r="AD13" i="90"/>
  <c r="AX10" i="90"/>
  <c r="AW10" i="90"/>
  <c r="AV10" i="90"/>
  <c r="AU10" i="90"/>
  <c r="AT10" i="90"/>
  <c r="AS10" i="90"/>
  <c r="AR10" i="90"/>
  <c r="AQ10" i="90"/>
  <c r="AP10" i="90"/>
  <c r="AO10" i="90"/>
  <c r="AN10" i="90"/>
  <c r="AM10" i="90"/>
  <c r="AL10" i="90"/>
  <c r="AK10" i="90"/>
  <c r="AJ10" i="90"/>
  <c r="AI10" i="90"/>
  <c r="AH10" i="90"/>
  <c r="AG10" i="90"/>
  <c r="AF10" i="90"/>
  <c r="AE10" i="90"/>
  <c r="AD10" i="90"/>
  <c r="AW8" i="90"/>
  <c r="AV8" i="90"/>
  <c r="AU8" i="90"/>
  <c r="AT8" i="90"/>
  <c r="AS8" i="90"/>
  <c r="AR8" i="90"/>
  <c r="AQ8" i="90"/>
  <c r="AP8" i="90"/>
  <c r="AO8" i="90"/>
  <c r="AN8" i="90"/>
  <c r="AM8" i="90"/>
  <c r="AL8" i="90"/>
  <c r="AK8" i="90"/>
  <c r="AJ8" i="90"/>
  <c r="AI8" i="90"/>
  <c r="AH8" i="90"/>
  <c r="AG8" i="90"/>
  <c r="AF8" i="90"/>
  <c r="AE8" i="90"/>
  <c r="AD8" i="90"/>
  <c r="AC115" i="90"/>
  <c r="AC106" i="90"/>
  <c r="AC103" i="90"/>
  <c r="AC95" i="90"/>
  <c r="AC86" i="90"/>
  <c r="AC83" i="90"/>
  <c r="AC69" i="90"/>
  <c r="AC60" i="90"/>
  <c r="AC57" i="90"/>
  <c r="AC42" i="90"/>
  <c r="AC33" i="90"/>
  <c r="AC30" i="90"/>
  <c r="AC22" i="90"/>
  <c r="AC13" i="90"/>
  <c r="AC10" i="90"/>
  <c r="AC8" i="90"/>
  <c r="AC7" i="90"/>
  <c r="R25" i="90"/>
  <c r="R45" i="90"/>
  <c r="AQ48" i="90" s="1"/>
  <c r="R72" i="90"/>
  <c r="AQ73" i="90" s="1"/>
  <c r="R98" i="90"/>
  <c r="AQ99" i="90" s="1"/>
  <c r="R118" i="90"/>
  <c r="Q25" i="90"/>
  <c r="AP26" i="90" s="1"/>
  <c r="AP25" i="90"/>
  <c r="Q45" i="90"/>
  <c r="AP46" i="90" s="1"/>
  <c r="AP45" i="90"/>
  <c r="Q72" i="90"/>
  <c r="Q98" i="90"/>
  <c r="AP99" i="90" s="1"/>
  <c r="Q118" i="90"/>
  <c r="AP121" i="90" s="1"/>
  <c r="S25" i="90"/>
  <c r="S122" i="90" s="1"/>
  <c r="T25" i="90"/>
  <c r="AS25" i="90"/>
  <c r="S45" i="90"/>
  <c r="AR51" i="90" s="1"/>
  <c r="T45" i="90"/>
  <c r="S72" i="90"/>
  <c r="T72" i="90"/>
  <c r="AS72" i="90" s="1"/>
  <c r="S98" i="90"/>
  <c r="AR101" i="90" s="1"/>
  <c r="T98" i="90"/>
  <c r="S118" i="90"/>
  <c r="T118" i="90"/>
  <c r="P7" i="30"/>
  <c r="D40" i="38"/>
  <c r="AU40" i="38" s="1"/>
  <c r="D51" i="38"/>
  <c r="Z101" i="90"/>
  <c r="Z75" i="90"/>
  <c r="Z48" i="90"/>
  <c r="Z28" i="90"/>
  <c r="M121" i="30"/>
  <c r="M101" i="30"/>
  <c r="M75" i="30"/>
  <c r="M48" i="30"/>
  <c r="AA48" i="30" s="1"/>
  <c r="G25" i="30"/>
  <c r="S25" i="30" s="1"/>
  <c r="H25" i="30"/>
  <c r="I25" i="30"/>
  <c r="J25" i="30"/>
  <c r="K25" i="30"/>
  <c r="W25" i="30" s="1"/>
  <c r="M13" i="30"/>
  <c r="M22" i="30"/>
  <c r="AA22" i="30" s="1"/>
  <c r="D45" i="30"/>
  <c r="P46" i="30" s="1"/>
  <c r="D72" i="30"/>
  <c r="P73" i="30" s="1"/>
  <c r="D98" i="30"/>
  <c r="P101" i="30" s="1"/>
  <c r="D118" i="30"/>
  <c r="P119" i="30" s="1"/>
  <c r="P121" i="30"/>
  <c r="E45" i="30"/>
  <c r="Q46" i="30" s="1"/>
  <c r="E72" i="30"/>
  <c r="Q73" i="30" s="1"/>
  <c r="E98" i="30"/>
  <c r="Q99" i="30" s="1"/>
  <c r="E118" i="30"/>
  <c r="Q119" i="30" s="1"/>
  <c r="F45" i="30"/>
  <c r="R46" i="30" s="1"/>
  <c r="F72" i="30"/>
  <c r="R73" i="30" s="1"/>
  <c r="F98" i="30"/>
  <c r="R101" i="30" s="1"/>
  <c r="F118" i="30"/>
  <c r="R119" i="30" s="1"/>
  <c r="G45" i="30"/>
  <c r="S46" i="30" s="1"/>
  <c r="G72" i="30"/>
  <c r="S73" i="30" s="1"/>
  <c r="G98" i="30"/>
  <c r="S98" i="30" s="1"/>
  <c r="G118" i="30"/>
  <c r="S119" i="30" s="1"/>
  <c r="H45" i="30"/>
  <c r="T46" i="30" s="1"/>
  <c r="H72" i="30"/>
  <c r="T75" i="30"/>
  <c r="H98" i="30"/>
  <c r="T98" i="30" s="1"/>
  <c r="H118" i="30"/>
  <c r="I45" i="30"/>
  <c r="U46" i="30" s="1"/>
  <c r="I72" i="30"/>
  <c r="U72" i="30" s="1"/>
  <c r="I98" i="30"/>
  <c r="U101" i="30" s="1"/>
  <c r="I118" i="30"/>
  <c r="U119" i="30" s="1"/>
  <c r="J45" i="30"/>
  <c r="V46" i="30" s="1"/>
  <c r="J72" i="30"/>
  <c r="V73" i="30" s="1"/>
  <c r="J98" i="30"/>
  <c r="J118" i="30"/>
  <c r="V118" i="30" s="1"/>
  <c r="K45" i="30"/>
  <c r="W46" i="30" s="1"/>
  <c r="K72" i="30"/>
  <c r="W73" i="30" s="1"/>
  <c r="K98" i="30"/>
  <c r="W99" i="30" s="1"/>
  <c r="K118" i="30"/>
  <c r="L45" i="30"/>
  <c r="L72" i="30"/>
  <c r="X73" i="30" s="1"/>
  <c r="L98" i="30"/>
  <c r="X99" i="30" s="1"/>
  <c r="L118" i="30"/>
  <c r="X119" i="30" s="1"/>
  <c r="Q10" i="30"/>
  <c r="R10" i="30"/>
  <c r="S10" i="30"/>
  <c r="T10" i="30"/>
  <c r="U10" i="30"/>
  <c r="V10" i="30"/>
  <c r="W10" i="30"/>
  <c r="P13" i="30"/>
  <c r="Q13" i="30"/>
  <c r="R13" i="30"/>
  <c r="S13" i="30"/>
  <c r="T13" i="30"/>
  <c r="U13" i="30"/>
  <c r="V13" i="30"/>
  <c r="W13" i="30"/>
  <c r="X13" i="30"/>
  <c r="M14" i="30"/>
  <c r="M15" i="30"/>
  <c r="P16" i="30"/>
  <c r="Q16" i="30"/>
  <c r="R16" i="30"/>
  <c r="S16" i="30"/>
  <c r="T16" i="30"/>
  <c r="U16" i="30"/>
  <c r="V16" i="30"/>
  <c r="W16" i="30"/>
  <c r="X16" i="30"/>
  <c r="M16" i="30"/>
  <c r="M17" i="30"/>
  <c r="M18" i="30"/>
  <c r="AA18" i="30" s="1"/>
  <c r="M19" i="30"/>
  <c r="AA19" i="30" s="1"/>
  <c r="M21" i="30"/>
  <c r="P22" i="30"/>
  <c r="Q22" i="30"/>
  <c r="R22" i="30"/>
  <c r="S22" i="30"/>
  <c r="T22" i="30"/>
  <c r="U22" i="30"/>
  <c r="V22" i="30"/>
  <c r="W22" i="30"/>
  <c r="X22" i="30"/>
  <c r="M23" i="30"/>
  <c r="M24" i="30"/>
  <c r="P30" i="30"/>
  <c r="Q30" i="30"/>
  <c r="R30" i="30"/>
  <c r="S30" i="30"/>
  <c r="T30" i="30"/>
  <c r="U30" i="30"/>
  <c r="V30" i="30"/>
  <c r="W30" i="30"/>
  <c r="X30" i="30"/>
  <c r="M30" i="30"/>
  <c r="M31" i="30"/>
  <c r="AA31" i="30" s="1"/>
  <c r="M32" i="30"/>
  <c r="AA32" i="30" s="1"/>
  <c r="P33" i="30"/>
  <c r="Q33" i="30"/>
  <c r="R33" i="30"/>
  <c r="S33" i="30"/>
  <c r="T33" i="30"/>
  <c r="U33" i="30"/>
  <c r="V33" i="30"/>
  <c r="W33" i="30"/>
  <c r="X33" i="30"/>
  <c r="M33" i="30"/>
  <c r="AA33" i="30" s="1"/>
  <c r="M34" i="30"/>
  <c r="AA34" i="30" s="1"/>
  <c r="M35" i="30"/>
  <c r="AA35" i="30" s="1"/>
  <c r="M36" i="30"/>
  <c r="AA36" i="30" s="1"/>
  <c r="M37" i="30"/>
  <c r="AA37" i="30" s="1"/>
  <c r="M38" i="30"/>
  <c r="AA38" i="30" s="1"/>
  <c r="M39" i="30"/>
  <c r="M40" i="30"/>
  <c r="AA40" i="30" s="1"/>
  <c r="P42" i="30"/>
  <c r="Q42" i="30"/>
  <c r="R42" i="30"/>
  <c r="S42" i="30"/>
  <c r="T42" i="30"/>
  <c r="U42" i="30"/>
  <c r="V42" i="30"/>
  <c r="W42" i="30"/>
  <c r="X42" i="30"/>
  <c r="M42" i="30"/>
  <c r="AA42" i="30" s="1"/>
  <c r="M43" i="30"/>
  <c r="M44" i="30"/>
  <c r="AA44" i="30" s="1"/>
  <c r="U45" i="30"/>
  <c r="M51" i="30"/>
  <c r="M52" i="30"/>
  <c r="M55" i="30"/>
  <c r="AA55" i="30"/>
  <c r="P57" i="30"/>
  <c r="Q57" i="30"/>
  <c r="R57" i="30"/>
  <c r="S57" i="30"/>
  <c r="T57" i="30"/>
  <c r="U57" i="30"/>
  <c r="V57" i="30"/>
  <c r="W57" i="30"/>
  <c r="X57" i="30"/>
  <c r="M57" i="30"/>
  <c r="M58" i="30"/>
  <c r="M59" i="30"/>
  <c r="P60" i="30"/>
  <c r="Q60" i="30"/>
  <c r="R60" i="30"/>
  <c r="S60" i="30"/>
  <c r="T60" i="30"/>
  <c r="U60" i="30"/>
  <c r="V60" i="30"/>
  <c r="W60" i="30"/>
  <c r="X60" i="30"/>
  <c r="M60" i="30"/>
  <c r="M61" i="30"/>
  <c r="AA61" i="30" s="1"/>
  <c r="M62" i="30"/>
  <c r="AA62" i="30" s="1"/>
  <c r="M63" i="30"/>
  <c r="AA63" i="30" s="1"/>
  <c r="M64" i="30"/>
  <c r="M65" i="30"/>
  <c r="M66" i="30"/>
  <c r="AA66" i="30" s="1"/>
  <c r="M67" i="30"/>
  <c r="P69" i="30"/>
  <c r="Q69" i="30"/>
  <c r="R69" i="30"/>
  <c r="S69" i="30"/>
  <c r="T69" i="30"/>
  <c r="U69" i="30"/>
  <c r="V69" i="30"/>
  <c r="W69" i="30"/>
  <c r="X69" i="30"/>
  <c r="M69" i="30"/>
  <c r="AA69" i="30" s="1"/>
  <c r="M70" i="30"/>
  <c r="AA70" i="30"/>
  <c r="M71" i="30"/>
  <c r="AA71" i="30" s="1"/>
  <c r="Q72" i="30"/>
  <c r="Q77" i="30"/>
  <c r="M77" i="30"/>
  <c r="AA77" i="30" s="1"/>
  <c r="M78" i="30"/>
  <c r="AA78" i="30" s="1"/>
  <c r="M81" i="30"/>
  <c r="P83" i="30"/>
  <c r="Q83" i="30"/>
  <c r="R83" i="30"/>
  <c r="S83" i="30"/>
  <c r="T83" i="30"/>
  <c r="U83" i="30"/>
  <c r="V83" i="30"/>
  <c r="W83" i="30"/>
  <c r="X83" i="30"/>
  <c r="M83" i="30"/>
  <c r="AA83" i="30" s="1"/>
  <c r="M84" i="30"/>
  <c r="AA84" i="30"/>
  <c r="M85" i="30"/>
  <c r="AA85" i="30" s="1"/>
  <c r="P86" i="30"/>
  <c r="Q86" i="30"/>
  <c r="R86" i="30"/>
  <c r="S86" i="30"/>
  <c r="T86" i="30"/>
  <c r="U86" i="30"/>
  <c r="V86" i="30"/>
  <c r="W86" i="30"/>
  <c r="X86" i="30"/>
  <c r="M86" i="30"/>
  <c r="AA86" i="30" s="1"/>
  <c r="M87" i="30"/>
  <c r="M88" i="30"/>
  <c r="M89" i="30"/>
  <c r="M90" i="30"/>
  <c r="AA90" i="30"/>
  <c r="M91" i="30"/>
  <c r="M92" i="30"/>
  <c r="M93" i="30"/>
  <c r="P95" i="30"/>
  <c r="Q95" i="30"/>
  <c r="R95" i="30"/>
  <c r="S95" i="30"/>
  <c r="T95" i="30"/>
  <c r="U95" i="30"/>
  <c r="V95" i="30"/>
  <c r="W95" i="30"/>
  <c r="X95" i="30"/>
  <c r="M95" i="30"/>
  <c r="M96" i="30"/>
  <c r="AA96" i="30"/>
  <c r="M97" i="30"/>
  <c r="AA97" i="30" s="1"/>
  <c r="P103" i="30"/>
  <c r="Q103" i="30"/>
  <c r="R103" i="30"/>
  <c r="S103" i="30"/>
  <c r="T103" i="30"/>
  <c r="U103" i="30"/>
  <c r="V103" i="30"/>
  <c r="W103" i="30"/>
  <c r="X103" i="30"/>
  <c r="M103" i="30"/>
  <c r="M104" i="30"/>
  <c r="M105" i="30"/>
  <c r="AA105" i="30" s="1"/>
  <c r="P106" i="30"/>
  <c r="Q106" i="30"/>
  <c r="R106" i="30"/>
  <c r="S106" i="30"/>
  <c r="T106" i="30"/>
  <c r="U106" i="30"/>
  <c r="V106" i="30"/>
  <c r="W106" i="30"/>
  <c r="X106" i="30"/>
  <c r="M106" i="30"/>
  <c r="AA106" i="30" s="1"/>
  <c r="M107" i="30"/>
  <c r="AA107" i="30" s="1"/>
  <c r="M108" i="30"/>
  <c r="AA108" i="30"/>
  <c r="M109" i="30"/>
  <c r="M110" i="30"/>
  <c r="AA110" i="30"/>
  <c r="M111" i="30"/>
  <c r="M112" i="30"/>
  <c r="AA112" i="30" s="1"/>
  <c r="M113" i="30"/>
  <c r="AA113" i="30"/>
  <c r="P115" i="30"/>
  <c r="Q115" i="30"/>
  <c r="R115" i="30"/>
  <c r="S115" i="30"/>
  <c r="T115" i="30"/>
  <c r="U115" i="30"/>
  <c r="V115" i="30"/>
  <c r="W115" i="30"/>
  <c r="X115" i="30"/>
  <c r="M115" i="30"/>
  <c r="AA115" i="30" s="1"/>
  <c r="M116" i="30"/>
  <c r="AA116" i="30"/>
  <c r="M117" i="30"/>
  <c r="AA117" i="30" s="1"/>
  <c r="Q118" i="30"/>
  <c r="Z22" i="90"/>
  <c r="BA22" i="90"/>
  <c r="Z42" i="90"/>
  <c r="Z69" i="90"/>
  <c r="Z95" i="90"/>
  <c r="BA95" i="90" s="1"/>
  <c r="Z115" i="90"/>
  <c r="AA108" i="96" s="1"/>
  <c r="BC108" i="96" s="1"/>
  <c r="BC111" i="96" s="1"/>
  <c r="BC115" i="96" s="1"/>
  <c r="Z23" i="90"/>
  <c r="BA23" i="90" s="1"/>
  <c r="Z24" i="90"/>
  <c r="BA24" i="90"/>
  <c r="K43" i="95"/>
  <c r="W43" i="95" s="1"/>
  <c r="K42" i="95"/>
  <c r="W42" i="95" s="1"/>
  <c r="K41" i="95"/>
  <c r="W41" i="95" s="1"/>
  <c r="K40" i="95"/>
  <c r="K39" i="95"/>
  <c r="K36" i="95"/>
  <c r="K35" i="95"/>
  <c r="W35" i="95"/>
  <c r="K34" i="95"/>
  <c r="K33" i="95"/>
  <c r="W33" i="95" s="1"/>
  <c r="K32" i="95"/>
  <c r="U32" i="95" s="1"/>
  <c r="K29" i="95"/>
  <c r="K28" i="95"/>
  <c r="W28" i="95"/>
  <c r="K27" i="95"/>
  <c r="K26" i="95"/>
  <c r="W26" i="95" s="1"/>
  <c r="K25" i="95"/>
  <c r="W25" i="95"/>
  <c r="K22" i="95"/>
  <c r="W22" i="95" s="1"/>
  <c r="K21" i="95"/>
  <c r="K20" i="95"/>
  <c r="W20" i="95" s="1"/>
  <c r="K19" i="95"/>
  <c r="W19" i="95" s="1"/>
  <c r="K18" i="95"/>
  <c r="K15" i="95"/>
  <c r="W15" i="95" s="1"/>
  <c r="K14" i="95"/>
  <c r="W14" i="95" s="1"/>
  <c r="K13" i="95"/>
  <c r="W13" i="95"/>
  <c r="K12" i="95"/>
  <c r="W12" i="95" s="1"/>
  <c r="AN25" i="92"/>
  <c r="CA25" i="92"/>
  <c r="CA28" i="92"/>
  <c r="AN45" i="92"/>
  <c r="CA46" i="92" s="1"/>
  <c r="CA48" i="92"/>
  <c r="CA45" i="92"/>
  <c r="AN72" i="92"/>
  <c r="AN98" i="92"/>
  <c r="CA99" i="92" s="1"/>
  <c r="CA98" i="92"/>
  <c r="AN118" i="92"/>
  <c r="CA121" i="92" s="1"/>
  <c r="AM25" i="92"/>
  <c r="AM45" i="92"/>
  <c r="BZ46" i="92" s="1"/>
  <c r="AM72" i="92"/>
  <c r="AM98" i="92"/>
  <c r="BZ99" i="92" s="1"/>
  <c r="AM118" i="92"/>
  <c r="BZ119" i="92" s="1"/>
  <c r="AL25" i="92"/>
  <c r="BY26" i="92" s="1"/>
  <c r="AL45" i="92"/>
  <c r="AL72" i="92"/>
  <c r="BY77" i="92" s="1"/>
  <c r="BY72" i="92"/>
  <c r="AL98" i="92"/>
  <c r="AL118" i="92"/>
  <c r="BY119" i="92" s="1"/>
  <c r="AK25" i="92"/>
  <c r="BX25" i="92"/>
  <c r="AK45" i="92"/>
  <c r="BX48" i="92" s="1"/>
  <c r="AK72" i="92"/>
  <c r="BX73" i="92" s="1"/>
  <c r="AK98" i="92"/>
  <c r="AK118" i="92"/>
  <c r="BX119" i="92" s="1"/>
  <c r="AJ25" i="92"/>
  <c r="BW26" i="92" s="1"/>
  <c r="BW28" i="92"/>
  <c r="AJ45" i="92"/>
  <c r="BW48" i="92" s="1"/>
  <c r="BW51" i="92"/>
  <c r="AJ72" i="92"/>
  <c r="BW73" i="92"/>
  <c r="BW75" i="92"/>
  <c r="AJ98" i="92"/>
  <c r="AJ118" i="92"/>
  <c r="AI25" i="92"/>
  <c r="BV26" i="92" s="1"/>
  <c r="AI45" i="92"/>
  <c r="BV46" i="92" s="1"/>
  <c r="AI72" i="92"/>
  <c r="AI98" i="92"/>
  <c r="BV99" i="92" s="1"/>
  <c r="AI118" i="92"/>
  <c r="BV119" i="92" s="1"/>
  <c r="AH25" i="92"/>
  <c r="BU26" i="92"/>
  <c r="BU25" i="92"/>
  <c r="AH45" i="92"/>
  <c r="AH72" i="92"/>
  <c r="BU73" i="92" s="1"/>
  <c r="AH98" i="92"/>
  <c r="BU99" i="92"/>
  <c r="AH118" i="92"/>
  <c r="AG25" i="92"/>
  <c r="BT25" i="92" s="1"/>
  <c r="AG45" i="92"/>
  <c r="BT45" i="92" s="1"/>
  <c r="AG72" i="92"/>
  <c r="AG98" i="92"/>
  <c r="AG118" i="92"/>
  <c r="BT119" i="92" s="1"/>
  <c r="AF25" i="92"/>
  <c r="AF45" i="92"/>
  <c r="BS46" i="92" s="1"/>
  <c r="AF72" i="92"/>
  <c r="BS72" i="92" s="1"/>
  <c r="AF98" i="92"/>
  <c r="AF118" i="92"/>
  <c r="BS119" i="92"/>
  <c r="BS121" i="92"/>
  <c r="AE25" i="92"/>
  <c r="AE45" i="92"/>
  <c r="BR45" i="92" s="1"/>
  <c r="AE72" i="92"/>
  <c r="BR73" i="92" s="1"/>
  <c r="BR75" i="92"/>
  <c r="AE98" i="92"/>
  <c r="BR99" i="92" s="1"/>
  <c r="AE118" i="92"/>
  <c r="AD25" i="92"/>
  <c r="AD45" i="92"/>
  <c r="BQ48" i="92" s="1"/>
  <c r="AD72" i="92"/>
  <c r="BQ73" i="92" s="1"/>
  <c r="BQ75" i="92"/>
  <c r="AD98" i="92"/>
  <c r="BQ99" i="92" s="1"/>
  <c r="AD118" i="92"/>
  <c r="AC25" i="92"/>
  <c r="BP26" i="92" s="1"/>
  <c r="BP25" i="92"/>
  <c r="BP28" i="92"/>
  <c r="AC45" i="92"/>
  <c r="AC72" i="92"/>
  <c r="BP77" i="92"/>
  <c r="AC98" i="92"/>
  <c r="BP99" i="92" s="1"/>
  <c r="AC118" i="92"/>
  <c r="AB25" i="92"/>
  <c r="BO25" i="92" s="1"/>
  <c r="BO26" i="92"/>
  <c r="AB45" i="92"/>
  <c r="AB72" i="92"/>
  <c r="BO77" i="92" s="1"/>
  <c r="AB98" i="92"/>
  <c r="BO99" i="92" s="1"/>
  <c r="BO98" i="92"/>
  <c r="AB118" i="92"/>
  <c r="BO118" i="92" s="1"/>
  <c r="AA25" i="92"/>
  <c r="AA45" i="92"/>
  <c r="AA72" i="92"/>
  <c r="AA98" i="92"/>
  <c r="BN99" i="92" s="1"/>
  <c r="AA118" i="92"/>
  <c r="BN119" i="92" s="1"/>
  <c r="BN118" i="92"/>
  <c r="Z25" i="92"/>
  <c r="BM26" i="92" s="1"/>
  <c r="Z45" i="92"/>
  <c r="BM45" i="92" s="1"/>
  <c r="Z72" i="92"/>
  <c r="BM73" i="92" s="1"/>
  <c r="BM72" i="92"/>
  <c r="Z98" i="92"/>
  <c r="Z118" i="92"/>
  <c r="BM119" i="92" s="1"/>
  <c r="BM118" i="92"/>
  <c r="Y25" i="92"/>
  <c r="BL26" i="92" s="1"/>
  <c r="Y45" i="92"/>
  <c r="BL46" i="92"/>
  <c r="Y72" i="92"/>
  <c r="BL73" i="92" s="1"/>
  <c r="Y98" i="92"/>
  <c r="Y118" i="92"/>
  <c r="X25" i="92"/>
  <c r="BK28" i="92"/>
  <c r="X45" i="92"/>
  <c r="X72" i="92"/>
  <c r="BK73" i="92"/>
  <c r="BK72" i="92"/>
  <c r="X98" i="92"/>
  <c r="BK99" i="92" s="1"/>
  <c r="X118" i="92"/>
  <c r="W25" i="92"/>
  <c r="BJ26" i="92" s="1"/>
  <c r="W45" i="92"/>
  <c r="BJ48" i="92"/>
  <c r="W72" i="92"/>
  <c r="W98" i="92"/>
  <c r="BJ99" i="92" s="1"/>
  <c r="W118" i="92"/>
  <c r="BJ119" i="92" s="1"/>
  <c r="V25" i="92"/>
  <c r="BI28" i="92" s="1"/>
  <c r="V45" i="92"/>
  <c r="BI45" i="92" s="1"/>
  <c r="V72" i="92"/>
  <c r="V98" i="92"/>
  <c r="BI99" i="92" s="1"/>
  <c r="V118" i="92"/>
  <c r="U25" i="92"/>
  <c r="BH26" i="92" s="1"/>
  <c r="U45" i="92"/>
  <c r="U72" i="92"/>
  <c r="BH73" i="92"/>
  <c r="U98" i="92"/>
  <c r="BH99" i="92" s="1"/>
  <c r="U118" i="92"/>
  <c r="BH119" i="92" s="1"/>
  <c r="R25" i="92"/>
  <c r="BE26" i="92" s="1"/>
  <c r="R45" i="92"/>
  <c r="BE46" i="92" s="1"/>
  <c r="R72" i="92"/>
  <c r="BE75" i="92"/>
  <c r="R98" i="92"/>
  <c r="BE99" i="92" s="1"/>
  <c r="R118" i="92"/>
  <c r="BE118" i="92"/>
  <c r="Q25" i="92"/>
  <c r="BD26" i="92" s="1"/>
  <c r="Q45" i="92"/>
  <c r="BD46" i="92" s="1"/>
  <c r="BD51" i="92"/>
  <c r="BD48" i="92"/>
  <c r="Q72" i="92"/>
  <c r="Q98" i="92"/>
  <c r="BD101" i="92" s="1"/>
  <c r="Q118" i="92"/>
  <c r="BD119" i="92" s="1"/>
  <c r="P25" i="92"/>
  <c r="BC26" i="92" s="1"/>
  <c r="P45" i="92"/>
  <c r="BC46" i="92" s="1"/>
  <c r="P72" i="92"/>
  <c r="P98" i="92"/>
  <c r="BC98" i="92" s="1"/>
  <c r="P118" i="92"/>
  <c r="BC119" i="92" s="1"/>
  <c r="BC118" i="92"/>
  <c r="O25" i="92"/>
  <c r="O45" i="92"/>
  <c r="O72" i="92"/>
  <c r="BB73" i="92" s="1"/>
  <c r="O98" i="92"/>
  <c r="BB98" i="92" s="1"/>
  <c r="BB99" i="92"/>
  <c r="O118" i="92"/>
  <c r="N25" i="92"/>
  <c r="BA28" i="92" s="1"/>
  <c r="N45" i="92"/>
  <c r="BA51" i="92" s="1"/>
  <c r="N72" i="92"/>
  <c r="BA75" i="92" s="1"/>
  <c r="N98" i="92"/>
  <c r="N118" i="92"/>
  <c r="BA119" i="92"/>
  <c r="M25" i="92"/>
  <c r="AZ25" i="92" s="1"/>
  <c r="M45" i="92"/>
  <c r="AZ46" i="92" s="1"/>
  <c r="M72" i="92"/>
  <c r="AZ73" i="92" s="1"/>
  <c r="AZ75" i="92"/>
  <c r="M98" i="92"/>
  <c r="AZ98" i="92" s="1"/>
  <c r="M118" i="92"/>
  <c r="AZ119" i="92" s="1"/>
  <c r="Z81" i="90"/>
  <c r="BA81" i="90" s="1"/>
  <c r="Z78" i="90"/>
  <c r="AA78" i="91" s="1"/>
  <c r="BE78" i="91" s="1"/>
  <c r="BA78" i="90"/>
  <c r="Z77" i="90"/>
  <c r="BA77" i="90" s="1"/>
  <c r="D118" i="90"/>
  <c r="E118" i="90"/>
  <c r="F118" i="90"/>
  <c r="G118" i="90"/>
  <c r="H111" i="96" s="1"/>
  <c r="H118" i="90"/>
  <c r="I118" i="90"/>
  <c r="J118" i="90"/>
  <c r="K118" i="90"/>
  <c r="L118" i="90"/>
  <c r="AK118" i="90"/>
  <c r="M118" i="90"/>
  <c r="N118" i="90"/>
  <c r="O118" i="90"/>
  <c r="AN118" i="90" s="1"/>
  <c r="P118" i="90"/>
  <c r="U118" i="90"/>
  <c r="AT121" i="90" s="1"/>
  <c r="V118" i="90"/>
  <c r="W118" i="90"/>
  <c r="X118" i="90"/>
  <c r="Y118" i="90"/>
  <c r="AX118" i="90" s="1"/>
  <c r="Z117" i="90"/>
  <c r="BA117" i="90"/>
  <c r="Z116" i="90"/>
  <c r="BA116" i="90" s="1"/>
  <c r="Z113" i="90"/>
  <c r="BA113" i="90" s="1"/>
  <c r="Z112" i="90"/>
  <c r="AA112" i="91" s="1"/>
  <c r="BA112" i="90"/>
  <c r="Z111" i="90"/>
  <c r="BA111" i="90" s="1"/>
  <c r="Z110" i="90"/>
  <c r="BA110" i="90" s="1"/>
  <c r="Z109" i="90"/>
  <c r="BA109" i="90" s="1"/>
  <c r="Z108" i="90"/>
  <c r="BA108" i="90" s="1"/>
  <c r="Z107" i="90"/>
  <c r="BA107" i="90" s="1"/>
  <c r="Z106" i="90"/>
  <c r="BA106" i="90" s="1"/>
  <c r="Z105" i="90"/>
  <c r="BA105" i="90"/>
  <c r="Z104" i="90"/>
  <c r="BA104" i="90" s="1"/>
  <c r="Z103" i="90"/>
  <c r="D98" i="90"/>
  <c r="AC99" i="90" s="1"/>
  <c r="AC98" i="90"/>
  <c r="E98" i="90"/>
  <c r="AD99" i="90" s="1"/>
  <c r="F98" i="90"/>
  <c r="G98" i="90"/>
  <c r="AF99" i="90" s="1"/>
  <c r="AF98" i="90"/>
  <c r="H98" i="90"/>
  <c r="AG99" i="90" s="1"/>
  <c r="I98" i="90"/>
  <c r="AH99" i="90" s="1"/>
  <c r="J98" i="90"/>
  <c r="K98" i="90"/>
  <c r="AJ99" i="90" s="1"/>
  <c r="L98" i="90"/>
  <c r="AK99" i="90" s="1"/>
  <c r="M98" i="90"/>
  <c r="N98" i="90"/>
  <c r="AM99" i="90" s="1"/>
  <c r="O98" i="90"/>
  <c r="AN99" i="90" s="1"/>
  <c r="P98" i="90"/>
  <c r="U98" i="90"/>
  <c r="V98" i="90"/>
  <c r="AU99" i="90" s="1"/>
  <c r="W98" i="90"/>
  <c r="X98" i="90"/>
  <c r="AW99" i="90" s="1"/>
  <c r="Y98" i="90"/>
  <c r="AX99" i="90" s="1"/>
  <c r="Z97" i="90"/>
  <c r="BA97" i="90" s="1"/>
  <c r="Z96" i="90"/>
  <c r="BA96" i="90" s="1"/>
  <c r="Z93" i="90"/>
  <c r="BA93" i="90"/>
  <c r="Z92" i="90"/>
  <c r="BA92" i="90" s="1"/>
  <c r="Z91" i="90"/>
  <c r="BA91" i="90" s="1"/>
  <c r="Z90" i="90"/>
  <c r="BA90" i="90" s="1"/>
  <c r="Z89" i="90"/>
  <c r="BA89" i="90" s="1"/>
  <c r="Z88" i="90"/>
  <c r="BA88" i="90"/>
  <c r="Z87" i="90"/>
  <c r="BA87" i="90" s="1"/>
  <c r="Z86" i="90"/>
  <c r="Z85" i="90"/>
  <c r="Z84" i="90"/>
  <c r="BA84" i="90" s="1"/>
  <c r="Z83" i="90"/>
  <c r="BA83" i="90"/>
  <c r="D72" i="90"/>
  <c r="AC73" i="90" s="1"/>
  <c r="E72" i="90"/>
  <c r="AD77" i="90" s="1"/>
  <c r="F72" i="90"/>
  <c r="AE73" i="90" s="1"/>
  <c r="AE72" i="90"/>
  <c r="G72" i="90"/>
  <c r="AF73" i="90" s="1"/>
  <c r="H72" i="90"/>
  <c r="AG73" i="90" s="1"/>
  <c r="I72" i="90"/>
  <c r="J72" i="90"/>
  <c r="AI73" i="90" s="1"/>
  <c r="K72" i="90"/>
  <c r="AJ73" i="90" s="1"/>
  <c r="L72" i="90"/>
  <c r="AK73" i="90" s="1"/>
  <c r="AK77" i="90"/>
  <c r="M72" i="90"/>
  <c r="AL73" i="90" s="1"/>
  <c r="N72" i="90"/>
  <c r="AM73" i="90" s="1"/>
  <c r="AM77" i="90"/>
  <c r="O72" i="90"/>
  <c r="AN73" i="90" s="1"/>
  <c r="P72" i="90"/>
  <c r="AO73" i="90" s="1"/>
  <c r="U72" i="90"/>
  <c r="AT72" i="90" s="1"/>
  <c r="V72" i="90"/>
  <c r="AU73" i="90" s="1"/>
  <c r="W72" i="90"/>
  <c r="AV73" i="90" s="1"/>
  <c r="X72" i="90"/>
  <c r="AW77" i="90" s="1"/>
  <c r="Y72" i="90"/>
  <c r="AX73" i="90" s="1"/>
  <c r="Z71" i="90"/>
  <c r="Z70" i="90"/>
  <c r="AY69" i="90" s="1"/>
  <c r="Z67" i="90"/>
  <c r="BA67" i="90"/>
  <c r="Z66" i="90"/>
  <c r="BA66" i="90" s="1"/>
  <c r="Z65" i="90"/>
  <c r="BA65" i="90" s="1"/>
  <c r="Z64" i="90"/>
  <c r="BA64" i="90" s="1"/>
  <c r="Z63" i="90"/>
  <c r="BA63" i="90"/>
  <c r="Z62" i="90"/>
  <c r="BA62" i="90" s="1"/>
  <c r="Z61" i="90"/>
  <c r="BA61" i="90" s="1"/>
  <c r="Z60" i="90"/>
  <c r="BA60" i="90" s="1"/>
  <c r="Z59" i="90"/>
  <c r="BA59" i="90"/>
  <c r="Z58" i="90"/>
  <c r="BA58" i="90" s="1"/>
  <c r="Z57" i="90"/>
  <c r="BA57" i="90" s="1"/>
  <c r="Z55" i="90"/>
  <c r="BA55" i="90" s="1"/>
  <c r="Z52" i="90"/>
  <c r="BA52" i="90" s="1"/>
  <c r="Z51" i="90"/>
  <c r="BA51" i="90" s="1"/>
  <c r="D45" i="90"/>
  <c r="AC46" i="90" s="1"/>
  <c r="E45" i="90"/>
  <c r="F45" i="90"/>
  <c r="G45" i="90"/>
  <c r="AF46" i="90" s="1"/>
  <c r="AF51" i="90"/>
  <c r="H45" i="90"/>
  <c r="AG48" i="90" s="1"/>
  <c r="I45" i="90"/>
  <c r="AH46" i="90" s="1"/>
  <c r="J45" i="90"/>
  <c r="AI46" i="90" s="1"/>
  <c r="K45" i="90"/>
  <c r="AJ46" i="90" s="1"/>
  <c r="L45" i="90"/>
  <c r="AK46" i="90" s="1"/>
  <c r="M45" i="90"/>
  <c r="AL46" i="90" s="1"/>
  <c r="N45" i="90"/>
  <c r="O45" i="90"/>
  <c r="AN48" i="90" s="1"/>
  <c r="P45" i="90"/>
  <c r="AO46" i="90" s="1"/>
  <c r="U45" i="90"/>
  <c r="AT46" i="90" s="1"/>
  <c r="V45" i="90"/>
  <c r="W45" i="90"/>
  <c r="X45" i="90"/>
  <c r="AW46" i="90" s="1"/>
  <c r="Y45" i="90"/>
  <c r="AX45" i="90" s="1"/>
  <c r="Z44" i="90"/>
  <c r="BA44" i="90" s="1"/>
  <c r="Z43" i="90"/>
  <c r="BA43" i="90" s="1"/>
  <c r="Z40" i="90"/>
  <c r="BA40" i="90"/>
  <c r="Z39" i="90"/>
  <c r="Z38" i="90"/>
  <c r="BA38" i="90" s="1"/>
  <c r="Z37" i="90"/>
  <c r="BA37" i="90" s="1"/>
  <c r="Z36" i="90"/>
  <c r="BA36" i="90"/>
  <c r="Z35" i="90"/>
  <c r="Z34" i="90"/>
  <c r="BA34" i="90"/>
  <c r="Z33" i="90"/>
  <c r="Z32" i="90"/>
  <c r="BA32" i="90" s="1"/>
  <c r="Z31" i="90"/>
  <c r="BA31" i="90"/>
  <c r="Z30" i="90"/>
  <c r="BA30" i="90" s="1"/>
  <c r="Z26" i="90"/>
  <c r="BA26" i="90"/>
  <c r="Z11" i="90"/>
  <c r="Z12" i="90"/>
  <c r="BA12" i="90" s="1"/>
  <c r="Z13" i="90"/>
  <c r="BA13" i="90"/>
  <c r="Z14" i="90"/>
  <c r="BA14" i="90" s="1"/>
  <c r="Z15" i="90"/>
  <c r="BA15" i="90"/>
  <c r="Z17" i="90"/>
  <c r="BA17" i="90" s="1"/>
  <c r="Z18" i="90"/>
  <c r="BA18" i="90"/>
  <c r="Z19" i="90"/>
  <c r="BA19" i="90" s="1"/>
  <c r="Z20" i="90"/>
  <c r="BA20" i="90" s="1"/>
  <c r="D25" i="90"/>
  <c r="D122" i="90" s="1"/>
  <c r="E25" i="90"/>
  <c r="F25" i="90"/>
  <c r="AE28" i="90" s="1"/>
  <c r="G25" i="90"/>
  <c r="H25" i="90"/>
  <c r="H122" i="90" s="1"/>
  <c r="I25" i="90"/>
  <c r="I122" i="90" s="1"/>
  <c r="J25" i="90"/>
  <c r="K25" i="90"/>
  <c r="L25" i="90"/>
  <c r="L122" i="90" s="1"/>
  <c r="M25" i="90"/>
  <c r="N25" i="90"/>
  <c r="N122" i="90" s="1"/>
  <c r="O25" i="90"/>
  <c r="P25" i="90"/>
  <c r="U25" i="90"/>
  <c r="V25" i="90"/>
  <c r="V122" i="90" s="1"/>
  <c r="W25" i="90"/>
  <c r="W122" i="90" s="1"/>
  <c r="X25" i="90"/>
  <c r="AW28" i="90" s="1"/>
  <c r="Y25" i="90"/>
  <c r="Y122" i="90" s="1"/>
  <c r="Z10" i="90"/>
  <c r="AY10" i="90" s="1"/>
  <c r="Y8" i="30"/>
  <c r="Q8" i="30"/>
  <c r="R8" i="30"/>
  <c r="S8" i="30"/>
  <c r="T8" i="30"/>
  <c r="U8" i="30"/>
  <c r="V8" i="30"/>
  <c r="W8" i="30"/>
  <c r="P8" i="30"/>
  <c r="F118" i="92"/>
  <c r="AS121" i="92"/>
  <c r="G118" i="92"/>
  <c r="AT119" i="92" s="1"/>
  <c r="H118" i="92"/>
  <c r="AU119" i="92" s="1"/>
  <c r="I118" i="92"/>
  <c r="AV118" i="92"/>
  <c r="J118" i="92"/>
  <c r="AW121" i="92" s="1"/>
  <c r="K118" i="92"/>
  <c r="AX119" i="92" s="1"/>
  <c r="L118" i="92"/>
  <c r="AY118" i="92"/>
  <c r="F25" i="92"/>
  <c r="F45" i="92"/>
  <c r="AS48" i="92" s="1"/>
  <c r="F72" i="92"/>
  <c r="AS73" i="92" s="1"/>
  <c r="F98" i="92"/>
  <c r="G25" i="92"/>
  <c r="AT25" i="92" s="1"/>
  <c r="G45" i="92"/>
  <c r="AT51" i="92" s="1"/>
  <c r="AT46" i="92"/>
  <c r="G72" i="92"/>
  <c r="AT75" i="92" s="1"/>
  <c r="G98" i="92"/>
  <c r="AT99" i="92"/>
  <c r="H25" i="92"/>
  <c r="AU26" i="92" s="1"/>
  <c r="H45" i="92"/>
  <c r="H72" i="92"/>
  <c r="AU77" i="92" s="1"/>
  <c r="H98" i="92"/>
  <c r="AU99" i="92" s="1"/>
  <c r="I25" i="92"/>
  <c r="AV28" i="92" s="1"/>
  <c r="AV26" i="92"/>
  <c r="I45" i="92"/>
  <c r="AV51" i="92"/>
  <c r="I72" i="92"/>
  <c r="AV75" i="92" s="1"/>
  <c r="I98" i="92"/>
  <c r="AV99" i="92"/>
  <c r="J25" i="92"/>
  <c r="AW28" i="92" s="1"/>
  <c r="J45" i="92"/>
  <c r="J72" i="92"/>
  <c r="AW73" i="92"/>
  <c r="J98" i="92"/>
  <c r="AW99" i="92" s="1"/>
  <c r="K25" i="92"/>
  <c r="AX28" i="92" s="1"/>
  <c r="K45" i="92"/>
  <c r="AX45" i="92"/>
  <c r="K72" i="92"/>
  <c r="K98" i="92"/>
  <c r="AX98" i="92"/>
  <c r="L25" i="92"/>
  <c r="AY25" i="92" s="1"/>
  <c r="L45" i="92"/>
  <c r="L72" i="92"/>
  <c r="AY73" i="92"/>
  <c r="L98" i="92"/>
  <c r="AY99" i="92" s="1"/>
  <c r="D25" i="92"/>
  <c r="AQ25" i="92"/>
  <c r="D45" i="92"/>
  <c r="AQ45" i="92" s="1"/>
  <c r="AQ51" i="92"/>
  <c r="D72" i="92"/>
  <c r="D98" i="92"/>
  <c r="AQ99" i="92" s="1"/>
  <c r="D118" i="92"/>
  <c r="AQ121" i="92"/>
  <c r="F18" i="38"/>
  <c r="AW18" i="38" s="1"/>
  <c r="F40" i="38"/>
  <c r="F51" i="38"/>
  <c r="AW51" i="38" s="1"/>
  <c r="G18" i="38"/>
  <c r="AX18" i="38" s="1"/>
  <c r="G40" i="38"/>
  <c r="G51" i="38"/>
  <c r="AX51" i="38" s="1"/>
  <c r="H18" i="38"/>
  <c r="AY18" i="38" s="1"/>
  <c r="H40" i="38"/>
  <c r="AY40" i="38"/>
  <c r="H51" i="38"/>
  <c r="H53" i="38" s="1"/>
  <c r="AY53" i="38" s="1"/>
  <c r="I18" i="38"/>
  <c r="AZ18" i="38"/>
  <c r="I40" i="38"/>
  <c r="AZ40" i="38" s="1"/>
  <c r="I51" i="38"/>
  <c r="J18" i="38"/>
  <c r="J53" i="38" s="1"/>
  <c r="BA53" i="38" s="1"/>
  <c r="J40" i="38"/>
  <c r="BA40" i="38"/>
  <c r="J51" i="38"/>
  <c r="BA51" i="38" s="1"/>
  <c r="K18" i="38"/>
  <c r="K40" i="38"/>
  <c r="BB40" i="38" s="1"/>
  <c r="K51" i="38"/>
  <c r="BB51" i="38"/>
  <c r="L18" i="38"/>
  <c r="L40" i="38"/>
  <c r="BC40" i="38" s="1"/>
  <c r="L51" i="38"/>
  <c r="M18" i="38"/>
  <c r="BD18" i="38" s="1"/>
  <c r="M40" i="38"/>
  <c r="BD40" i="38" s="1"/>
  <c r="M51" i="38"/>
  <c r="BD51" i="38"/>
  <c r="N18" i="38"/>
  <c r="N40" i="38"/>
  <c r="BE40" i="38"/>
  <c r="N51" i="38"/>
  <c r="BE51" i="38" s="1"/>
  <c r="O18" i="38"/>
  <c r="BF18" i="38"/>
  <c r="O40" i="38"/>
  <c r="BF40" i="38" s="1"/>
  <c r="O51" i="38"/>
  <c r="BF51" i="38" s="1"/>
  <c r="P18" i="38"/>
  <c r="BG18" i="38"/>
  <c r="P40" i="38"/>
  <c r="BG40" i="38" s="1"/>
  <c r="P51" i="38"/>
  <c r="BG51" i="38" s="1"/>
  <c r="Q18" i="38"/>
  <c r="Q40" i="38"/>
  <c r="BH40" i="38" s="1"/>
  <c r="Q51" i="38"/>
  <c r="BH51" i="38" s="1"/>
  <c r="R18" i="38"/>
  <c r="BI18" i="38" s="1"/>
  <c r="R40" i="38"/>
  <c r="BI40" i="38"/>
  <c r="R51" i="38"/>
  <c r="BI51" i="38" s="1"/>
  <c r="S18" i="38"/>
  <c r="S40" i="38"/>
  <c r="BJ40" i="38" s="1"/>
  <c r="S51" i="38"/>
  <c r="BJ51" i="38"/>
  <c r="T18" i="38"/>
  <c r="T40" i="38"/>
  <c r="BK40" i="38"/>
  <c r="T51" i="38"/>
  <c r="BK51" i="38" s="1"/>
  <c r="U18" i="38"/>
  <c r="U40" i="38"/>
  <c r="BL40" i="38" s="1"/>
  <c r="U51" i="38"/>
  <c r="BL51" i="38" s="1"/>
  <c r="V18" i="38"/>
  <c r="BM18" i="38" s="1"/>
  <c r="V53" i="38"/>
  <c r="BM53" i="38" s="1"/>
  <c r="V40" i="38"/>
  <c r="BM40" i="38" s="1"/>
  <c r="V51" i="38"/>
  <c r="BM51" i="38" s="1"/>
  <c r="W18" i="38"/>
  <c r="W53" i="38" s="1"/>
  <c r="BN53" i="38" s="1"/>
  <c r="W40" i="38"/>
  <c r="BN40" i="38" s="1"/>
  <c r="W51" i="38"/>
  <c r="BN51" i="38"/>
  <c r="X18" i="38"/>
  <c r="X53" i="38" s="1"/>
  <c r="BO53" i="38" s="1"/>
  <c r="X40" i="38"/>
  <c r="X51" i="38"/>
  <c r="BO51" i="38" s="1"/>
  <c r="Y18" i="38"/>
  <c r="BP18" i="38" s="1"/>
  <c r="Y40" i="38"/>
  <c r="BP40" i="38"/>
  <c r="Y51" i="38"/>
  <c r="BP51" i="38" s="1"/>
  <c r="Z18" i="38"/>
  <c r="BQ18" i="38" s="1"/>
  <c r="Z40" i="38"/>
  <c r="BQ40" i="38" s="1"/>
  <c r="Z51" i="38"/>
  <c r="BQ51" i="38" s="1"/>
  <c r="AA18" i="38"/>
  <c r="BR18" i="38" s="1"/>
  <c r="AA40" i="38"/>
  <c r="BR40" i="38"/>
  <c r="AA51" i="38"/>
  <c r="BR51" i="38" s="1"/>
  <c r="AB18" i="38"/>
  <c r="AB40" i="38"/>
  <c r="BS40" i="38"/>
  <c r="AB51" i="38"/>
  <c r="AC18" i="38"/>
  <c r="BT18" i="38"/>
  <c r="AC40" i="38"/>
  <c r="BT40" i="38" s="1"/>
  <c r="AC51" i="38"/>
  <c r="BT51" i="38" s="1"/>
  <c r="AD18" i="38"/>
  <c r="AD40" i="38"/>
  <c r="BU40" i="38" s="1"/>
  <c r="AD51" i="38"/>
  <c r="BU51" i="38" s="1"/>
  <c r="AE18" i="38"/>
  <c r="BV18" i="38"/>
  <c r="AE40" i="38"/>
  <c r="BV40" i="38" s="1"/>
  <c r="AE51" i="38"/>
  <c r="BV51" i="38" s="1"/>
  <c r="AF18" i="38"/>
  <c r="BW18" i="38"/>
  <c r="AF40" i="38"/>
  <c r="BW40" i="38" s="1"/>
  <c r="AF51" i="38"/>
  <c r="BW51" i="38"/>
  <c r="AG18" i="38"/>
  <c r="AG53" i="38" s="1"/>
  <c r="BX53" i="38" s="1"/>
  <c r="AG40" i="38"/>
  <c r="BX40" i="38" s="1"/>
  <c r="AG51" i="38"/>
  <c r="BX51" i="38" s="1"/>
  <c r="AH18" i="38"/>
  <c r="AH40" i="38"/>
  <c r="BY40" i="38"/>
  <c r="AH51" i="38"/>
  <c r="BY51" i="38" s="1"/>
  <c r="AI18" i="38"/>
  <c r="AI40" i="38"/>
  <c r="BZ40" i="38" s="1"/>
  <c r="AI51" i="38"/>
  <c r="BZ51" i="38" s="1"/>
  <c r="AJ18" i="38"/>
  <c r="CA18" i="38"/>
  <c r="AJ40" i="38"/>
  <c r="CA40" i="38" s="1"/>
  <c r="AJ51" i="38"/>
  <c r="AK18" i="38"/>
  <c r="CB18" i="38"/>
  <c r="AK40" i="38"/>
  <c r="CB40" i="38" s="1"/>
  <c r="AK51" i="38"/>
  <c r="CB51" i="38" s="1"/>
  <c r="AL18" i="38"/>
  <c r="CC18" i="38" s="1"/>
  <c r="AL40" i="38"/>
  <c r="CC40" i="38" s="1"/>
  <c r="AL51" i="38"/>
  <c r="CC51" i="38" s="1"/>
  <c r="AM18" i="38"/>
  <c r="AM40" i="38"/>
  <c r="AM51" i="38"/>
  <c r="CD51" i="38" s="1"/>
  <c r="AN18" i="38"/>
  <c r="CE18" i="38" s="1"/>
  <c r="AN40" i="38"/>
  <c r="CE40" i="38" s="1"/>
  <c r="AN51" i="38"/>
  <c r="CE51" i="38" s="1"/>
  <c r="AO18" i="38"/>
  <c r="CF18" i="38" s="1"/>
  <c r="AO40" i="38"/>
  <c r="CF40" i="38" s="1"/>
  <c r="AO51" i="38"/>
  <c r="CF51" i="38" s="1"/>
  <c r="AP18" i="38"/>
  <c r="AP40" i="38"/>
  <c r="CG40" i="38"/>
  <c r="AP51" i="38"/>
  <c r="CG51" i="38" s="1"/>
  <c r="AQ18" i="38"/>
  <c r="AQ40" i="38"/>
  <c r="CH40" i="38"/>
  <c r="AQ51" i="38"/>
  <c r="CH51" i="38" s="1"/>
  <c r="AR50" i="38"/>
  <c r="CK50" i="38" s="1"/>
  <c r="AR49" i="38"/>
  <c r="CK49" i="38"/>
  <c r="AR48" i="38"/>
  <c r="CK48" i="38" s="1"/>
  <c r="AR47" i="38"/>
  <c r="CK47" i="38" s="1"/>
  <c r="AR46" i="38"/>
  <c r="CK46" i="38" s="1"/>
  <c r="AR45" i="38"/>
  <c r="AR44" i="38"/>
  <c r="CK44" i="38" s="1"/>
  <c r="AR43" i="38"/>
  <c r="CK43" i="38" s="1"/>
  <c r="AR42" i="38"/>
  <c r="CK42" i="38" s="1"/>
  <c r="AR39" i="38"/>
  <c r="CK39" i="38" s="1"/>
  <c r="AR38" i="38"/>
  <c r="CK38" i="38" s="1"/>
  <c r="AR37" i="38"/>
  <c r="CK37" i="38" s="1"/>
  <c r="AR36" i="38"/>
  <c r="CK36" i="38" s="1"/>
  <c r="AR35" i="38"/>
  <c r="CK35" i="38"/>
  <c r="AR34" i="38"/>
  <c r="CK34" i="38" s="1"/>
  <c r="AR33" i="38"/>
  <c r="CK33" i="38" s="1"/>
  <c r="AR32" i="38"/>
  <c r="CK32" i="38"/>
  <c r="AR31" i="38"/>
  <c r="AR10" i="38"/>
  <c r="CK10" i="38" s="1"/>
  <c r="AR11" i="38"/>
  <c r="CK11" i="38"/>
  <c r="AR12" i="38"/>
  <c r="CK12" i="38" s="1"/>
  <c r="AR13" i="38"/>
  <c r="CK13" i="38" s="1"/>
  <c r="AR14" i="38"/>
  <c r="CK14" i="38" s="1"/>
  <c r="AR15" i="38"/>
  <c r="AR16" i="38"/>
  <c r="CK16" i="38" s="1"/>
  <c r="AR17" i="38"/>
  <c r="CK17" i="38"/>
  <c r="AA8" i="30"/>
  <c r="B7" i="85"/>
  <c r="AU28" i="90"/>
  <c r="AI28" i="90"/>
  <c r="AG28" i="90"/>
  <c r="AM48" i="90"/>
  <c r="AE48" i="90"/>
  <c r="AO75" i="90"/>
  <c r="BB121" i="92"/>
  <c r="BD121" i="92"/>
  <c r="BE48" i="92"/>
  <c r="BR101" i="92"/>
  <c r="BS48" i="92"/>
  <c r="BX101" i="92"/>
  <c r="W101" i="30"/>
  <c r="W48" i="30"/>
  <c r="V75" i="30"/>
  <c r="Q121" i="30"/>
  <c r="Q101" i="30"/>
  <c r="P48" i="30"/>
  <c r="AP101" i="90"/>
  <c r="AQ101" i="90"/>
  <c r="AL45" i="90"/>
  <c r="AJ72" i="90"/>
  <c r="AN98" i="90"/>
  <c r="AP98" i="90"/>
  <c r="AX98" i="90"/>
  <c r="BA103" i="90"/>
  <c r="BV45" i="92"/>
  <c r="BE51" i="92"/>
  <c r="BI51" i="92"/>
  <c r="BS51" i="92"/>
  <c r="BH98" i="92"/>
  <c r="BV98" i="92"/>
  <c r="AX118" i="92"/>
  <c r="BJ118" i="92"/>
  <c r="BX118" i="92"/>
  <c r="W27" i="95"/>
  <c r="W32" i="95"/>
  <c r="W34" i="95"/>
  <c r="W36" i="95"/>
  <c r="AU18" i="38"/>
  <c r="CA51" i="38"/>
  <c r="BS51" i="38"/>
  <c r="AY101" i="92"/>
  <c r="AV28" i="90"/>
  <c r="AL28" i="90"/>
  <c r="AJ28" i="90"/>
  <c r="AH28" i="90"/>
  <c r="AL48" i="90"/>
  <c r="AX75" i="90"/>
  <c r="AF75" i="90"/>
  <c r="AD75" i="90"/>
  <c r="AW101" i="90"/>
  <c r="AU101" i="90"/>
  <c r="AG101" i="90"/>
  <c r="AC101" i="90"/>
  <c r="BD28" i="92"/>
  <c r="BJ28" i="92"/>
  <c r="BM75" i="92"/>
  <c r="BX28" i="92"/>
  <c r="BY28" i="92"/>
  <c r="AA39" i="30"/>
  <c r="X101" i="30"/>
  <c r="W75" i="30"/>
  <c r="V121" i="30"/>
  <c r="V48" i="30"/>
  <c r="R75" i="30"/>
  <c r="Q75" i="30"/>
  <c r="W28" i="30"/>
  <c r="AR49" i="90"/>
  <c r="AP28" i="90"/>
  <c r="AC45" i="90"/>
  <c r="AG25" i="90"/>
  <c r="AI25" i="90"/>
  <c r="AU25" i="90"/>
  <c r="AM51" i="90"/>
  <c r="AK72" i="90"/>
  <c r="AO72" i="90"/>
  <c r="AG98" i="90"/>
  <c r="AM98" i="90"/>
  <c r="AQ98" i="90"/>
  <c r="AW98" i="90"/>
  <c r="R28" i="30"/>
  <c r="BF28" i="92"/>
  <c r="BG25" i="92"/>
  <c r="BE45" i="92"/>
  <c r="BS45" i="92"/>
  <c r="BY45" i="92"/>
  <c r="BT72" i="92"/>
  <c r="AW77" i="92"/>
  <c r="BM77" i="92"/>
  <c r="BW77" i="92"/>
  <c r="CA77" i="92"/>
  <c r="BG118" i="92"/>
  <c r="W21" i="95"/>
  <c r="W40" i="95"/>
  <c r="AZ49" i="91"/>
  <c r="AZ48" i="91"/>
  <c r="AT101" i="92"/>
  <c r="AT98" i="92"/>
  <c r="BC121" i="92"/>
  <c r="BI121" i="92"/>
  <c r="BO72" i="92"/>
  <c r="BT48" i="92"/>
  <c r="BW72" i="92"/>
  <c r="BO75" i="92"/>
  <c r="BK75" i="92"/>
  <c r="BO40" i="38"/>
  <c r="AZ51" i="38"/>
  <c r="AW45" i="90"/>
  <c r="AW51" i="90"/>
  <c r="AM101" i="90"/>
  <c r="R77" i="30"/>
  <c r="R72" i="30"/>
  <c r="R37" i="95"/>
  <c r="AE77" i="90"/>
  <c r="BF77" i="92"/>
  <c r="BF75" i="92"/>
  <c r="BF72" i="92"/>
  <c r="BN98" i="92"/>
  <c r="BQ25" i="92"/>
  <c r="BV28" i="92"/>
  <c r="AG72" i="91"/>
  <c r="AG77" i="91"/>
  <c r="AW118" i="91"/>
  <c r="AW121" i="91"/>
  <c r="AN72" i="90"/>
  <c r="U11" i="95"/>
  <c r="AV98" i="90"/>
  <c r="BR77" i="92"/>
  <c r="BJ121" i="92"/>
  <c r="AA10" i="30"/>
  <c r="AV51" i="91"/>
  <c r="AV48" i="91"/>
  <c r="AV45" i="91"/>
  <c r="AV25" i="91"/>
  <c r="AU51" i="91"/>
  <c r="W45" i="30"/>
  <c r="AW75" i="91"/>
  <c r="AW77" i="91"/>
  <c r="AW45" i="91"/>
  <c r="AW51" i="91"/>
  <c r="W18" i="95"/>
  <c r="D46" i="95"/>
  <c r="N46" i="95" s="1"/>
  <c r="U25" i="95"/>
  <c r="F46" i="95"/>
  <c r="P46" i="95"/>
  <c r="Q44" i="95"/>
  <c r="N44" i="95"/>
  <c r="AM72" i="90"/>
  <c r="AM75" i="90"/>
  <c r="AW25" i="90"/>
  <c r="AS28" i="90"/>
  <c r="AI72" i="90"/>
  <c r="AQ75" i="90"/>
  <c r="AY22" i="90"/>
  <c r="AQ51" i="90"/>
  <c r="AF48" i="90"/>
  <c r="AF45" i="90"/>
  <c r="AS75" i="90"/>
  <c r="AS77" i="90"/>
  <c r="AM118" i="90"/>
  <c r="AG118" i="90"/>
  <c r="AP51" i="90"/>
  <c r="AX49" i="90"/>
  <c r="AQ45" i="90"/>
  <c r="AT48" i="90"/>
  <c r="AF77" i="90"/>
  <c r="AV118" i="90"/>
  <c r="AX48" i="90"/>
  <c r="AK51" i="90"/>
  <c r="AK48" i="90"/>
  <c r="AE118" i="90"/>
  <c r="AP48" i="90"/>
  <c r="AC28" i="90"/>
  <c r="AL72" i="90"/>
  <c r="AI75" i="90"/>
  <c r="AQ77" i="90"/>
  <c r="AF118" i="90"/>
  <c r="AG51" i="90"/>
  <c r="AK101" i="90"/>
  <c r="AX72" i="90"/>
  <c r="AK45" i="90"/>
  <c r="AL75" i="90"/>
  <c r="AP77" i="90"/>
  <c r="AI51" i="90"/>
  <c r="AI48" i="90"/>
  <c r="AC75" i="90"/>
  <c r="Z72" i="90"/>
  <c r="AN25" i="90"/>
  <c r="AN28" i="90"/>
  <c r="AW118" i="90"/>
  <c r="AJ98" i="90"/>
  <c r="AP75" i="90"/>
  <c r="AD118" i="90"/>
  <c r="AV72" i="90"/>
  <c r="AV77" i="90"/>
  <c r="AV75" i="90"/>
  <c r="AJ75" i="90"/>
  <c r="AC118" i="90"/>
  <c r="AR118" i="90"/>
  <c r="AL118" i="90"/>
  <c r="AE25" i="90"/>
  <c r="AG75" i="90"/>
  <c r="AG77" i="90"/>
  <c r="AG72" i="90"/>
  <c r="BA28" i="90"/>
  <c r="AU77" i="90"/>
  <c r="AM28" i="90"/>
  <c r="AJ51" i="90"/>
  <c r="AJ48" i="90"/>
  <c r="AO77" i="90"/>
  <c r="AR45" i="90"/>
  <c r="AR48" i="90"/>
  <c r="AI45" i="90"/>
  <c r="AO51" i="90"/>
  <c r="AO48" i="90"/>
  <c r="AO45" i="90"/>
  <c r="AF101" i="90"/>
  <c r="AU98" i="90"/>
  <c r="AH48" i="90"/>
  <c r="AO118" i="90"/>
  <c r="AH98" i="90"/>
  <c r="AS101" i="90"/>
  <c r="AD101" i="90"/>
  <c r="AX101" i="90"/>
  <c r="AD98" i="90"/>
  <c r="AN45" i="90"/>
  <c r="AI118" i="90"/>
  <c r="AU121" i="91"/>
  <c r="AP77" i="91"/>
  <c r="AN25" i="91"/>
  <c r="AL118" i="91"/>
  <c r="AW98" i="91"/>
  <c r="AP72" i="91"/>
  <c r="AL25" i="91"/>
  <c r="BD116" i="91"/>
  <c r="AI118" i="91"/>
  <c r="AL77" i="91"/>
  <c r="AU48" i="91"/>
  <c r="AJ75" i="91"/>
  <c r="Y72" i="91"/>
  <c r="BD72" i="91" s="1"/>
  <c r="AK75" i="91"/>
  <c r="AD101" i="91"/>
  <c r="Y118" i="91"/>
  <c r="AY118" i="91" s="1"/>
  <c r="AU77" i="91"/>
  <c r="AT75" i="91"/>
  <c r="BC93" i="91"/>
  <c r="AT77" i="91"/>
  <c r="AW72" i="91"/>
  <c r="AP51" i="91"/>
  <c r="AU45" i="91"/>
  <c r="AS25" i="91"/>
  <c r="AV77" i="91"/>
  <c r="AV101" i="91"/>
  <c r="AK51" i="91"/>
  <c r="AS121" i="91"/>
  <c r="AT118" i="91"/>
  <c r="AD98" i="91"/>
  <c r="AV72" i="91"/>
  <c r="AP118" i="91"/>
  <c r="AZ77" i="91"/>
  <c r="AM101" i="91"/>
  <c r="AV98" i="91"/>
  <c r="AO98" i="91"/>
  <c r="AR118" i="91"/>
  <c r="AD121" i="91"/>
  <c r="AI51" i="91"/>
  <c r="AV118" i="91"/>
  <c r="BD103" i="91"/>
  <c r="AE121" i="91"/>
  <c r="AE118" i="91"/>
  <c r="AH98" i="91"/>
  <c r="AD48" i="91"/>
  <c r="Q45" i="91"/>
  <c r="AS98" i="91"/>
  <c r="AS101" i="91"/>
  <c r="AR48" i="91"/>
  <c r="AK98" i="91"/>
  <c r="BD108" i="91"/>
  <c r="AI48" i="91"/>
  <c r="AM118" i="91"/>
  <c r="AZ75" i="91"/>
  <c r="AN101" i="91"/>
  <c r="AH75" i="91"/>
  <c r="AH72" i="91"/>
  <c r="AE101" i="91"/>
  <c r="AW25" i="91"/>
  <c r="AM72" i="91"/>
  <c r="Q118" i="91"/>
  <c r="AO101" i="91"/>
  <c r="AO72" i="91"/>
  <c r="AM77" i="91"/>
  <c r="Q126" i="91"/>
  <c r="AE77" i="91"/>
  <c r="AK72" i="91"/>
  <c r="AD51" i="91"/>
  <c r="AV121" i="91"/>
  <c r="AK121" i="91"/>
  <c r="AK118" i="91"/>
  <c r="AN77" i="91"/>
  <c r="AN75" i="91"/>
  <c r="AX98" i="91"/>
  <c r="AG25" i="91"/>
  <c r="AF75" i="91"/>
  <c r="AF72" i="91"/>
  <c r="AR45" i="91"/>
  <c r="AO48" i="91"/>
  <c r="AO51" i="91"/>
  <c r="AF98" i="91"/>
  <c r="AR51" i="91"/>
  <c r="AM25" i="91"/>
  <c r="AJ118" i="91"/>
  <c r="AJ121" i="91"/>
  <c r="BC10" i="91"/>
  <c r="AX75" i="91"/>
  <c r="AX72" i="91"/>
  <c r="AX77" i="91"/>
  <c r="AU72" i="91"/>
  <c r="AU75" i="91"/>
  <c r="AI75" i="91"/>
  <c r="AZ118" i="91"/>
  <c r="AK101" i="91"/>
  <c r="AI72" i="91"/>
  <c r="AT48" i="91"/>
  <c r="AT51" i="91"/>
  <c r="AX118" i="91"/>
  <c r="AE72" i="91"/>
  <c r="AE75" i="91"/>
  <c r="Q72" i="91"/>
  <c r="AQ73" i="91" s="1"/>
  <c r="BC72" i="91"/>
  <c r="AH118" i="91"/>
  <c r="AZ98" i="91"/>
  <c r="AH121" i="91"/>
  <c r="AS118" i="91"/>
  <c r="AI98" i="91"/>
  <c r="AI101" i="91"/>
  <c r="AD118" i="91"/>
  <c r="AX45" i="91"/>
  <c r="AN48" i="91"/>
  <c r="BU98" i="92"/>
  <c r="BO45" i="92"/>
  <c r="BU101" i="92"/>
  <c r="BU118" i="92"/>
  <c r="AY72" i="92"/>
  <c r="BQ77" i="92"/>
  <c r="BD72" i="92"/>
  <c r="BU28" i="92"/>
  <c r="BA25" i="92"/>
  <c r="CA72" i="92"/>
  <c r="BA48" i="92"/>
  <c r="BB25" i="92"/>
  <c r="BG28" i="92"/>
  <c r="BN121" i="92"/>
  <c r="BI75" i="92"/>
  <c r="BJ98" i="92"/>
  <c r="BS98" i="92"/>
  <c r="AS72" i="92"/>
  <c r="BI77" i="92"/>
  <c r="BM121" i="92"/>
  <c r="BY75" i="92"/>
  <c r="BQ98" i="92"/>
  <c r="BI101" i="92"/>
  <c r="BL28" i="92"/>
  <c r="BH118" i="92"/>
  <c r="BY118" i="92"/>
  <c r="BQ101" i="92"/>
  <c r="BK98" i="92"/>
  <c r="AS77" i="92"/>
  <c r="AX51" i="92"/>
  <c r="BI25" i="92"/>
  <c r="BN25" i="92"/>
  <c r="CA51" i="92"/>
  <c r="BU77" i="92"/>
  <c r="BH45" i="92"/>
  <c r="BH48" i="92"/>
  <c r="BH51" i="92"/>
  <c r="BH75" i="92"/>
  <c r="AZ48" i="92"/>
  <c r="BW25" i="92"/>
  <c r="BY121" i="92"/>
  <c r="BV101" i="92"/>
  <c r="AT121" i="92"/>
  <c r="BO101" i="92"/>
  <c r="BX121" i="92"/>
  <c r="BB101" i="92"/>
  <c r="BH28" i="92"/>
  <c r="BH25" i="92"/>
  <c r="BZ75" i="92"/>
  <c r="BZ72" i="92"/>
  <c r="BK77" i="92"/>
  <c r="AZ77" i="92"/>
  <c r="AZ51" i="92"/>
  <c r="BW118" i="92"/>
  <c r="BX45" i="92"/>
  <c r="BH72" i="92"/>
  <c r="BG48" i="92"/>
  <c r="BG51" i="92"/>
  <c r="BG45" i="92"/>
  <c r="BQ72" i="92"/>
  <c r="BF101" i="92"/>
  <c r="BF98" i="92"/>
  <c r="AZ72" i="92"/>
  <c r="BB28" i="92"/>
  <c r="BF118" i="92"/>
  <c r="AZ121" i="92"/>
  <c r="AW75" i="92"/>
  <c r="AW72" i="92"/>
  <c r="BQ45" i="92"/>
  <c r="BC48" i="92"/>
  <c r="BC51" i="92"/>
  <c r="BC28" i="92"/>
  <c r="BC25" i="92"/>
  <c r="BG72" i="92"/>
  <c r="BY25" i="92"/>
  <c r="CA101" i="92"/>
  <c r="BF45" i="92"/>
  <c r="BF48" i="92"/>
  <c r="BH77" i="92"/>
  <c r="BV25" i="92"/>
  <c r="CD40" i="38"/>
  <c r="CI34" i="38"/>
  <c r="CH29" i="38"/>
  <c r="BK18" i="38"/>
  <c r="BA18" i="38"/>
  <c r="BL18" i="38"/>
  <c r="BD29" i="38"/>
  <c r="BC51" i="38"/>
  <c r="X77" i="30"/>
  <c r="U77" i="30"/>
  <c r="W51" i="30"/>
  <c r="AA75" i="30"/>
  <c r="S75" i="30"/>
  <c r="X48" i="30"/>
  <c r="S121" i="30"/>
  <c r="T77" i="30"/>
  <c r="U51" i="30"/>
  <c r="AA28" i="30"/>
  <c r="X75" i="30"/>
  <c r="P25" i="30"/>
  <c r="S28" i="30"/>
  <c r="U48" i="30"/>
  <c r="R25" i="30"/>
  <c r="S77" i="30"/>
  <c r="Q28" i="30"/>
  <c r="X51" i="30"/>
  <c r="U75" i="30"/>
  <c r="X45" i="30"/>
  <c r="V45" i="30"/>
  <c r="AA88" i="30"/>
  <c r="AA103" i="30"/>
  <c r="X118" i="30"/>
  <c r="X121" i="30"/>
  <c r="R121" i="30"/>
  <c r="P77" i="30"/>
  <c r="P72" i="30"/>
  <c r="P75" i="30"/>
  <c r="Y69" i="30"/>
  <c r="V72" i="30"/>
  <c r="V77" i="30"/>
  <c r="T48" i="30"/>
  <c r="T45" i="30"/>
  <c r="T51" i="30"/>
  <c r="X28" i="30"/>
  <c r="X25" i="30"/>
  <c r="U118" i="30"/>
  <c r="U121" i="30"/>
  <c r="W118" i="30"/>
  <c r="R118" i="30"/>
  <c r="Q48" i="30"/>
  <c r="Q51" i="30"/>
  <c r="Q45" i="30"/>
  <c r="AA89" i="30"/>
  <c r="M72" i="30"/>
  <c r="W72" i="30"/>
  <c r="W77" i="30"/>
  <c r="AA43" i="30"/>
  <c r="Q98" i="30"/>
  <c r="AA87" i="30"/>
  <c r="S101" i="30"/>
  <c r="R45" i="30"/>
  <c r="BC119" i="91"/>
  <c r="AA73" i="91"/>
  <c r="BC73" i="91"/>
  <c r="AA46" i="91"/>
  <c r="BE46" i="91" s="1"/>
  <c r="BD105" i="91"/>
  <c r="AQ115" i="91"/>
  <c r="AQ109" i="91"/>
  <c r="BC106" i="91"/>
  <c r="BE112" i="91"/>
  <c r="BC78" i="91"/>
  <c r="BC101" i="91"/>
  <c r="AQ86" i="91"/>
  <c r="AY89" i="91"/>
  <c r="AY86" i="91"/>
  <c r="AA117" i="91"/>
  <c r="AY115" i="91"/>
  <c r="BD28" i="91"/>
  <c r="AQ89" i="91"/>
  <c r="AY109" i="91"/>
  <c r="BD95" i="91"/>
  <c r="BD87" i="91"/>
  <c r="AQ13" i="91"/>
  <c r="AY75" i="91"/>
  <c r="AA91" i="91"/>
  <c r="BE91" i="91" s="1"/>
  <c r="AA81" i="91"/>
  <c r="BE81" i="91"/>
  <c r="BC118" i="91"/>
  <c r="AQ49" i="91"/>
  <c r="BC69" i="91"/>
  <c r="AQ10" i="91"/>
  <c r="AA71" i="91"/>
  <c r="BE71" i="91" s="1"/>
  <c r="AQ69" i="91"/>
  <c r="AQ33" i="91"/>
  <c r="BD51" i="91"/>
  <c r="AA68" i="91"/>
  <c r="BE68" i="91" s="1"/>
  <c r="AQ16" i="91"/>
  <c r="AQ45" i="91"/>
  <c r="AQ77" i="91"/>
  <c r="AY33" i="91"/>
  <c r="AQ60" i="91"/>
  <c r="AA57" i="91"/>
  <c r="BE57" i="91" s="1"/>
  <c r="AA51" i="91"/>
  <c r="BE51" i="91" s="1"/>
  <c r="AA23" i="91"/>
  <c r="BE23" i="91"/>
  <c r="AY57" i="91"/>
  <c r="AY77" i="91"/>
  <c r="AY69" i="91"/>
  <c r="AY10" i="91"/>
  <c r="AQ57" i="91"/>
  <c r="AA77" i="91"/>
  <c r="BE77" i="91" s="1"/>
  <c r="AA39" i="91"/>
  <c r="BE39" i="91" s="1"/>
  <c r="AY22" i="91"/>
  <c r="BD30" i="91"/>
  <c r="AY72" i="91"/>
  <c r="AQ63" i="91"/>
  <c r="AY42" i="91"/>
  <c r="BC48" i="91"/>
  <c r="AQ75" i="91"/>
  <c r="AQ22" i="91"/>
  <c r="BC18" i="91"/>
  <c r="BD126" i="91"/>
  <c r="AY83" i="91"/>
  <c r="BD83" i="91"/>
  <c r="AY63" i="91"/>
  <c r="AY60" i="91"/>
  <c r="AA26" i="91"/>
  <c r="AQ48" i="91"/>
  <c r="BD22" i="91"/>
  <c r="AA84" i="91"/>
  <c r="Y33" i="95" s="1"/>
  <c r="BC30" i="91"/>
  <c r="BC61" i="91"/>
  <c r="BD75" i="91"/>
  <c r="AQ30" i="91"/>
  <c r="BC70" i="91"/>
  <c r="AA109" i="91"/>
  <c r="BE109" i="91" s="1"/>
  <c r="AY57" i="90"/>
  <c r="AA106" i="91"/>
  <c r="AA88" i="91"/>
  <c r="BE88" i="91"/>
  <c r="BA39" i="90"/>
  <c r="AA105" i="91"/>
  <c r="BE105" i="91" s="1"/>
  <c r="AA15" i="91"/>
  <c r="BE15" i="91" s="1"/>
  <c r="AA104" i="91"/>
  <c r="BE104" i="91" s="1"/>
  <c r="AA116" i="91"/>
  <c r="BE116" i="91" s="1"/>
  <c r="AA113" i="91"/>
  <c r="BE113" i="91"/>
  <c r="AA65" i="91"/>
  <c r="BE65" i="91" s="1"/>
  <c r="AA64" i="91"/>
  <c r="BE64" i="91" s="1"/>
  <c r="AA86" i="91"/>
  <c r="AA87" i="91"/>
  <c r="BE87" i="91"/>
  <c r="AY89" i="90"/>
  <c r="AA89" i="91"/>
  <c r="BE89" i="91"/>
  <c r="AA92" i="91"/>
  <c r="BE92" i="91" s="1"/>
  <c r="AA43" i="91"/>
  <c r="BE43" i="91" s="1"/>
  <c r="BA71" i="90"/>
  <c r="AA59" i="91"/>
  <c r="BE59" i="91" s="1"/>
  <c r="AY72" i="90"/>
  <c r="AY36" i="90"/>
  <c r="AA17" i="91"/>
  <c r="BE17" i="91" s="1"/>
  <c r="AA61" i="91"/>
  <c r="BE61" i="91" s="1"/>
  <c r="BA69" i="90"/>
  <c r="AA69" i="91"/>
  <c r="BA11" i="90"/>
  <c r="AY30" i="90"/>
  <c r="BA33" i="90"/>
  <c r="AY13" i="90"/>
  <c r="AA19" i="91"/>
  <c r="BE19" i="91" s="1"/>
  <c r="AA109" i="30"/>
  <c r="AA97" i="91"/>
  <c r="BE97" i="91" s="1"/>
  <c r="AA110" i="91"/>
  <c r="BE110" i="91" s="1"/>
  <c r="Y10" i="30"/>
  <c r="Y95" i="30"/>
  <c r="AA63" i="91"/>
  <c r="BE63" i="91" s="1"/>
  <c r="AA104" i="30"/>
  <c r="AA65" i="30"/>
  <c r="AA111" i="30"/>
  <c r="Y103" i="30"/>
  <c r="AA101" i="30"/>
  <c r="AA32" i="91"/>
  <c r="Y20" i="95"/>
  <c r="AA57" i="30"/>
  <c r="AA95" i="30"/>
  <c r="AA92" i="30"/>
  <c r="AA59" i="30"/>
  <c r="AA95" i="91"/>
  <c r="BE95" i="91" s="1"/>
  <c r="Y109" i="30"/>
  <c r="AA91" i="30"/>
  <c r="Y115" i="30"/>
  <c r="AA114" i="30"/>
  <c r="AA23" i="30"/>
  <c r="AA26" i="30"/>
  <c r="AA94" i="91"/>
  <c r="BE94" i="91" s="1"/>
  <c r="AA121" i="30"/>
  <c r="AA18" i="91"/>
  <c r="BE18" i="91" s="1"/>
  <c r="Y33" i="30"/>
  <c r="AA46" i="30"/>
  <c r="AA66" i="91"/>
  <c r="BE66" i="91" s="1"/>
  <c r="AA62" i="91"/>
  <c r="BE62" i="91"/>
  <c r="AA15" i="30"/>
  <c r="AA64" i="30"/>
  <c r="Y42" i="30"/>
  <c r="AA44" i="91"/>
  <c r="BE44" i="91"/>
  <c r="AA12" i="91"/>
  <c r="AA33" i="91"/>
  <c r="BE33" i="91" s="1"/>
  <c r="AA38" i="91"/>
  <c r="BE38" i="91" s="1"/>
  <c r="AA51" i="30"/>
  <c r="AA34" i="91"/>
  <c r="BE34" i="91" s="1"/>
  <c r="Y30" i="30"/>
  <c r="AA30" i="91"/>
  <c r="BE117" i="91"/>
  <c r="Y83" i="30"/>
  <c r="AA60" i="30"/>
  <c r="AA17" i="30"/>
  <c r="AA67" i="30"/>
  <c r="AA81" i="30"/>
  <c r="AA13" i="91"/>
  <c r="BE13" i="91" s="1"/>
  <c r="AA30" i="30"/>
  <c r="AA24" i="30"/>
  <c r="AA58" i="30"/>
  <c r="AA36" i="91"/>
  <c r="AA11" i="91"/>
  <c r="BE11" i="91" s="1"/>
  <c r="AA11" i="30"/>
  <c r="AA83" i="91"/>
  <c r="AA22" i="91"/>
  <c r="BE22" i="91" s="1"/>
  <c r="AA58" i="91"/>
  <c r="Y26" i="95" s="1"/>
  <c r="Y22" i="30"/>
  <c r="AA37" i="91"/>
  <c r="BE37" i="91" s="1"/>
  <c r="AA31" i="91"/>
  <c r="Y19" i="95" s="1"/>
  <c r="BE73" i="91"/>
  <c r="BE106" i="91"/>
  <c r="Y40" i="95"/>
  <c r="BE69" i="91"/>
  <c r="BE32" i="91"/>
  <c r="Y21" i="95"/>
  <c r="Y14" i="95"/>
  <c r="Y32" i="95"/>
  <c r="BE83" i="91"/>
  <c r="Y15" i="95"/>
  <c r="D53" i="38"/>
  <c r="AU53" i="38" s="1"/>
  <c r="AW40" i="38"/>
  <c r="BN18" i="38"/>
  <c r="AE53" i="38"/>
  <c r="BV53" i="38" s="1"/>
  <c r="AF53" i="38"/>
  <c r="BW53" i="38" s="1"/>
  <c r="AN53" i="38"/>
  <c r="CE53" i="38" s="1"/>
  <c r="BC18" i="38"/>
  <c r="BB18" i="38"/>
  <c r="Z53" i="38"/>
  <c r="BQ53" i="38" s="1"/>
  <c r="CC125" i="92"/>
  <c r="AT45" i="92"/>
  <c r="AT77" i="92"/>
  <c r="AS25" i="92"/>
  <c r="AV45" i="92"/>
  <c r="AY26" i="92"/>
  <c r="AW119" i="92"/>
  <c r="AW118" i="92"/>
  <c r="AQ118" i="92"/>
  <c r="L122" i="92"/>
  <c r="AY122" i="92"/>
  <c r="AQ46" i="92"/>
  <c r="AV101" i="92"/>
  <c r="AU101" i="92"/>
  <c r="AT118" i="92"/>
  <c r="AU46" i="92"/>
  <c r="AT48" i="92"/>
  <c r="AQ48" i="92"/>
  <c r="AY28" i="92"/>
  <c r="AU98" i="92"/>
  <c r="AS75" i="92"/>
  <c r="AV46" i="92"/>
  <c r="AX25" i="92"/>
  <c r="AV48" i="92"/>
  <c r="AT72" i="92"/>
  <c r="AT73" i="92"/>
  <c r="BA101" i="92"/>
  <c r="BA98" i="92"/>
  <c r="BA99" i="92"/>
  <c r="BF51" i="92"/>
  <c r="BF46" i="92"/>
  <c r="BT121" i="92"/>
  <c r="AZ101" i="92"/>
  <c r="BL72" i="92"/>
  <c r="AG122" i="92"/>
  <c r="BT122" i="92" s="1"/>
  <c r="BT26" i="92"/>
  <c r="BT28" i="92"/>
  <c r="BZ121" i="92"/>
  <c r="BZ118" i="92"/>
  <c r="BF26" i="92"/>
  <c r="S122" i="92"/>
  <c r="BU48" i="92"/>
  <c r="BU46" i="92"/>
  <c r="AX46" i="92"/>
  <c r="AX48" i="92"/>
  <c r="BT99" i="92"/>
  <c r="BT98" i="92"/>
  <c r="BT101" i="92"/>
  <c r="BJ77" i="92"/>
  <c r="BJ75" i="92"/>
  <c r="BJ73" i="92"/>
  <c r="BW46" i="92"/>
  <c r="BW45" i="92"/>
  <c r="BA46" i="92"/>
  <c r="BA45" i="92"/>
  <c r="AY48" i="92"/>
  <c r="AY46" i="92"/>
  <c r="AY45" i="92"/>
  <c r="AY51" i="92"/>
  <c r="AW25" i="92"/>
  <c r="AW26" i="92"/>
  <c r="AS118" i="92"/>
  <c r="AS119" i="92"/>
  <c r="BL77" i="92"/>
  <c r="BL75" i="92"/>
  <c r="AB122" i="92"/>
  <c r="BO122" i="92" s="1"/>
  <c r="BO28" i="92"/>
  <c r="BS99" i="92"/>
  <c r="BS101" i="92"/>
  <c r="BK26" i="92"/>
  <c r="AU118" i="92"/>
  <c r="BE98" i="92"/>
  <c r="BV121" i="92"/>
  <c r="AU45" i="92"/>
  <c r="AU48" i="92"/>
  <c r="AU51" i="92"/>
  <c r="AS28" i="92"/>
  <c r="BD118" i="92"/>
  <c r="BP119" i="92"/>
  <c r="BP118" i="92"/>
  <c r="BP121" i="92"/>
  <c r="BQ51" i="92"/>
  <c r="BQ46" i="92"/>
  <c r="BX77" i="92"/>
  <c r="BX75" i="92"/>
  <c r="BX72" i="92"/>
  <c r="BY98" i="92"/>
  <c r="BY99" i="92"/>
  <c r="BY101" i="92"/>
  <c r="AS99" i="92"/>
  <c r="AS98" i="92"/>
  <c r="BM51" i="92"/>
  <c r="BU51" i="92"/>
  <c r="AQ98" i="92"/>
  <c r="AQ101" i="92"/>
  <c r="CC98" i="92"/>
  <c r="BB72" i="92"/>
  <c r="BB75" i="92"/>
  <c r="BB77" i="92"/>
  <c r="BI73" i="92"/>
  <c r="BI72" i="92"/>
  <c r="BP101" i="92"/>
  <c r="BP98" i="92"/>
  <c r="BW121" i="92"/>
  <c r="BW119" i="92"/>
  <c r="BX46" i="92"/>
  <c r="BX51" i="92"/>
  <c r="BG98" i="92"/>
  <c r="BG99" i="92"/>
  <c r="Y122" i="92"/>
  <c r="BL122" i="92" s="1"/>
  <c r="AZ99" i="92"/>
  <c r="BA118" i="92"/>
  <c r="BA121" i="92"/>
  <c r="BP51" i="92"/>
  <c r="BP48" i="92"/>
  <c r="AC122" i="92"/>
  <c r="BP122" i="92" s="1"/>
  <c r="BP45" i="92"/>
  <c r="AH122" i="92"/>
  <c r="BT75" i="92"/>
  <c r="BT77" i="92"/>
  <c r="BT73" i="92"/>
  <c r="AT26" i="92"/>
  <c r="AT28" i="92"/>
  <c r="BR48" i="92"/>
  <c r="BP46" i="92"/>
  <c r="BJ51" i="92"/>
  <c r="BJ46" i="92"/>
  <c r="BJ45" i="92"/>
  <c r="BN48" i="92"/>
  <c r="AJ122" i="92"/>
  <c r="BV118" i="92"/>
  <c r="AV73" i="92"/>
  <c r="AV77" i="92"/>
  <c r="AV72" i="92"/>
  <c r="BE25" i="92"/>
  <c r="BE28" i="92"/>
  <c r="BI48" i="92"/>
  <c r="BI46" i="92"/>
  <c r="BU75" i="92"/>
  <c r="BU72" i="92"/>
  <c r="G122" i="92"/>
  <c r="Z122" i="92"/>
  <c r="BC99" i="92"/>
  <c r="BZ25" i="92"/>
  <c r="BZ28" i="92"/>
  <c r="BZ26" i="92"/>
  <c r="BR26" i="92"/>
  <c r="BR28" i="92"/>
  <c r="AS101" i="92"/>
  <c r="BK25" i="92"/>
  <c r="AU121" i="92"/>
  <c r="BK48" i="92"/>
  <c r="BR25" i="92"/>
  <c r="AQ72" i="92"/>
  <c r="AQ73" i="92"/>
  <c r="BB26" i="92"/>
  <c r="BD73" i="92"/>
  <c r="BD75" i="92"/>
  <c r="BD77" i="92"/>
  <c r="V122" i="92"/>
  <c r="BN45" i="92"/>
  <c r="BR119" i="92"/>
  <c r="BR118" i="92"/>
  <c r="BR121" i="92"/>
  <c r="BU45" i="92"/>
  <c r="BZ45" i="92"/>
  <c r="BZ48" i="92"/>
  <c r="BZ51" i="92"/>
  <c r="BD99" i="92"/>
  <c r="BE77" i="92"/>
  <c r="BG77" i="92"/>
  <c r="BD45" i="92"/>
  <c r="AU75" i="92"/>
  <c r="BA26" i="92"/>
  <c r="BL119" i="92"/>
  <c r="AX26" i="92"/>
  <c r="AU73" i="92"/>
  <c r="BS73" i="92"/>
  <c r="BA77" i="92"/>
  <c r="CA118" i="92"/>
  <c r="BL45" i="92"/>
  <c r="BS75" i="92"/>
  <c r="AW98" i="92"/>
  <c r="AV98" i="92"/>
  <c r="BO48" i="92"/>
  <c r="AW101" i="92"/>
  <c r="AZ45" i="92"/>
  <c r="BR72" i="92"/>
  <c r="BI26" i="92"/>
  <c r="AQ119" i="92"/>
  <c r="M122" i="92"/>
  <c r="BL48" i="92"/>
  <c r="AY75" i="92"/>
  <c r="AY77" i="92"/>
  <c r="BS28" i="92"/>
  <c r="CA119" i="92"/>
  <c r="BL51" i="92"/>
  <c r="AF122" i="92"/>
  <c r="BS122" i="92" s="1"/>
  <c r="BS118" i="92"/>
  <c r="BF122" i="92"/>
  <c r="BI122" i="92"/>
  <c r="BW122" i="92"/>
  <c r="AT122" i="92"/>
  <c r="W11" i="95" l="1"/>
  <c r="L3" i="106"/>
  <c r="AS26" i="92"/>
  <c r="G18" i="98"/>
  <c r="G122" i="90"/>
  <c r="H115" i="96" s="1"/>
  <c r="Y36" i="95"/>
  <c r="BE84" i="91"/>
  <c r="BC126" i="91"/>
  <c r="AQ126" i="91"/>
  <c r="BX18" i="38"/>
  <c r="BO18" i="38"/>
  <c r="O53" i="38"/>
  <c r="BF53" i="38" s="1"/>
  <c r="AY51" i="38"/>
  <c r="AY98" i="92"/>
  <c r="I122" i="92"/>
  <c r="AV122" i="92" s="1"/>
  <c r="AV25" i="92"/>
  <c r="U122" i="90"/>
  <c r="M122" i="90"/>
  <c r="AH25" i="90"/>
  <c r="AJ45" i="90"/>
  <c r="AH45" i="90"/>
  <c r="AX77" i="90"/>
  <c r="AN75" i="90"/>
  <c r="AL77" i="90"/>
  <c r="AF72" i="90"/>
  <c r="AH101" i="90"/>
  <c r="AG121" i="90"/>
  <c r="AG119" i="90"/>
  <c r="BD25" i="92"/>
  <c r="BE101" i="92"/>
  <c r="BH101" i="92"/>
  <c r="BI98" i="92"/>
  <c r="BJ101" i="92"/>
  <c r="BK101" i="92"/>
  <c r="BN101" i="92"/>
  <c r="BU119" i="92"/>
  <c r="BU121" i="92"/>
  <c r="BZ73" i="92"/>
  <c r="BZ77" i="92"/>
  <c r="S53" i="38"/>
  <c r="BJ53" i="38" s="1"/>
  <c r="K53" i="38"/>
  <c r="BB53" i="38" s="1"/>
  <c r="AW26" i="90"/>
  <c r="X122" i="90"/>
  <c r="AO25" i="90"/>
  <c r="P122" i="90"/>
  <c r="AO26" i="90"/>
  <c r="AE26" i="90"/>
  <c r="F122" i="90"/>
  <c r="AW48" i="90"/>
  <c r="AL51" i="90"/>
  <c r="BA70" i="90"/>
  <c r="AD72" i="90"/>
  <c r="AD73" i="90"/>
  <c r="AY95" i="90"/>
  <c r="AJ101" i="90"/>
  <c r="AF121" i="90"/>
  <c r="AF119" i="90"/>
  <c r="BJ25" i="92"/>
  <c r="BL25" i="92"/>
  <c r="BR98" i="92"/>
  <c r="AN26" i="90"/>
  <c r="O122" i="90"/>
  <c r="K122" i="90"/>
  <c r="AJ26" i="90"/>
  <c r="AD25" i="90"/>
  <c r="E122" i="90"/>
  <c r="AI121" i="90"/>
  <c r="AI119" i="90"/>
  <c r="BT46" i="92"/>
  <c r="BT51" i="92"/>
  <c r="CA73" i="92"/>
  <c r="CA75" i="92"/>
  <c r="U53" i="38"/>
  <c r="BL53" i="38" s="1"/>
  <c r="I53" i="38"/>
  <c r="AZ53" i="38" s="1"/>
  <c r="G53" i="38"/>
  <c r="AX53" i="38" s="1"/>
  <c r="D122" i="92"/>
  <c r="AV121" i="92"/>
  <c r="AV119" i="92"/>
  <c r="AI26" i="90"/>
  <c r="J122" i="90"/>
  <c r="AH51" i="90"/>
  <c r="AN77" i="90"/>
  <c r="BE72" i="92"/>
  <c r="BE73" i="92"/>
  <c r="BQ26" i="92"/>
  <c r="BQ28" i="92"/>
  <c r="AA70" i="91"/>
  <c r="BE70" i="91" s="1"/>
  <c r="Y57" i="30"/>
  <c r="R51" i="30"/>
  <c r="P45" i="30"/>
  <c r="I122" i="30"/>
  <c r="T122" i="90"/>
  <c r="E122" i="30"/>
  <c r="L122" i="30"/>
  <c r="M123" i="91"/>
  <c r="AM123" i="91" s="1"/>
  <c r="L123" i="91"/>
  <c r="AL123" i="91" s="1"/>
  <c r="AG26" i="91"/>
  <c r="G123" i="91"/>
  <c r="AG123" i="91" s="1"/>
  <c r="X123" i="91"/>
  <c r="AX123" i="91" s="1"/>
  <c r="R123" i="91"/>
  <c r="AR123" i="91" s="1"/>
  <c r="Y98" i="91"/>
  <c r="AV26" i="91"/>
  <c r="V123" i="91"/>
  <c r="AV123" i="91" s="1"/>
  <c r="X26" i="30"/>
  <c r="S99" i="30"/>
  <c r="AR46" i="90"/>
  <c r="AL28" i="91"/>
  <c r="AL26" i="91"/>
  <c r="AZ46" i="91"/>
  <c r="AH99" i="91"/>
  <c r="AU119" i="91"/>
  <c r="AM122" i="92"/>
  <c r="BZ122" i="92" s="1"/>
  <c r="CA26" i="92"/>
  <c r="AN122" i="92"/>
  <c r="AA96" i="91"/>
  <c r="BE96" i="91" s="1"/>
  <c r="AA24" i="91"/>
  <c r="X98" i="30"/>
  <c r="W49" i="30"/>
  <c r="M118" i="30"/>
  <c r="S72" i="30"/>
  <c r="R48" i="30"/>
  <c r="P51" i="30"/>
  <c r="T25" i="30"/>
  <c r="H122" i="30"/>
  <c r="AR28" i="90"/>
  <c r="BF121" i="92"/>
  <c r="AA40" i="91"/>
  <c r="BE40" i="91" s="1"/>
  <c r="AY95" i="91"/>
  <c r="Z123" i="91"/>
  <c r="P123" i="91"/>
  <c r="AP123" i="91" s="1"/>
  <c r="AM75" i="91"/>
  <c r="K123" i="91"/>
  <c r="AK123" i="91" s="1"/>
  <c r="AJ45" i="91"/>
  <c r="I123" i="91"/>
  <c r="AI123" i="91" s="1"/>
  <c r="AG75" i="91"/>
  <c r="F123" i="91"/>
  <c r="AF123" i="91" s="1"/>
  <c r="W123" i="91"/>
  <c r="AW123" i="91" s="1"/>
  <c r="U123" i="91"/>
  <c r="AU123" i="91" s="1"/>
  <c r="AV75" i="91"/>
  <c r="AY126" i="91"/>
  <c r="AS73" i="90"/>
  <c r="AX28" i="91"/>
  <c r="AG28" i="91"/>
  <c r="AF26" i="91"/>
  <c r="AI46" i="91"/>
  <c r="AI73" i="91"/>
  <c r="AS73" i="91"/>
  <c r="AU99" i="91"/>
  <c r="AZ119" i="91"/>
  <c r="AQ124" i="91"/>
  <c r="Y124" i="30"/>
  <c r="AA125" i="91"/>
  <c r="Y86" i="30"/>
  <c r="W98" i="30"/>
  <c r="V51" i="30"/>
  <c r="S118" i="30"/>
  <c r="K122" i="30"/>
  <c r="AR25" i="90"/>
  <c r="Q122" i="90"/>
  <c r="F122" i="30"/>
  <c r="BG119" i="92"/>
  <c r="P26" i="30"/>
  <c r="D122" i="30"/>
  <c r="AQ42" i="91"/>
  <c r="AZ72" i="91"/>
  <c r="O123" i="91"/>
  <c r="AO123" i="91" s="1"/>
  <c r="AE28" i="91"/>
  <c r="E123" i="91"/>
  <c r="AE123" i="91" s="1"/>
  <c r="AT101" i="91"/>
  <c r="AT25" i="91"/>
  <c r="T123" i="91"/>
  <c r="AT123" i="91" s="1"/>
  <c r="S123" i="91"/>
  <c r="AS123" i="91" s="1"/>
  <c r="R26" i="30"/>
  <c r="Y123" i="30"/>
  <c r="AA124" i="91"/>
  <c r="BA123" i="90"/>
  <c r="AY123" i="90"/>
  <c r="AW28" i="91"/>
  <c r="AF28" i="91"/>
  <c r="AX26" i="91"/>
  <c r="AE26" i="91"/>
  <c r="AJ46" i="91"/>
  <c r="AA99" i="91"/>
  <c r="BE99" i="91" s="1"/>
  <c r="AV99" i="91"/>
  <c r="BD124" i="91"/>
  <c r="AY124" i="91"/>
  <c r="AA67" i="91"/>
  <c r="BE67" i="91" s="1"/>
  <c r="J122" i="30"/>
  <c r="G122" i="30"/>
  <c r="R122" i="90"/>
  <c r="N123" i="91"/>
  <c r="AN123" i="91" s="1"/>
  <c r="J123" i="91"/>
  <c r="AJ123" i="91" s="1"/>
  <c r="H123" i="91"/>
  <c r="AH123" i="91" s="1"/>
  <c r="AD28" i="91"/>
  <c r="D123" i="91"/>
  <c r="AD123" i="91" s="1"/>
  <c r="CI23" i="38"/>
  <c r="S26" i="30"/>
  <c r="U73" i="30"/>
  <c r="V119" i="30"/>
  <c r="AQ46" i="90"/>
  <c r="AV28" i="91"/>
  <c r="AR26" i="91"/>
  <c r="AK46" i="91"/>
  <c r="AX46" i="91"/>
  <c r="AF73" i="91"/>
  <c r="AW99" i="91"/>
  <c r="BY73" i="92"/>
  <c r="CI48" i="38"/>
  <c r="CI9" i="38"/>
  <c r="CI26" i="38"/>
  <c r="CI15" i="38"/>
  <c r="CI42" i="38"/>
  <c r="BC124" i="91"/>
  <c r="Y119" i="30"/>
  <c r="AA118" i="30"/>
  <c r="Y118" i="30"/>
  <c r="Y121" i="30"/>
  <c r="AX26" i="90"/>
  <c r="AX28" i="90"/>
  <c r="CC25" i="92"/>
  <c r="BA101" i="90"/>
  <c r="S45" i="30"/>
  <c r="J46" i="95"/>
  <c r="T46" i="95" s="1"/>
  <c r="T44" i="95"/>
  <c r="K44" i="95"/>
  <c r="S125" i="30"/>
  <c r="M125" i="30"/>
  <c r="AY73" i="90"/>
  <c r="BA72" i="90"/>
  <c r="AQ53" i="38"/>
  <c r="CH53" i="38" s="1"/>
  <c r="CH18" i="38"/>
  <c r="AR40" i="38"/>
  <c r="AE99" i="90"/>
  <c r="AE101" i="90"/>
  <c r="AE98" i="90"/>
  <c r="BA115" i="90"/>
  <c r="AY115" i="90"/>
  <c r="AA115" i="91"/>
  <c r="AB108" i="97" s="1"/>
  <c r="BE108" i="97" s="1"/>
  <c r="BE111" i="97" s="1"/>
  <c r="BE116" i="97" s="1"/>
  <c r="BU122" i="92"/>
  <c r="AQ28" i="92"/>
  <c r="AQ26" i="92"/>
  <c r="AH75" i="90"/>
  <c r="AH77" i="90"/>
  <c r="AH73" i="90"/>
  <c r="AH72" i="90"/>
  <c r="BD121" i="91"/>
  <c r="AY121" i="91"/>
  <c r="BD31" i="91"/>
  <c r="AY30" i="91"/>
  <c r="BD48" i="91"/>
  <c r="AA48" i="91"/>
  <c r="AL99" i="91"/>
  <c r="AL101" i="91"/>
  <c r="AL98" i="91"/>
  <c r="Q98" i="91"/>
  <c r="AH48" i="91"/>
  <c r="AH46" i="91"/>
  <c r="AH51" i="91"/>
  <c r="AH45" i="91"/>
  <c r="Y35" i="95"/>
  <c r="BE86" i="91"/>
  <c r="BZ18" i="38"/>
  <c r="AI53" i="38"/>
  <c r="BZ53" i="38" s="1"/>
  <c r="F122" i="92"/>
  <c r="G115" i="98" s="1"/>
  <c r="AS45" i="92"/>
  <c r="AS46" i="92"/>
  <c r="AS51" i="92"/>
  <c r="Y89" i="30"/>
  <c r="AA93" i="30"/>
  <c r="AA14" i="30"/>
  <c r="AA14" i="91"/>
  <c r="Y13" i="30"/>
  <c r="S51" i="30"/>
  <c r="M45" i="30"/>
  <c r="S48" i="30"/>
  <c r="AQ121" i="90"/>
  <c r="AQ118" i="90"/>
  <c r="AQ119" i="90"/>
  <c r="Y73" i="30"/>
  <c r="Y75" i="30"/>
  <c r="Y77" i="30"/>
  <c r="Y72" i="30"/>
  <c r="AA72" i="30"/>
  <c r="AK119" i="90"/>
  <c r="AK121" i="90"/>
  <c r="AA72" i="91"/>
  <c r="AA85" i="91"/>
  <c r="AY83" i="90"/>
  <c r="BA85" i="90"/>
  <c r="BV73" i="92"/>
  <c r="BV77" i="92"/>
  <c r="BV72" i="92"/>
  <c r="BV75" i="92"/>
  <c r="AO28" i="91"/>
  <c r="AO25" i="91"/>
  <c r="AO26" i="91"/>
  <c r="BA57" i="91"/>
  <c r="AA101" i="91"/>
  <c r="AQ119" i="91"/>
  <c r="AQ121" i="91"/>
  <c r="AQ118" i="91"/>
  <c r="Z98" i="90"/>
  <c r="AY101" i="90" s="1"/>
  <c r="BA86" i="90"/>
  <c r="AY86" i="90"/>
  <c r="BN73" i="92"/>
  <c r="BN72" i="92"/>
  <c r="BN75" i="92"/>
  <c r="BN77" i="92"/>
  <c r="AA55" i="91"/>
  <c r="BE55" i="91" s="1"/>
  <c r="Q25" i="91"/>
  <c r="BA10" i="90"/>
  <c r="AA10" i="91"/>
  <c r="AB3" i="97" s="1"/>
  <c r="R23" i="95"/>
  <c r="H46" i="95"/>
  <c r="R46" i="95" s="1"/>
  <c r="K23" i="95"/>
  <c r="BE36" i="91"/>
  <c r="CA122" i="92"/>
  <c r="BA86" i="91"/>
  <c r="AA108" i="91"/>
  <c r="BE108" i="91" s="1"/>
  <c r="AY106" i="91"/>
  <c r="AZ122" i="92"/>
  <c r="BE26" i="91"/>
  <c r="AM53" i="38"/>
  <c r="CD53" i="38" s="1"/>
  <c r="CD18" i="38"/>
  <c r="AE46" i="90"/>
  <c r="AE45" i="90"/>
  <c r="AE51" i="90"/>
  <c r="BN51" i="92"/>
  <c r="BN46" i="92"/>
  <c r="BP72" i="92"/>
  <c r="BP73" i="92"/>
  <c r="BP75" i="92"/>
  <c r="BV48" i="92"/>
  <c r="BV51" i="92"/>
  <c r="AP122" i="90"/>
  <c r="AA41" i="30"/>
  <c r="AA41" i="91"/>
  <c r="BE41" i="91" s="1"/>
  <c r="AA114" i="91"/>
  <c r="BE114" i="91" s="1"/>
  <c r="AY109" i="90"/>
  <c r="AH125" i="90"/>
  <c r="Z125" i="90"/>
  <c r="AD53" i="38"/>
  <c r="BU53" i="38" s="1"/>
  <c r="BU18" i="38"/>
  <c r="AZ26" i="92"/>
  <c r="AZ28" i="92"/>
  <c r="V25" i="30"/>
  <c r="V26" i="30"/>
  <c r="V28" i="30"/>
  <c r="AA16" i="30"/>
  <c r="AA16" i="91"/>
  <c r="AX77" i="92"/>
  <c r="AX73" i="92"/>
  <c r="AX75" i="92"/>
  <c r="AX72" i="92"/>
  <c r="K122" i="92"/>
  <c r="T118" i="30"/>
  <c r="T119" i="30"/>
  <c r="T121" i="30"/>
  <c r="Z118" i="90"/>
  <c r="AA111" i="96" s="1"/>
  <c r="BC84" i="91"/>
  <c r="AQ83" i="91"/>
  <c r="Y13" i="95"/>
  <c r="BE12" i="91"/>
  <c r="AY77" i="90"/>
  <c r="BD118" i="91"/>
  <c r="CK15" i="38"/>
  <c r="M53" i="38"/>
  <c r="BD53" i="38" s="1"/>
  <c r="AD46" i="90"/>
  <c r="AD45" i="90"/>
  <c r="AD51" i="90"/>
  <c r="AD48" i="90"/>
  <c r="AD49" i="90"/>
  <c r="AY63" i="90"/>
  <c r="AA60" i="91"/>
  <c r="AY60" i="90"/>
  <c r="BH46" i="92"/>
  <c r="U122" i="92"/>
  <c r="X122" i="92"/>
  <c r="BK51" i="92"/>
  <c r="BK46" i="92"/>
  <c r="BK45" i="92"/>
  <c r="BM99" i="92"/>
  <c r="BM98" i="92"/>
  <c r="BM101" i="92"/>
  <c r="BN28" i="92"/>
  <c r="AA122" i="92"/>
  <c r="BN26" i="92"/>
  <c r="AA68" i="30"/>
  <c r="Y63" i="30"/>
  <c r="AY75" i="90"/>
  <c r="BA75" i="90"/>
  <c r="AA75" i="91"/>
  <c r="Y18" i="95"/>
  <c r="BA30" i="91"/>
  <c r="U26" i="30"/>
  <c r="U25" i="30"/>
  <c r="Y27" i="95"/>
  <c r="AL99" i="90"/>
  <c r="AL98" i="90"/>
  <c r="AL101" i="90"/>
  <c r="BY46" i="92"/>
  <c r="BY51" i="92"/>
  <c r="AL122" i="92"/>
  <c r="BY48" i="92"/>
  <c r="BM122" i="92"/>
  <c r="BE31" i="91"/>
  <c r="BA95" i="91"/>
  <c r="U28" i="30"/>
  <c r="CI37" i="38"/>
  <c r="AX25" i="90"/>
  <c r="CK31" i="38"/>
  <c r="CI31" i="38"/>
  <c r="AB53" i="38"/>
  <c r="BS53" i="38" s="1"/>
  <c r="BS18" i="38"/>
  <c r="BD98" i="92"/>
  <c r="BJ72" i="92"/>
  <c r="W122" i="92"/>
  <c r="BB46" i="92"/>
  <c r="BB45" i="92"/>
  <c r="O122" i="92"/>
  <c r="BB48" i="92"/>
  <c r="BB51" i="92"/>
  <c r="AK53" i="38"/>
  <c r="CB53" i="38" s="1"/>
  <c r="AU28" i="92"/>
  <c r="H122" i="92"/>
  <c r="AU25" i="92"/>
  <c r="T26" i="30"/>
  <c r="T28" i="30"/>
  <c r="BE30" i="91"/>
  <c r="AA93" i="91"/>
  <c r="BE93" i="91" s="1"/>
  <c r="Y12" i="95"/>
  <c r="AQ122" i="92"/>
  <c r="M25" i="30"/>
  <c r="AQ46" i="91"/>
  <c r="AQ51" i="91"/>
  <c r="BC45" i="91"/>
  <c r="AK26" i="90"/>
  <c r="AK28" i="90"/>
  <c r="AK25" i="90"/>
  <c r="BA35" i="90"/>
  <c r="AA35" i="91"/>
  <c r="BE35" i="91" s="1"/>
  <c r="AY33" i="90"/>
  <c r="AX46" i="90"/>
  <c r="AX51" i="90"/>
  <c r="CC45" i="92"/>
  <c r="BI119" i="92"/>
  <c r="BI118" i="92"/>
  <c r="R99" i="30"/>
  <c r="R98" i="30"/>
  <c r="AL46" i="91"/>
  <c r="AL51" i="91"/>
  <c r="AL48" i="91"/>
  <c r="AL45" i="91"/>
  <c r="P122" i="92"/>
  <c r="Y60" i="30"/>
  <c r="Y42" i="95"/>
  <c r="AY13" i="91"/>
  <c r="AP53" i="38"/>
  <c r="CG53" i="38" s="1"/>
  <c r="CG18" i="38"/>
  <c r="BJ18" i="38"/>
  <c r="Q53" i="38"/>
  <c r="BH53" i="38" s="1"/>
  <c r="BH18" i="38"/>
  <c r="AR18" i="38"/>
  <c r="AY121" i="92"/>
  <c r="AY119" i="92"/>
  <c r="AY16" i="90"/>
  <c r="AX121" i="90"/>
  <c r="AX119" i="90"/>
  <c r="BL99" i="92"/>
  <c r="BL98" i="92"/>
  <c r="BL101" i="92"/>
  <c r="BS26" i="92"/>
  <c r="BS25" i="92"/>
  <c r="G46" i="95"/>
  <c r="AY36" i="91"/>
  <c r="AZ26" i="91"/>
  <c r="AZ28" i="91"/>
  <c r="AZ25" i="91"/>
  <c r="T53" i="38"/>
  <c r="BK53" i="38" s="1"/>
  <c r="AF26" i="90"/>
  <c r="AJ118" i="90"/>
  <c r="AJ121" i="90"/>
  <c r="AJ119" i="90"/>
  <c r="P99" i="30"/>
  <c r="P98" i="30"/>
  <c r="M98" i="30"/>
  <c r="AJ26" i="91"/>
  <c r="AJ28" i="91"/>
  <c r="AE122" i="92"/>
  <c r="BR46" i="92"/>
  <c r="BM48" i="92"/>
  <c r="CC118" i="92"/>
  <c r="AR29" i="38"/>
  <c r="F53" i="38"/>
  <c r="AW53" i="38" s="1"/>
  <c r="Y36" i="30"/>
  <c r="AA107" i="91"/>
  <c r="AA20" i="91"/>
  <c r="BE20" i="91" s="1"/>
  <c r="AP98" i="91"/>
  <c r="Z45" i="90"/>
  <c r="AC48" i="90"/>
  <c r="L53" i="38"/>
  <c r="BC53" i="38" s="1"/>
  <c r="AG26" i="90"/>
  <c r="AV46" i="90"/>
  <c r="AV45" i="90"/>
  <c r="AV49" i="90"/>
  <c r="AV48" i="90"/>
  <c r="AV51" i="90"/>
  <c r="AI101" i="90"/>
  <c r="AI98" i="90"/>
  <c r="AI99" i="90"/>
  <c r="AY103" i="90"/>
  <c r="AW119" i="90"/>
  <c r="AW121" i="90"/>
  <c r="AH119" i="90"/>
  <c r="AH118" i="90"/>
  <c r="AZ118" i="92"/>
  <c r="BH121" i="92"/>
  <c r="BM28" i="92"/>
  <c r="BM25" i="92"/>
  <c r="BT118" i="92"/>
  <c r="BZ101" i="92"/>
  <c r="BZ98" i="92"/>
  <c r="BA42" i="90"/>
  <c r="AA42" i="91"/>
  <c r="AY42" i="90"/>
  <c r="V99" i="30"/>
  <c r="V101" i="30"/>
  <c r="AS119" i="90"/>
  <c r="AS121" i="90"/>
  <c r="AS118" i="90"/>
  <c r="AQ26" i="90"/>
  <c r="AQ25" i="90"/>
  <c r="AQ28" i="90"/>
  <c r="I46" i="95"/>
  <c r="S46" i="95" s="1"/>
  <c r="BC57" i="91"/>
  <c r="AQ72" i="91"/>
  <c r="AP101" i="91"/>
  <c r="AT26" i="90"/>
  <c r="AT25" i="90"/>
  <c r="AT28" i="90"/>
  <c r="AF122" i="90"/>
  <c r="AU46" i="90"/>
  <c r="AU51" i="90"/>
  <c r="AW73" i="90"/>
  <c r="AW75" i="90"/>
  <c r="AW72" i="90"/>
  <c r="BA73" i="92"/>
  <c r="BA72" i="92"/>
  <c r="BC73" i="92"/>
  <c r="BC72" i="92"/>
  <c r="BC77" i="92"/>
  <c r="BK118" i="92"/>
  <c r="BK121" i="92"/>
  <c r="BK119" i="92"/>
  <c r="BQ119" i="92"/>
  <c r="BQ121" i="92"/>
  <c r="AR121" i="90"/>
  <c r="AR119" i="90"/>
  <c r="BC97" i="91"/>
  <c r="AQ95" i="91"/>
  <c r="AN46" i="91"/>
  <c r="AN45" i="91"/>
  <c r="AN51" i="91"/>
  <c r="BR51" i="92"/>
  <c r="BM46" i="92"/>
  <c r="Y25" i="95"/>
  <c r="Y106" i="30"/>
  <c r="AH53" i="38"/>
  <c r="BY53" i="38" s="1"/>
  <c r="BY18" i="38"/>
  <c r="AX40" i="38"/>
  <c r="AO28" i="90"/>
  <c r="AV101" i="90"/>
  <c r="AV99" i="90"/>
  <c r="AU119" i="90"/>
  <c r="AU118" i="90"/>
  <c r="AU121" i="90"/>
  <c r="BC45" i="92"/>
  <c r="Q122" i="92"/>
  <c r="BX26" i="92"/>
  <c r="AK122" i="92"/>
  <c r="AS98" i="90"/>
  <c r="AS99" i="90"/>
  <c r="K30" i="95"/>
  <c r="N30" i="95"/>
  <c r="BD20" i="91"/>
  <c r="AY16" i="91"/>
  <c r="BC40" i="91"/>
  <c r="AG48" i="91"/>
  <c r="AJ53" i="38"/>
  <c r="CA53" i="38" s="1"/>
  <c r="AW45" i="92"/>
  <c r="AW51" i="92"/>
  <c r="AW48" i="92"/>
  <c r="AR99" i="90"/>
  <c r="AR98" i="90"/>
  <c r="J122" i="92"/>
  <c r="N122" i="92"/>
  <c r="BE58" i="91"/>
  <c r="Z25" i="90"/>
  <c r="AY26" i="90" s="1"/>
  <c r="AU48" i="90"/>
  <c r="E46" i="95"/>
  <c r="O46" i="95" s="1"/>
  <c r="AJ25" i="91"/>
  <c r="CI12" i="38"/>
  <c r="AO53" i="38"/>
  <c r="CF53" i="38" s="1"/>
  <c r="N53" i="38"/>
  <c r="BE53" i="38" s="1"/>
  <c r="BE18" i="38"/>
  <c r="AQ77" i="92"/>
  <c r="CC72" i="92"/>
  <c r="AQ75" i="92"/>
  <c r="AU72" i="92"/>
  <c r="AJ77" i="90"/>
  <c r="AT99" i="90"/>
  <c r="AT101" i="90"/>
  <c r="AT98" i="90"/>
  <c r="AO121" i="90"/>
  <c r="AO119" i="90"/>
  <c r="BB119" i="92"/>
  <c r="BB118" i="92"/>
  <c r="BE121" i="92"/>
  <c r="BE119" i="92"/>
  <c r="V98" i="30"/>
  <c r="AA21" i="30"/>
  <c r="AA21" i="91"/>
  <c r="BE21" i="91" s="1"/>
  <c r="AA13" i="30"/>
  <c r="Y16" i="30"/>
  <c r="AA121" i="91"/>
  <c r="O37" i="95"/>
  <c r="K37" i="95"/>
  <c r="BC103" i="91"/>
  <c r="AA103" i="91"/>
  <c r="AQ103" i="91"/>
  <c r="BD111" i="91"/>
  <c r="AA111" i="91"/>
  <c r="BE111" i="91" s="1"/>
  <c r="AP28" i="91"/>
  <c r="AP26" i="91"/>
  <c r="AP25" i="91"/>
  <c r="AU45" i="90"/>
  <c r="BC75" i="92"/>
  <c r="AT119" i="90"/>
  <c r="AT118" i="90"/>
  <c r="AG45" i="91"/>
  <c r="AG46" i="91"/>
  <c r="AG51" i="91"/>
  <c r="AT26" i="91"/>
  <c r="AT28" i="91"/>
  <c r="Y25" i="91"/>
  <c r="BO121" i="92"/>
  <c r="Y41" i="95"/>
  <c r="AQ36" i="91"/>
  <c r="AU75" i="90"/>
  <c r="AF28" i="90"/>
  <c r="AC51" i="90"/>
  <c r="CK45" i="38"/>
  <c r="CI45" i="38"/>
  <c r="AM26" i="90"/>
  <c r="AM25" i="90"/>
  <c r="AD26" i="90"/>
  <c r="AD28" i="90"/>
  <c r="AN46" i="90"/>
  <c r="AN51" i="90"/>
  <c r="AG46" i="90"/>
  <c r="AG45" i="90"/>
  <c r="AG49" i="90"/>
  <c r="AT73" i="90"/>
  <c r="AT75" i="90"/>
  <c r="AT77" i="90"/>
  <c r="AO98" i="90"/>
  <c r="AO101" i="90"/>
  <c r="AY106" i="90"/>
  <c r="AA52" i="30"/>
  <c r="AA52" i="91"/>
  <c r="BE52" i="91" s="1"/>
  <c r="W119" i="30"/>
  <c r="W121" i="30"/>
  <c r="AR75" i="90"/>
  <c r="AR77" i="90"/>
  <c r="AR72" i="90"/>
  <c r="AR73" i="90"/>
  <c r="BD101" i="91"/>
  <c r="AY101" i="91"/>
  <c r="AO99" i="90"/>
  <c r="AE119" i="90"/>
  <c r="AE121" i="90"/>
  <c r="W29" i="95"/>
  <c r="Y29" i="95"/>
  <c r="AP73" i="90"/>
  <c r="AP72" i="90"/>
  <c r="BO119" i="92"/>
  <c r="AW46" i="92"/>
  <c r="AA90" i="91"/>
  <c r="BE90" i="91" s="1"/>
  <c r="T101" i="30"/>
  <c r="AU72" i="90"/>
  <c r="AF25" i="90"/>
  <c r="BQ118" i="92"/>
  <c r="AX121" i="92"/>
  <c r="AX99" i="92"/>
  <c r="AX101" i="92"/>
  <c r="AL26" i="90"/>
  <c r="AL25" i="90"/>
  <c r="AC26" i="90"/>
  <c r="AC25" i="90"/>
  <c r="AM46" i="90"/>
  <c r="AM45" i="90"/>
  <c r="AM49" i="90"/>
  <c r="U99" i="30"/>
  <c r="U98" i="30"/>
  <c r="AY48" i="90"/>
  <c r="BA48" i="90"/>
  <c r="AS46" i="90"/>
  <c r="AS51" i="90"/>
  <c r="AS48" i="90"/>
  <c r="AS45" i="90"/>
  <c r="K16" i="95"/>
  <c r="L8" i="106" s="1"/>
  <c r="Q16" i="95"/>
  <c r="T99" i="30"/>
  <c r="AH121" i="90"/>
  <c r="AK49" i="90"/>
  <c r="AV119" i="90"/>
  <c r="AV121" i="90"/>
  <c r="BL121" i="92"/>
  <c r="BL118" i="92"/>
  <c r="BX99" i="92"/>
  <c r="BX98" i="92"/>
  <c r="W26" i="30"/>
  <c r="AT121" i="91"/>
  <c r="AT119" i="91"/>
  <c r="BW99" i="92"/>
  <c r="BW101" i="92"/>
  <c r="BW98" i="92"/>
  <c r="Q26" i="30"/>
  <c r="AN28" i="91"/>
  <c r="AN26" i="91"/>
  <c r="AT45" i="91"/>
  <c r="AT46" i="91"/>
  <c r="AR28" i="91"/>
  <c r="AY119" i="91"/>
  <c r="BE124" i="91"/>
  <c r="AN101" i="90"/>
  <c r="AJ25" i="90"/>
  <c r="AT51" i="90"/>
  <c r="AI77" i="90"/>
  <c r="AC77" i="90"/>
  <c r="AK98" i="90"/>
  <c r="AD119" i="90"/>
  <c r="AD121" i="90"/>
  <c r="BC101" i="92"/>
  <c r="BS77" i="92"/>
  <c r="U18" i="95"/>
  <c r="X72" i="30"/>
  <c r="T73" i="30"/>
  <c r="T72" i="30"/>
  <c r="AR51" i="38"/>
  <c r="AI26" i="91"/>
  <c r="T122" i="92"/>
  <c r="AK75" i="90"/>
  <c r="AL53" i="38"/>
  <c r="CC53" i="38" s="1"/>
  <c r="AV25" i="90"/>
  <c r="AN119" i="90"/>
  <c r="AN121" i="90"/>
  <c r="AC121" i="90"/>
  <c r="AC119" i="90"/>
  <c r="W39" i="95"/>
  <c r="U39" i="95"/>
  <c r="AF119" i="91"/>
  <c r="AF118" i="91"/>
  <c r="AM48" i="91"/>
  <c r="AM45" i="91"/>
  <c r="AM46" i="91"/>
  <c r="AM51" i="91"/>
  <c r="AJ101" i="91"/>
  <c r="AJ99" i="91"/>
  <c r="AK28" i="91"/>
  <c r="AE75" i="90"/>
  <c r="AC53" i="38"/>
  <c r="BT53" i="38" s="1"/>
  <c r="AA53" i="38"/>
  <c r="BR53" i="38" s="1"/>
  <c r="Y53" i="38"/>
  <c r="BP53" i="38" s="1"/>
  <c r="R53" i="38"/>
  <c r="BI53" i="38" s="1"/>
  <c r="P53" i="38"/>
  <c r="BG53" i="38" s="1"/>
  <c r="AU26" i="90"/>
  <c r="AM119" i="90"/>
  <c r="AM121" i="90"/>
  <c r="X46" i="30"/>
  <c r="AO46" i="91"/>
  <c r="AO45" i="91"/>
  <c r="AM26" i="91"/>
  <c r="AM28" i="91"/>
  <c r="AS46" i="91"/>
  <c r="AS48" i="91"/>
  <c r="BC99" i="91"/>
  <c r="AN119" i="91"/>
  <c r="P118" i="30"/>
  <c r="AT45" i="90"/>
  <c r="AC72" i="90"/>
  <c r="AH26" i="90"/>
  <c r="R122" i="92"/>
  <c r="BO51" i="92"/>
  <c r="BO46" i="92"/>
  <c r="AS26" i="90"/>
  <c r="AF46" i="91"/>
  <c r="AF51" i="91"/>
  <c r="AF48" i="91"/>
  <c r="AU73" i="91"/>
  <c r="AS26" i="91"/>
  <c r="AS28" i="91"/>
  <c r="AA119" i="91"/>
  <c r="AV26" i="90"/>
  <c r="AI28" i="91"/>
  <c r="AK26" i="91"/>
  <c r="AL73" i="91"/>
  <c r="AL72" i="91"/>
  <c r="BO73" i="92"/>
  <c r="AP46" i="91"/>
  <c r="AP48" i="91"/>
  <c r="AP119" i="90"/>
  <c r="AP73" i="91"/>
  <c r="AU51" i="38"/>
  <c r="AL75" i="91"/>
  <c r="AH26" i="91"/>
  <c r="AH28" i="91"/>
  <c r="AO119" i="91"/>
  <c r="AD122" i="92"/>
  <c r="AP118" i="90"/>
  <c r="AQ72" i="90"/>
  <c r="AR121" i="91"/>
  <c r="AK77" i="91"/>
  <c r="AK73" i="91"/>
  <c r="AU26" i="91"/>
  <c r="AU28" i="91"/>
  <c r="AY73" i="91"/>
  <c r="AP119" i="91"/>
  <c r="AD77" i="91"/>
  <c r="BD26" i="91"/>
  <c r="AY26" i="91"/>
  <c r="CI20" i="38"/>
  <c r="AL121" i="90"/>
  <c r="AL119" i="90"/>
  <c r="AI122" i="92"/>
  <c r="AA28" i="91"/>
  <c r="Y45" i="91"/>
  <c r="AY46" i="91" s="1"/>
  <c r="AR46" i="91"/>
  <c r="AR26" i="90"/>
  <c r="AW26" i="91"/>
  <c r="AT73" i="91"/>
  <c r="AF101" i="91"/>
  <c r="Q46" i="95" l="1"/>
  <c r="H38" i="106"/>
  <c r="AZ123" i="91"/>
  <c r="AA116" i="97"/>
  <c r="BA33" i="91"/>
  <c r="AA126" i="91"/>
  <c r="BA126" i="91" s="1"/>
  <c r="BA125" i="91"/>
  <c r="BE125" i="91"/>
  <c r="BE24" i="91"/>
  <c r="BA22" i="91"/>
  <c r="BA124" i="91"/>
  <c r="AY99" i="91"/>
  <c r="AY98" i="91"/>
  <c r="BD98" i="91"/>
  <c r="BA69" i="91"/>
  <c r="AN122" i="90"/>
  <c r="BG122" i="92"/>
  <c r="BR122" i="92"/>
  <c r="Y34" i="95"/>
  <c r="BE85" i="91"/>
  <c r="AU122" i="92"/>
  <c r="BA73" i="91"/>
  <c r="BA77" i="91"/>
  <c r="BA72" i="91"/>
  <c r="BE72" i="91"/>
  <c r="Y48" i="30"/>
  <c r="Y46" i="30"/>
  <c r="AA45" i="91"/>
  <c r="AA45" i="30"/>
  <c r="Y51" i="30"/>
  <c r="Y49" i="30"/>
  <c r="Y45" i="30"/>
  <c r="BE48" i="91"/>
  <c r="BA48" i="91"/>
  <c r="AY51" i="91"/>
  <c r="AY49" i="91"/>
  <c r="BD45" i="91"/>
  <c r="AY45" i="91"/>
  <c r="AY28" i="90"/>
  <c r="AY25" i="90"/>
  <c r="BA25" i="90"/>
  <c r="AY46" i="90"/>
  <c r="AY51" i="90"/>
  <c r="AY49" i="90"/>
  <c r="BA45" i="90"/>
  <c r="AY45" i="90"/>
  <c r="BC122" i="92"/>
  <c r="AY48" i="91"/>
  <c r="Y125" i="30"/>
  <c r="AA125" i="30"/>
  <c r="AX122" i="90"/>
  <c r="R122" i="30"/>
  <c r="BA63" i="91"/>
  <c r="BA60" i="91"/>
  <c r="Y28" i="95"/>
  <c r="BE60" i="91"/>
  <c r="AQ101" i="91"/>
  <c r="AQ98" i="91"/>
  <c r="BC98" i="91"/>
  <c r="AH122" i="90"/>
  <c r="V122" i="30"/>
  <c r="Q122" i="30"/>
  <c r="AM122" i="90"/>
  <c r="BE75" i="91"/>
  <c r="BA75" i="91"/>
  <c r="AJ122" i="90"/>
  <c r="AL122" i="90"/>
  <c r="AW122" i="90"/>
  <c r="BV122" i="92"/>
  <c r="AR122" i="90"/>
  <c r="AQ99" i="91"/>
  <c r="AI122" i="90"/>
  <c r="Y99" i="30"/>
  <c r="Y98" i="30"/>
  <c r="AA98" i="91"/>
  <c r="AA98" i="30"/>
  <c r="Y26" i="30"/>
  <c r="AA25" i="30"/>
  <c r="Y28" i="30"/>
  <c r="Y25" i="30"/>
  <c r="AA25" i="91"/>
  <c r="AB18" i="97" s="1"/>
  <c r="AX122" i="92"/>
  <c r="Y101" i="30"/>
  <c r="BA109" i="91"/>
  <c r="BA13" i="91"/>
  <c r="BE14" i="91"/>
  <c r="W122" i="30"/>
  <c r="BX122" i="92"/>
  <c r="BE121" i="91"/>
  <c r="BE42" i="91"/>
  <c r="Y22" i="95"/>
  <c r="BA42" i="91"/>
  <c r="AQ25" i="91"/>
  <c r="AQ28" i="91"/>
  <c r="BC25" i="91"/>
  <c r="AQ26" i="91"/>
  <c r="CK51" i="38"/>
  <c r="CI51" i="38"/>
  <c r="Z122" i="90"/>
  <c r="AA115" i="96" s="1"/>
  <c r="AC122" i="90"/>
  <c r="AD122" i="90"/>
  <c r="AS122" i="90"/>
  <c r="AU122" i="90"/>
  <c r="AV122" i="90"/>
  <c r="BA122" i="92"/>
  <c r="AT122" i="90"/>
  <c r="AQ122" i="90"/>
  <c r="BE107" i="91"/>
  <c r="BA106" i="91"/>
  <c r="CI18" i="38"/>
  <c r="CK18" i="38"/>
  <c r="BK122" i="92"/>
  <c r="BA36" i="91"/>
  <c r="W44" i="95"/>
  <c r="U44" i="95"/>
  <c r="AO122" i="90"/>
  <c r="BN122" i="92"/>
  <c r="U122" i="30"/>
  <c r="U16" i="95"/>
  <c r="W16" i="95"/>
  <c r="T122" i="30"/>
  <c r="BD122" i="92"/>
  <c r="AY121" i="90"/>
  <c r="BA118" i="90"/>
  <c r="AY119" i="90"/>
  <c r="AY118" i="90"/>
  <c r="BE101" i="91"/>
  <c r="BA101" i="91"/>
  <c r="AA118" i="91"/>
  <c r="S122" i="30"/>
  <c r="BE119" i="91"/>
  <c r="P122" i="30"/>
  <c r="M122" i="30"/>
  <c r="K46" i="95"/>
  <c r="L38" i="106" s="1"/>
  <c r="AW122" i="92"/>
  <c r="AR2" i="92" s="1"/>
  <c r="BB122" i="92"/>
  <c r="BH122" i="92"/>
  <c r="W37" i="95"/>
  <c r="U37" i="95"/>
  <c r="Y37" i="95"/>
  <c r="BJ122" i="92"/>
  <c r="CI40" i="38"/>
  <c r="CK40" i="38"/>
  <c r="BQ122" i="92"/>
  <c r="BE10" i="91"/>
  <c r="BA10" i="91"/>
  <c r="Y11" i="95"/>
  <c r="AG122" i="90"/>
  <c r="AS122" i="92"/>
  <c r="AR3" i="92" s="1"/>
  <c r="BY122" i="92"/>
  <c r="AE122" i="90"/>
  <c r="Q123" i="91"/>
  <c r="AY28" i="91"/>
  <c r="BD25" i="91"/>
  <c r="AY25" i="91"/>
  <c r="BE115" i="91"/>
  <c r="BA115" i="91"/>
  <c r="Y43" i="95"/>
  <c r="Y39" i="95"/>
  <c r="BA103" i="91"/>
  <c r="BE103" i="91"/>
  <c r="U30" i="95"/>
  <c r="W30" i="95"/>
  <c r="Y30" i="95"/>
  <c r="AR53" i="38"/>
  <c r="BA125" i="90"/>
  <c r="AY125" i="90"/>
  <c r="U23" i="95"/>
  <c r="W23" i="95"/>
  <c r="BE16" i="91"/>
  <c r="BA16" i="91"/>
  <c r="AK122" i="90"/>
  <c r="X122" i="30"/>
  <c r="CC122" i="92"/>
  <c r="BE28" i="91"/>
  <c r="BA28" i="91"/>
  <c r="BA83" i="91"/>
  <c r="BA89" i="91"/>
  <c r="Y123" i="91"/>
  <c r="AY123" i="91" s="1"/>
  <c r="BE122" i="92"/>
  <c r="CI29" i="38"/>
  <c r="CK29" i="38"/>
  <c r="AY98" i="90"/>
  <c r="AY99" i="90"/>
  <c r="BA98" i="90"/>
  <c r="BA119" i="91" l="1"/>
  <c r="AB111" i="97"/>
  <c r="AA123" i="91"/>
  <c r="AB116" i="97" s="1"/>
  <c r="BC123" i="91"/>
  <c r="AQ123" i="91"/>
  <c r="Y44" i="95"/>
  <c r="BA121" i="91"/>
  <c r="AD2" i="90"/>
  <c r="D8" i="74"/>
  <c r="Y122" i="30"/>
  <c r="Q2" i="30" s="1"/>
  <c r="AA122" i="30"/>
  <c r="BE25" i="91"/>
  <c r="BA25" i="91"/>
  <c r="BA26" i="91"/>
  <c r="W46" i="95"/>
  <c r="U46" i="95"/>
  <c r="BA51" i="91"/>
  <c r="BA46" i="91"/>
  <c r="BE45" i="91"/>
  <c r="BA45" i="91"/>
  <c r="BA49" i="91"/>
  <c r="AY122" i="90"/>
  <c r="BA122" i="90"/>
  <c r="AD3" i="90" s="1"/>
  <c r="Q3" i="30"/>
  <c r="BE126" i="91"/>
  <c r="BD123" i="91"/>
  <c r="BE118" i="91"/>
  <c r="BA118" i="91"/>
  <c r="BA98" i="91"/>
  <c r="BA99" i="91"/>
  <c r="BE98" i="91"/>
  <c r="CK53" i="38"/>
  <c r="CK54" i="38"/>
  <c r="CI53" i="38"/>
  <c r="AV3" i="38" s="1"/>
  <c r="Y23" i="95"/>
  <c r="Y16" i="95"/>
  <c r="AV2" i="38" l="1"/>
  <c r="D9" i="74" s="1"/>
  <c r="BE123" i="91"/>
  <c r="BA123" i="91"/>
  <c r="D5" i="74"/>
  <c r="AE3" i="91"/>
  <c r="BE127" i="91"/>
  <c r="AE2" i="91"/>
  <c r="D7" i="74" s="1"/>
  <c r="Y46" i="95"/>
  <c r="O3" i="95" s="1"/>
  <c r="D6" i="74"/>
  <c r="O2" i="95" l="1"/>
  <c r="D10" i="74" s="1"/>
  <c r="AH38" i="96" l="1"/>
  <c r="AI38" i="96"/>
  <c r="AM38" i="96"/>
  <c r="AS38" i="96"/>
  <c r="BC38" i="96"/>
  <c r="AV38" i="96"/>
  <c r="AQ38" i="96"/>
  <c r="AR38" i="96"/>
  <c r="AZ38" i="96"/>
  <c r="BB38" i="96"/>
  <c r="AP38" i="96"/>
  <c r="AO38" i="96"/>
  <c r="AW38" i="96"/>
  <c r="AL38" i="96"/>
  <c r="AT38" i="96"/>
  <c r="AJ38" i="96"/>
  <c r="AK38" i="96"/>
  <c r="AN38" i="96"/>
  <c r="AU38" i="96"/>
  <c r="AY38" i="96"/>
  <c r="AX38" i="96"/>
  <c r="BA38" i="96"/>
</calcChain>
</file>

<file path=xl/comments1.xml><?xml version="1.0" encoding="utf-8"?>
<comments xmlns="http://schemas.openxmlformats.org/spreadsheetml/2006/main">
  <authors>
    <author>Pêtre, Denis</author>
  </authors>
  <commentList>
    <comment ref="B2" authorId="0" shapeId="0">
      <text>
        <r>
          <rPr>
            <sz val="9"/>
            <color indexed="81"/>
            <rFont val="Tahoma"/>
            <family val="2"/>
          </rPr>
          <t>1.1   -    First draft version
1.2   -    Addition of AE as reporting country and AED in tables A4 and B, addition of complementary question  #6, various corrections to formulas
1.3   -    "Bloomberg FXGO" replaced by "Bloomberg Chat" in the comment to cell C!G9
1.4   -    Corrections to the description of quality checks in the instruction sheet</t>
        </r>
      </text>
    </comment>
  </commentList>
</comments>
</file>

<file path=xl/comments2.xml><?xml version="1.0" encoding="utf-8"?>
<comments xmlns="http://schemas.openxmlformats.org/spreadsheetml/2006/main">
  <authors>
    <author>Petre, Denis</author>
    <author>Pêtre, Denis</author>
  </authors>
  <commentList>
    <comment ref="B11" authorId="0" shapeId="0">
      <text>
        <r>
          <rPr>
            <sz val="11"/>
            <color indexed="81"/>
            <rFont val="Arial"/>
            <family val="2"/>
          </rPr>
          <t>The internalisation of trades is a process whereby reporting dealers offset risk arising from client transactions against risk arising from transactions with other The internalisation of trades is a process whereby reporting dealers offset risk arising from client transactions against risk arising from transactions with other clients. Internalisation reduces the need to manage inventory imbalances via the traditional inter-dealer market. This information is typically available from e-trading desks operating in a principal (as opposed to agent) capacity. Only volumes from principal  e-trading desks that assume risk on their own books shall be included.
Reporting dealers are requested to provide internalisation ratios for spot turnover. This information should be provided by the reporting dealer’s front office or representatives from its e-trading desk. It should not be calculated by back office staff based on some other volume figures reported in the main spreadsheet templates.
The internalisation ratio is calculated as follows: (1 - (Customer spot turnover hedged on external markets / Total customer spot turnover)) × 100 
Where:  
•</t>
        </r>
        <r>
          <rPr>
            <u/>
            <sz val="11"/>
            <color indexed="81"/>
            <rFont val="Arial"/>
            <family val="2"/>
          </rPr>
          <t xml:space="preserve"> Customer spot turnover hedged on external markets</t>
        </r>
        <r>
          <rPr>
            <sz val="11"/>
            <color indexed="81"/>
            <rFont val="Arial"/>
            <family val="2"/>
          </rPr>
          <t xml:space="preserve"> is defined as passive or aggressive trading on anonymous CLOBs or other explicit hedging of risk with internal or external counterparties. This includes:
     - EBS Market, Reuters Matching or Hotspot Order Book;
     - mid-venues/dark pools such as BGC mid;
     - aggressive trading on venues allowing partitioning of liquidity via anonymous tags such as Currenex or Fastmatch;
     - hedging of customer spot turnover using FX futures on CME; 
     - trading by a principal e-trading desk as a price taker with:
               a) another bank (eg turnover of a reporting bank’s e-trading desk that takes liquidity from another bank or market-maker so as to minimise principal risk); or
               b) another principal trading desk of the same bank (eg passing customer orders to the voice trading desk).</t>
        </r>
        <r>
          <rPr>
            <u/>
            <sz val="11"/>
            <color indexed="81"/>
            <rFont val="Arial"/>
            <family val="2"/>
          </rPr>
          <t xml:space="preserve">
</t>
        </r>
        <r>
          <rPr>
            <sz val="11"/>
            <color indexed="81"/>
            <rFont val="Arial"/>
            <family val="2"/>
          </rPr>
          <t xml:space="preserve">
• </t>
        </r>
        <r>
          <rPr>
            <u/>
            <sz val="11"/>
            <color indexed="81"/>
            <rFont val="Arial"/>
            <family val="2"/>
          </rPr>
          <t>Total customer spot turnover</t>
        </r>
        <r>
          <rPr>
            <sz val="11"/>
            <color indexed="81"/>
            <rFont val="Arial"/>
            <family val="2"/>
          </rPr>
          <t xml:space="preserve"> is defined as passive trading executed via platforms where the identity of the counterparty is disclosed pre-trade either by name or by a tag enabling the dealer to recognise a future quote from the same counterparty. Includes:
     - Single-dealer and multi-dealer platforms, whether on a screen or through an API.
     - Disclosed venues such as FXall OrderBook and 360T Tex; and turnover on venues allowing partitioning of liquidity via anonymous tags such as Currenex or Fastmatch. 
     - Spot turnover vis-à-vis internal customers, such as the hedging activity of an options trading desk that trades as a price taker of the principal spot e-trading desk.
</t>
        </r>
      </text>
    </comment>
    <comment ref="C11" authorId="1" shapeId="0">
      <text>
        <r>
          <rPr>
            <sz val="11"/>
            <color indexed="81"/>
            <rFont val="Arial"/>
            <family val="2"/>
          </rPr>
          <t xml:space="preserve">Passive trading executed via platforms where the identity of the counterparty is disclosed pre-trade either by name or by a tag enabling the dealer to recognise a future quote from the same counterparty. Includes:
     - Single-dealer and multi-dealer platforms, whether on a screen or through an API.
     - Disclosed venues such as FXall OrderBook and 360T Tex; and turnover on venues allowing partitioning of liquidity via anonymous tags such as Currenex or Fastmatch. 
     - Spot turnover vis-à-vis internal customers, such as the hedging activity of an options trading desk that trades as a price taker of the principal spot e-trading desk.
</t>
        </r>
      </text>
    </comment>
  </commentList>
</comments>
</file>

<file path=xl/comments3.xml><?xml version="1.0" encoding="utf-8"?>
<comments xmlns="http://schemas.openxmlformats.org/spreadsheetml/2006/main">
  <authors>
    <author>Petre, Denis</author>
    <author>Pêtre, Denis</author>
    <author>Sushko, Vladyslav</author>
  </authors>
  <commentList>
    <comment ref="D30" authorId="0" shapeId="0">
      <text>
        <r>
          <rPr>
            <sz val="11"/>
            <color indexed="81"/>
            <rFont val="Arial"/>
            <family val="2"/>
          </rPr>
          <t>The internalisation of trades is a process whereby reporting dealers offset risk arising from client transactions against risk arising from transactions with other The internalisation of trades is a process whereby reporting dealers offset risk arising from client transactions against risk arising from transactions with other clients. Internalisation reduces the need to manage inventory imbalances via the traditional inter-dealer market. This information is typically available from e-trading desks operating in a principal (as opposed to agent) capacity. Only volumes from principal  e-trading desks that assume risk on their own books shall be included.
Reporting dealers are requested to provide internalisation ratios for spot turnover. This information should be provided by the reporting dealer’s front office or representatives from its e-trading desk. It should not be calculated by back office staff based on some other volume figures reported in the main spreadsheet templates.
The internalisation ratio is calculated as follows: (1 - (Customer spot turnover hedged on external markets / Total customer spot turnover)) × 100 
Where:  
•</t>
        </r>
        <r>
          <rPr>
            <u/>
            <sz val="11"/>
            <color indexed="81"/>
            <rFont val="Arial"/>
            <family val="2"/>
          </rPr>
          <t xml:space="preserve"> Customer spot turnover hedged on external markets</t>
        </r>
        <r>
          <rPr>
            <sz val="11"/>
            <color indexed="81"/>
            <rFont val="Arial"/>
            <family val="2"/>
          </rPr>
          <t xml:space="preserve"> is defined as passive or aggressive trading on anonymous CLOBs or other explicit hedging of risk with internal or external counterparties. This includes:
     - EBS Market, Reuters Matching or Hotspot Order Book;
     - mid-venues/dark pools such as BGC mid;
     - aggressive trading on venues allowing partitioning of liquidity via anonymous tags such as Currenex or Fastmatch;
     - hedging of customer spot turnover using FX futures on CME; 
     - trading by a principal e-trading desk as a price taker with:
               a) another bank (eg turnover of a reporting bank’s e-trading desk that takes liquidity from another bank or market-maker so as to minimise principal risk); or
               b) another principal trading desk of the same bank (eg passing customer orders to the voice trading desk).</t>
        </r>
        <r>
          <rPr>
            <u/>
            <sz val="11"/>
            <color indexed="81"/>
            <rFont val="Arial"/>
            <family val="2"/>
          </rPr>
          <t xml:space="preserve">
</t>
        </r>
        <r>
          <rPr>
            <sz val="11"/>
            <color indexed="81"/>
            <rFont val="Arial"/>
            <family val="2"/>
          </rPr>
          <t xml:space="preserve">
• </t>
        </r>
        <r>
          <rPr>
            <u/>
            <sz val="11"/>
            <color indexed="81"/>
            <rFont val="Arial"/>
            <family val="2"/>
          </rPr>
          <t>Total customer spot turnover</t>
        </r>
        <r>
          <rPr>
            <sz val="11"/>
            <color indexed="81"/>
            <rFont val="Arial"/>
            <family val="2"/>
          </rPr>
          <t xml:space="preserve"> is defined as passive trading executed via platforms where the identity of the counterparty is disclosed pre-trade either by name or by a tag enabling the dealer to recognise a future quote from the same counterparty. Includes:
     - Single-dealer and multi-dealer platforms, whether on a screen or through an API.
     - Disclosed venues such as FXall OrderBook and 360T Tex; and turnover on venues allowing partitioning of liquidity via anonymous tags such as Currenex or Fastmatch. 
     - Spot turnover vis-à-vis internal customers, such as the hedging activity of an options trading desk that trades as a price taker of the principal spot e-trading desk.
</t>
        </r>
      </text>
    </comment>
    <comment ref="E30" authorId="1" shapeId="0">
      <text>
        <r>
          <rPr>
            <sz val="11"/>
            <color indexed="81"/>
            <rFont val="Arial"/>
            <family val="2"/>
          </rPr>
          <t xml:space="preserve">Passive trading executed via platforms where the identity of the counterparty is disclosed pre-trade either by name or by a tag enabling the dealer to recognise a future quote from the same counterparty. Includes:
     - Single-dealer and multi-dealer platforms, whether on a screen or through an API.
     - Disclosed venues such as FXall OrderBook and 360T Tex; and turnover on venues allowing partitioning of liquidity via anonymous tags such as Currenex or Fastmatch. 
     - Spot turnover vis-à-vis internal customers, such as the hedging activity of an options trading desk that trades as a price taker of the principal spot e-trading desk.
</t>
        </r>
      </text>
    </comment>
    <comment ref="B56" authorId="1" shapeId="0">
      <text>
        <r>
          <rPr>
            <sz val="11"/>
            <color indexed="81"/>
            <rFont val="Arial"/>
            <family val="2"/>
          </rPr>
          <t>Gross turnover, as defined in the main survey, ie the gross value of all new deals entered into during April 2019, in terms of the nominal or notional amount of the contracts. This amount corresponds to the grand total for FX contracts reported in cell AA123 of Table A3.</t>
        </r>
      </text>
    </comment>
    <comment ref="B57" authorId="1" shapeId="0">
      <text>
        <r>
          <rPr>
            <sz val="11"/>
            <color indexed="81"/>
            <rFont val="Arial"/>
            <family val="2"/>
          </rPr>
          <t>The gross turnover of new deals reported under (a) that will be settled with a single payment from one counterparty to another (eg non-deliverable forwards).</t>
        </r>
      </text>
    </comment>
    <comment ref="B58" authorId="1" shapeId="0">
      <text>
        <r>
          <rPr>
            <sz val="11"/>
            <color indexed="81"/>
            <rFont val="Arial"/>
            <family val="2"/>
          </rPr>
          <t>The gross turnover of new deals reported under (a) that will be settled with at least two payments exchanged between counterparties (eg spot, forwards and swaps).</t>
        </r>
      </text>
    </comment>
    <comment ref="B59" authorId="2" shapeId="0">
      <text>
        <r>
          <rPr>
            <sz val="11"/>
            <color indexed="81"/>
            <rFont val="Arial"/>
            <family val="2"/>
          </rPr>
          <t>The gross value of the turnover to be settled with at least two payments reported under (a2) that is subject to bilateral netting, before any netting takes place.</t>
        </r>
      </text>
    </comment>
    <comment ref="B60" authorId="2" shapeId="0">
      <text>
        <r>
          <rPr>
            <sz val="11"/>
            <color indexed="81"/>
            <rFont val="Arial"/>
            <family val="2"/>
          </rPr>
          <t>The settlement value of bilaterally netted contracts reported under (b) after netting has taken place.</t>
        </r>
      </text>
    </comment>
    <comment ref="B61" authorId="2" shapeId="0">
      <text>
        <r>
          <rPr>
            <sz val="11"/>
            <color indexed="81"/>
            <rFont val="Arial"/>
            <family val="2"/>
          </rPr>
          <t>The settlement value of all contracts after netting. This amount corresponds to the turnover to be settled with at least two payments reported under (a2) less all contracts subject to bilateral netting reported under (b), adding back the residual settlement value of bilaterally netted contracts reported under (b1). This value should also equal the sum of payment versus payment (PvP) reported under (d) and non-PvP reported under (e).</t>
        </r>
      </text>
    </comment>
    <comment ref="B62" authorId="2" shapeId="0">
      <text>
        <r>
          <rPr>
            <sz val="11"/>
            <color indexed="81"/>
            <rFont val="Arial"/>
            <family val="2"/>
          </rPr>
          <t>The gross value of contracts settled without settlement risk. This can be achieved through having delivery and receipt of currencies across reporters’ own accounts or through a system offering PvP risk management.</t>
        </r>
      </text>
    </comment>
    <comment ref="B63" authorId="2" shapeId="0">
      <text>
        <r>
          <rPr>
            <sz val="11"/>
            <color indexed="81"/>
            <rFont val="Arial"/>
            <family val="2"/>
          </rPr>
          <t xml:space="preserve">The gross value of contracts settled in CLS (https://www.cls-group.com/). Note that this is not the net values, nor pay-in, pay-out values. </t>
        </r>
      </text>
    </comment>
    <comment ref="B64" authorId="2" shapeId="0">
      <text>
        <r>
          <rPr>
            <sz val="11"/>
            <color indexed="81"/>
            <rFont val="Arial"/>
            <family val="2"/>
          </rPr>
          <t>The gross value of contracts settled in PvP systems other than CLS (eg Hong Kong cross-currency RTGS systems, CCIL in India and others), or via another method with equivalent PvP protection (eg using the same third-party clearing bank as the reporting institution’s counterparty where that clearing bank only transfers funds simultaneously).</t>
        </r>
      </text>
    </comment>
    <comment ref="B65" authorId="2" shapeId="0">
      <text>
        <r>
          <rPr>
            <sz val="11"/>
            <color indexed="81"/>
            <rFont val="Arial"/>
            <family val="2"/>
          </rPr>
          <t>The gross value of contracts where delivery and receipt take place on accounts at the reporting institution (so that there is no settlement risk) – these can be considered “on-us” transactions. Note that, as described above, for settlement at the same third-party clearing bank, this would be recorded as other PvP (d2) if the third party guaranteed simultaneous settlement, or non-PvP (e) if it did not.</t>
        </r>
      </text>
    </comment>
    <comment ref="B66" authorId="1" shapeId="0">
      <text>
        <r>
          <rPr>
            <sz val="11"/>
            <color indexed="81"/>
            <rFont val="Arial"/>
            <family val="2"/>
          </rPr>
          <t xml:space="preserve">The gross value of transactions settled through a system not offering PvP, either directly or via a correspondent. </t>
        </r>
      </text>
    </comment>
  </commentList>
</comments>
</file>

<file path=xl/comments4.xml><?xml version="1.0" encoding="utf-8"?>
<comments xmlns="http://schemas.openxmlformats.org/spreadsheetml/2006/main">
  <authors>
    <author>Pêtre, Denis</author>
  </authors>
  <commentList>
    <comment ref="BE127" authorId="0" shapeId="0">
      <text>
        <r>
          <rPr>
            <sz val="9"/>
            <color indexed="81"/>
            <rFont val="Tahoma"/>
            <family val="2"/>
          </rPr>
          <t xml:space="preserve">The formula in cell BE127 of sheet A3 verifies that data for “related party trades” are actually reported. If data are reported for “total FX contracts” and no data are reported for “related party trades”, then the number “111” appears as warning in the “checking table”. 
If there are no “related party trades” data from a specific reporting bank, the inconsistency in the reporting template resulting from this check can be ignored. A possibility to bypass the check for “related party trades” would be to enter a very small amount, for example 0.001 USD (=1E-9 USD when reported in millions of US dollar equivalents in the reporting template).  </t>
        </r>
        <r>
          <rPr>
            <b/>
            <sz val="9"/>
            <color indexed="81"/>
            <rFont val="Tahoma"/>
            <family val="2"/>
          </rPr>
          <t xml:space="preserve">
</t>
        </r>
      </text>
    </comment>
  </commentList>
</comments>
</file>

<file path=xl/comments5.xml><?xml version="1.0" encoding="utf-8"?>
<comments xmlns="http://schemas.openxmlformats.org/spreadsheetml/2006/main">
  <authors>
    <author>Pêtre, Denis</author>
  </authors>
  <commentList>
    <comment ref="CK54" authorId="0" shapeId="0">
      <text>
        <r>
          <rPr>
            <sz val="9"/>
            <color indexed="81"/>
            <rFont val="Tahoma"/>
            <family val="2"/>
          </rPr>
          <t xml:space="preserve">The formula in cell CK54 of sheet B verifies that data for “related party trades” are actually reported. If data are reported for “total interest rate contracts” and no data are reported for “related party trades”, then the number “111” appears as warning in the “checking table”. 
If there are no “related party trades” data from a specific reporting bank, the inconsistency in the reporting template resulting from this check can be ignored. A possibility to bypass the check for “related party trades” would be to enter a very small amount, for example 0.001 USD (=1E-9 USD when reported in millions of US dollar equivalents in the reporting template).  </t>
        </r>
        <r>
          <rPr>
            <b/>
            <sz val="9"/>
            <color indexed="81"/>
            <rFont val="Tahoma"/>
            <family val="2"/>
          </rPr>
          <t xml:space="preserve">
</t>
        </r>
      </text>
    </comment>
  </commentList>
</comments>
</file>

<file path=xl/comments6.xml><?xml version="1.0" encoding="utf-8"?>
<comments xmlns="http://schemas.openxmlformats.org/spreadsheetml/2006/main">
  <authors>
    <author>Petre, Denis</author>
  </authors>
  <commentList>
    <comment ref="D8" authorId="0" shapeId="0">
      <text>
        <r>
          <rPr>
            <sz val="9"/>
            <color indexed="81"/>
            <rFont val="Tahoma"/>
            <family val="2"/>
          </rPr>
          <t xml:space="preserve">Trades originated in person, by phone, by telefax or through general messaging systems (eg Outlook, Hotmail, Gmail or Yahoo mail) regardless of how they are subsequently matched, not intermediated by a third party. </t>
        </r>
      </text>
    </comment>
    <comment ref="E8" authorId="0" shapeId="0">
      <text>
        <r>
          <rPr>
            <sz val="9"/>
            <color indexed="81"/>
            <rFont val="Tahoma"/>
            <family val="2"/>
          </rPr>
          <t xml:space="preserve">Trade agreed by a voice method and intermediated by a third party (eg a voice broker). </t>
        </r>
      </text>
    </comment>
    <comment ref="F8" authorId="0" shapeId="0">
      <text>
        <r>
          <rPr>
            <sz val="9"/>
            <color indexed="81"/>
            <rFont val="Tahoma"/>
            <family val="2"/>
          </rPr>
          <t xml:space="preserve">Trades executed over an electronic trading system, not intermediated by a third party. These include transactions originated through specific messaging systems that are part of trading platforms. </t>
        </r>
      </text>
    </comment>
    <comment ref="H8" authorId="0" shapeId="0">
      <text>
        <r>
          <rPr>
            <sz val="9"/>
            <color indexed="81"/>
            <rFont val="Tahoma"/>
            <family val="2"/>
          </rPr>
          <t>Trades executed over an electronic medium, intermediated by a third party electronic platform (eg via a matching system).</t>
        </r>
      </text>
    </comment>
    <comment ref="F9" authorId="0" shapeId="0">
      <text>
        <r>
          <rPr>
            <sz val="9"/>
            <color indexed="81"/>
            <rFont val="Tahoma"/>
            <family val="2"/>
          </rPr>
          <t xml:space="preserve">Electronic trading systems owned and operated by a bank. Examples: Autobahn, BARX, Velocity, FX Trader Plus
</t>
        </r>
      </text>
    </comment>
    <comment ref="G9" authorId="0" shapeId="0">
      <text>
        <r>
          <rPr>
            <sz val="9"/>
            <color indexed="81"/>
            <rFont val="Tahoma"/>
            <family val="2"/>
          </rPr>
          <t xml:space="preserve">Other direct electronic trading systems. Examples: Bloomberg Chat, Thomson Reuters Conversational Dealing, direct API price streams
</t>
        </r>
      </text>
    </comment>
    <comment ref="H9" authorId="0" shapeId="0">
      <text>
        <r>
          <rPr>
            <sz val="9"/>
            <color indexed="81"/>
            <rFont val="Tahoma"/>
            <family val="2"/>
          </rPr>
          <t xml:space="preserve">Electronic trading platforms that have historically been geared towards the non-disclosed inter-dealer market; plus any other central limit order book (CLOB) venues that do not allow partitioning of liquidity via the use of customised tags.
Examples: Reuters Matching, EBS Spot, EBS Hedge Ai, HotspotFX ECN,BGC mid, FXall MidBook.
</t>
        </r>
      </text>
    </comment>
    <comment ref="I9" authorId="0" shapeId="0">
      <text>
        <r>
          <rPr>
            <sz val="9"/>
            <color indexed="81"/>
            <rFont val="Tahoma"/>
            <family val="2"/>
          </rPr>
          <t xml:space="preserve">Multi-bank dealing systems that facilitate trading on a disclosed basis or that allow for price discrimination, eg in the form of liquidity partitioning via the use of customized tags
Examples: FXall OrderBook, EBS Direct, Currenex FXTrades, Hotspot Link, Bloomberg FXGO, Tradebook, 360T.
</t>
        </r>
      </text>
    </comment>
  </commentList>
</comments>
</file>

<file path=xl/sharedStrings.xml><?xml version="1.0" encoding="utf-8"?>
<sst xmlns="http://schemas.openxmlformats.org/spreadsheetml/2006/main" count="3127" uniqueCount="514">
  <si>
    <t>Instruments</t>
  </si>
  <si>
    <t>Domestic currency against</t>
  </si>
  <si>
    <t>USD</t>
  </si>
  <si>
    <t>JPY</t>
  </si>
  <si>
    <t>GBP</t>
  </si>
  <si>
    <t>CHF</t>
  </si>
  <si>
    <t>CAD</t>
  </si>
  <si>
    <t>AUD</t>
  </si>
  <si>
    <t>TOT</t>
  </si>
  <si>
    <t xml:space="preserve"> </t>
  </si>
  <si>
    <t>with reporting dealers</t>
  </si>
  <si>
    <t>with other financial institutions</t>
  </si>
  <si>
    <t>with non-financial customers</t>
  </si>
  <si>
    <t>Table A2</t>
  </si>
  <si>
    <t>USD against</t>
  </si>
  <si>
    <t>Table A3</t>
  </si>
  <si>
    <t>Table A4</t>
  </si>
  <si>
    <t>TOTAL OTC OPTIONS</t>
  </si>
  <si>
    <t>TOTAL FX CONTRACTS</t>
  </si>
  <si>
    <t>EUR</t>
  </si>
  <si>
    <t>EUR against</t>
  </si>
  <si>
    <t>DKK</t>
  </si>
  <si>
    <t>SEK</t>
  </si>
  <si>
    <t>BRL</t>
  </si>
  <si>
    <t>CZK</t>
  </si>
  <si>
    <t>HKD</t>
  </si>
  <si>
    <t>HUF</t>
  </si>
  <si>
    <t>KRW</t>
  </si>
  <si>
    <t>MXN</t>
  </si>
  <si>
    <t>PHP</t>
  </si>
  <si>
    <t>PLN</t>
  </si>
  <si>
    <t>RUB</t>
  </si>
  <si>
    <t>THB</t>
  </si>
  <si>
    <t>TWD</t>
  </si>
  <si>
    <t>ZAR</t>
  </si>
  <si>
    <t>CNY</t>
  </si>
  <si>
    <t>IDR</t>
  </si>
  <si>
    <t>INR</t>
  </si>
  <si>
    <t>NZD</t>
  </si>
  <si>
    <t>NOK</t>
  </si>
  <si>
    <t>SGD</t>
  </si>
  <si>
    <t>Triennial Central Bank Survey</t>
  </si>
  <si>
    <t>TOTAL CURRENCY SWAPS</t>
  </si>
  <si>
    <r>
      <t xml:space="preserve">SPOT </t>
    </r>
    <r>
      <rPr>
        <b/>
        <vertAlign val="superscript"/>
        <sz val="11"/>
        <rFont val="Arial"/>
        <family val="2"/>
      </rPr>
      <t>5</t>
    </r>
  </si>
  <si>
    <r>
      <t xml:space="preserve">Other products </t>
    </r>
    <r>
      <rPr>
        <b/>
        <vertAlign val="superscript"/>
        <sz val="11"/>
        <rFont val="Arial"/>
        <family val="2"/>
      </rPr>
      <t>11</t>
    </r>
  </si>
  <si>
    <r>
      <t xml:space="preserve">o/w related party trades </t>
    </r>
    <r>
      <rPr>
        <i/>
        <vertAlign val="superscript"/>
        <sz val="11"/>
        <rFont val="Arial"/>
        <family val="2"/>
      </rPr>
      <t>12</t>
    </r>
  </si>
  <si>
    <t xml:space="preserve">         others</t>
  </si>
  <si>
    <t>TOTAL SPOT</t>
  </si>
  <si>
    <t>TOTAL OUTRIGHT FORWARDS</t>
  </si>
  <si>
    <t>TOTAL FOREIGN EXCHANGE SWAPS</t>
  </si>
  <si>
    <r>
      <t xml:space="preserve">FOREIGN EXCHANGE CONTRACTS </t>
    </r>
    <r>
      <rPr>
        <b/>
        <vertAlign val="superscript"/>
        <sz val="14"/>
        <rFont val="Arial"/>
        <family val="2"/>
      </rPr>
      <t>1</t>
    </r>
  </si>
  <si>
    <r>
      <t xml:space="preserve">SPOT </t>
    </r>
    <r>
      <rPr>
        <b/>
        <vertAlign val="superscript"/>
        <sz val="11"/>
        <rFont val="Arial"/>
        <family val="2"/>
      </rPr>
      <t>3</t>
    </r>
  </si>
  <si>
    <t>Single-bank proprietary trading system</t>
  </si>
  <si>
    <t xml:space="preserve">         local</t>
  </si>
  <si>
    <t xml:space="preserve">         cross-border</t>
  </si>
  <si>
    <t>Checking table</t>
  </si>
  <si>
    <t>Central Bank Survey of Foreign Exchange and Derivatives Market Activity</t>
  </si>
  <si>
    <t>Max</t>
  </si>
  <si>
    <t>Min</t>
  </si>
  <si>
    <t>Total turnover in listed currencies against all other currencies ²</t>
  </si>
  <si>
    <t>MATURITIES FOREIGN EXCHANGE SWAPS</t>
  </si>
  <si>
    <t xml:space="preserve">MATURITIES OUTRIGHT FORWARDS </t>
  </si>
  <si>
    <t xml:space="preserve">     seven days or less</t>
  </si>
  <si>
    <r>
      <t xml:space="preserve">Other </t>
    </r>
    <r>
      <rPr>
        <b/>
        <vertAlign val="superscript"/>
        <sz val="11"/>
        <rFont val="Arial"/>
        <family val="2"/>
      </rPr>
      <t>2</t>
    </r>
  </si>
  <si>
    <r>
      <t xml:space="preserve">RESIDUAL </t>
    </r>
    <r>
      <rPr>
        <b/>
        <vertAlign val="superscript"/>
        <sz val="11"/>
        <rFont val="Arial"/>
        <family val="2"/>
      </rPr>
      <t>3</t>
    </r>
  </si>
  <si>
    <r>
      <t xml:space="preserve">GRAND TOTAL </t>
    </r>
    <r>
      <rPr>
        <b/>
        <vertAlign val="superscript"/>
        <sz val="11"/>
        <rFont val="Arial"/>
        <family val="2"/>
      </rPr>
      <t>4</t>
    </r>
  </si>
  <si>
    <t xml:space="preserve">         institutional investors</t>
  </si>
  <si>
    <t>of Foreign Exchange and Derivatives Market Activity</t>
  </si>
  <si>
    <r>
      <t>Spot:</t>
    </r>
    <r>
      <rPr>
        <sz val="10"/>
        <rFont val="Arial"/>
        <family val="2"/>
      </rPr>
      <t xml:space="preserve"> the amount reported as total spot in table C should be equal to the amount reported as total spot in table A3.</t>
    </r>
  </si>
  <si>
    <r>
      <t xml:space="preserve">Outright forwards: </t>
    </r>
    <r>
      <rPr>
        <sz val="10"/>
        <rFont val="Arial"/>
        <family val="2"/>
      </rPr>
      <t>the amount reported as total outright forwards in table C should be equal to the amount reported as total outright forwards in table A3.</t>
    </r>
  </si>
  <si>
    <r>
      <t xml:space="preserve">FX Swaps: </t>
    </r>
    <r>
      <rPr>
        <sz val="10"/>
        <rFont val="Arial"/>
        <family val="2"/>
      </rPr>
      <t>the amount reported as total FX Swaps in table C should be equal to the amount reported as total FX Swaps in table A3.</t>
    </r>
  </si>
  <si>
    <r>
      <t xml:space="preserve">Currency Swaps: </t>
    </r>
    <r>
      <rPr>
        <sz val="10"/>
        <rFont val="Arial"/>
        <family val="2"/>
      </rPr>
      <t>the amount reported as total Currency Swaps in table C should be equal to the amount reported as total Currency Swaps in table A3.</t>
    </r>
  </si>
  <si>
    <r>
      <t>FX options:</t>
    </r>
    <r>
      <rPr>
        <sz val="10"/>
        <rFont val="Arial"/>
        <family val="2"/>
      </rPr>
      <t xml:space="preserve"> the amount reported as total FX options in table C should be equal to the amount reported as total FX options in table A3.</t>
    </r>
  </si>
  <si>
    <r>
      <t xml:space="preserve">Counterparty breakdown: </t>
    </r>
    <r>
      <rPr>
        <sz val="10"/>
        <rFont val="Arial"/>
        <family val="2"/>
      </rPr>
      <t xml:space="preserve">the total amounts reported  in table C under "with reporting dealers", "with reporting dealers - local" , "with reporting dealers - cross-border", "with other financial institutions" and  "with non-financial customers" should be equal to total amounts reported in table A3 under the same counterparty categories and instruments. </t>
    </r>
  </si>
  <si>
    <r>
      <t>Counterparty breakdown:</t>
    </r>
    <r>
      <rPr>
        <sz val="10"/>
        <rFont val="Arial"/>
        <family val="2"/>
      </rPr>
      <t xml:space="preserve"> for any execution method and instrument, the sum of counterparties should be equal to the total amount.</t>
    </r>
  </si>
  <si>
    <r>
      <t>Prime brokered</t>
    </r>
    <r>
      <rPr>
        <sz val="10"/>
        <rFont val="Arial"/>
        <family val="2"/>
      </rPr>
      <t xml:space="preserve">: the amount reported as "o/w prime brokered" should be smaller than the corresponding amount reported under "Total contracts".
</t>
    </r>
    <r>
      <rPr>
        <b/>
        <sz val="10"/>
        <rFont val="Arial"/>
        <family val="2"/>
      </rPr>
      <t>Retail-driven</t>
    </r>
    <r>
      <rPr>
        <sz val="10"/>
        <rFont val="Arial"/>
        <family val="2"/>
      </rPr>
      <t xml:space="preserve">: the amount reported as "o/w retail-driven" should be smaller than the corresponding amount reported under "Total contracts".
</t>
    </r>
    <r>
      <rPr>
        <b/>
        <sz val="10"/>
        <rFont val="Arial"/>
        <family val="2"/>
      </rPr>
      <t>Non-deliverable forwards</t>
    </r>
    <r>
      <rPr>
        <sz val="10"/>
        <rFont val="Arial"/>
        <family val="2"/>
      </rPr>
      <t xml:space="preserve">: the amount reported as "o/w non-deliverable forwards" should be smaller than the corresponding amount reported under "Total contracts".
</t>
    </r>
    <r>
      <rPr>
        <b/>
        <sz val="10"/>
        <rFont val="Arial"/>
        <family val="2"/>
      </rPr>
      <t>Related party trades</t>
    </r>
    <r>
      <rPr>
        <sz val="10"/>
        <rFont val="Arial"/>
        <family val="2"/>
      </rPr>
      <t>: the amount reported as "related party trades" should be smaller than the corresponding amount reported under "Total contracts".</t>
    </r>
  </si>
  <si>
    <t>AR</t>
  </si>
  <si>
    <t>ARGENTINA</t>
  </si>
  <si>
    <t>AU</t>
  </si>
  <si>
    <t>AUSTRALIA</t>
  </si>
  <si>
    <t>AT</t>
  </si>
  <si>
    <t>BH</t>
  </si>
  <si>
    <t>BAHRAIN</t>
  </si>
  <si>
    <t>GR</t>
  </si>
  <si>
    <t>HK</t>
  </si>
  <si>
    <t>HONG KONG SAR</t>
  </si>
  <si>
    <t>HU</t>
  </si>
  <si>
    <t>HUNGARY</t>
  </si>
  <si>
    <t>IN</t>
  </si>
  <si>
    <t>INDIA</t>
  </si>
  <si>
    <t>ID</t>
  </si>
  <si>
    <t>INDONESIA</t>
  </si>
  <si>
    <t>IE</t>
  </si>
  <si>
    <t>IL</t>
  </si>
  <si>
    <t>ISRAEL</t>
  </si>
  <si>
    <t>IT</t>
  </si>
  <si>
    <t>JP</t>
  </si>
  <si>
    <t>JAPAN</t>
  </si>
  <si>
    <t>KR</t>
  </si>
  <si>
    <t>KOREA</t>
  </si>
  <si>
    <t>LV</t>
  </si>
  <si>
    <t>LT</t>
  </si>
  <si>
    <t>LU</t>
  </si>
  <si>
    <t>MY</t>
  </si>
  <si>
    <t>MALAYSIA</t>
  </si>
  <si>
    <t>MX</t>
  </si>
  <si>
    <t>MEXICO</t>
  </si>
  <si>
    <t>NL</t>
  </si>
  <si>
    <t>NZ</t>
  </si>
  <si>
    <t>NEW ZEALAND</t>
  </si>
  <si>
    <t>NO</t>
  </si>
  <si>
    <t>NORWAY</t>
  </si>
  <si>
    <t>PE</t>
  </si>
  <si>
    <t>PERU</t>
  </si>
  <si>
    <t>PH</t>
  </si>
  <si>
    <t>PHILIPPINES</t>
  </si>
  <si>
    <t>PL</t>
  </si>
  <si>
    <t>POLAND</t>
  </si>
  <si>
    <t>PT</t>
  </si>
  <si>
    <t>RO</t>
  </si>
  <si>
    <t>ROMANIA</t>
  </si>
  <si>
    <t>RU</t>
  </si>
  <si>
    <t>RUSSIA</t>
  </si>
  <si>
    <t>SA</t>
  </si>
  <si>
    <t>SAUDI ARABIA</t>
  </si>
  <si>
    <t>SG</t>
  </si>
  <si>
    <t>SINGAPORE</t>
  </si>
  <si>
    <t>SK</t>
  </si>
  <si>
    <t>ZA</t>
  </si>
  <si>
    <t>SOUTH AFRICA</t>
  </si>
  <si>
    <t>ES</t>
  </si>
  <si>
    <t>SE</t>
  </si>
  <si>
    <t>SWEDEN</t>
  </si>
  <si>
    <t>CH</t>
  </si>
  <si>
    <t>SWITZERLAND</t>
  </si>
  <si>
    <t>TW</t>
  </si>
  <si>
    <t>CHINESE TAIPEI</t>
  </si>
  <si>
    <t>TH</t>
  </si>
  <si>
    <t>THAILAND</t>
  </si>
  <si>
    <t>TR</t>
  </si>
  <si>
    <t>TURKEY</t>
  </si>
  <si>
    <t>GB</t>
  </si>
  <si>
    <t>UNITED KINGDOM</t>
  </si>
  <si>
    <t>US</t>
  </si>
  <si>
    <t>UNITED STATES</t>
  </si>
  <si>
    <t>Number of days</t>
  </si>
  <si>
    <t>CLP</t>
  </si>
  <si>
    <t>ARS</t>
  </si>
  <si>
    <t>BHD</t>
  </si>
  <si>
    <t>COP</t>
  </si>
  <si>
    <t>ILS</t>
  </si>
  <si>
    <t>MYR</t>
  </si>
  <si>
    <t>PEN</t>
  </si>
  <si>
    <t>SAR</t>
  </si>
  <si>
    <t>Table C</t>
  </si>
  <si>
    <t>FORWARD RATE AGREEMENTS</t>
  </si>
  <si>
    <t>1.       Information on the number of business days</t>
  </si>
  <si>
    <t>2.       Information on coverage and concentration</t>
  </si>
  <si>
    <t>3.       Information on trend of trading activity</t>
  </si>
  <si>
    <t>JPY against</t>
  </si>
  <si>
    <t>Instructions for consistency checks</t>
  </si>
  <si>
    <t>COMPLEMENTARY INFORMATION FOR FOREIGN EXCHANGE CONTRACTS</t>
  </si>
  <si>
    <t>FX contracts</t>
  </si>
  <si>
    <t>a)    The final number of participating institutions.</t>
  </si>
  <si>
    <t>First of all you need to select your country of residence from the drop down list located in the front sheet.</t>
  </si>
  <si>
    <t>Indirect</t>
  </si>
  <si>
    <t>Execution methods</t>
  </si>
  <si>
    <t>Enter the requested information following the indications specified in the footnotes of the table.</t>
  </si>
  <si>
    <t xml:space="preserve">         non-reporting banks</t>
  </si>
  <si>
    <t xml:space="preserve">         official sector financial institutions</t>
  </si>
  <si>
    <t>Table B</t>
  </si>
  <si>
    <r>
      <t xml:space="preserve">Instrument breakdown: </t>
    </r>
    <r>
      <rPr>
        <sz val="10"/>
        <rFont val="Arial"/>
        <family val="2"/>
      </rPr>
      <t>for any execution method, the sum of the amounts reported for each instrument should be consistent with the amount reported under total instruments.</t>
    </r>
  </si>
  <si>
    <r>
      <t>Local/Cross-border breakdown</t>
    </r>
    <r>
      <rPr>
        <sz val="10"/>
        <rFont val="Arial"/>
        <family val="2"/>
      </rPr>
      <t>: for each execution method and instrument, the sum of the components reported under the local/cross-border breakdown should be equal to the total amount reported under  the category "of which: with reporting dealers".</t>
    </r>
  </si>
  <si>
    <t>TOTAL FORWARD RATE AGREEMENTS</t>
  </si>
  <si>
    <r>
      <t xml:space="preserve">SINGLE-CURRENCY INTEREST RATE DERIVATIVES </t>
    </r>
    <r>
      <rPr>
        <b/>
        <vertAlign val="superscript"/>
        <sz val="14"/>
        <rFont val="Arial"/>
        <family val="2"/>
      </rPr>
      <t>1</t>
    </r>
  </si>
  <si>
    <r>
      <t xml:space="preserve">Other products </t>
    </r>
    <r>
      <rPr>
        <vertAlign val="superscript"/>
        <sz val="11"/>
        <rFont val="Arial"/>
        <family val="2"/>
      </rPr>
      <t>3</t>
    </r>
  </si>
  <si>
    <r>
      <t xml:space="preserve">TOTAL INTEREST RATE CONTRACTS </t>
    </r>
    <r>
      <rPr>
        <b/>
        <vertAlign val="superscript"/>
        <sz val="11"/>
        <rFont val="Arial"/>
        <family val="2"/>
      </rPr>
      <t>4</t>
    </r>
  </si>
  <si>
    <t>RES</t>
  </si>
  <si>
    <t>OTH</t>
  </si>
  <si>
    <t>Across tabes A1, A2, A3 and A4</t>
  </si>
  <si>
    <t>Negative values and non-numeric entries are not allowed</t>
  </si>
  <si>
    <r>
      <t>FOREIGN EXCHANGE SWAPS</t>
    </r>
    <r>
      <rPr>
        <b/>
        <vertAlign val="superscript"/>
        <sz val="11"/>
        <rFont val="Arial"/>
        <family val="2"/>
      </rPr>
      <t xml:space="preserve"> 8</t>
    </r>
  </si>
  <si>
    <r>
      <t xml:space="preserve">CURRENCY SWAPS </t>
    </r>
    <r>
      <rPr>
        <b/>
        <vertAlign val="superscript"/>
        <sz val="11"/>
        <rFont val="Arial"/>
        <family val="2"/>
      </rPr>
      <t>9</t>
    </r>
  </si>
  <si>
    <r>
      <t>FOREIGN EXCHANGE SWAPS</t>
    </r>
    <r>
      <rPr>
        <b/>
        <vertAlign val="superscript"/>
        <sz val="11"/>
        <rFont val="Arial"/>
        <family val="2"/>
      </rPr>
      <t xml:space="preserve"> 6</t>
    </r>
  </si>
  <si>
    <r>
      <t xml:space="preserve">CURRENCY SWAPS </t>
    </r>
    <r>
      <rPr>
        <b/>
        <vertAlign val="superscript"/>
        <sz val="11"/>
        <rFont val="Arial"/>
        <family val="2"/>
      </rPr>
      <t>7</t>
    </r>
  </si>
  <si>
    <r>
      <t>Counterparty breakdown (A1, A2, A3, A4):</t>
    </r>
    <r>
      <rPr>
        <sz val="10"/>
        <rFont val="Arial"/>
        <family val="2"/>
      </rPr>
      <t xml:space="preserve"> for each currency pair, the sum of the components reported for each counterparty should be equal to the total amount reported under the corresponding instrument.</t>
    </r>
  </si>
  <si>
    <r>
      <t>Local/Cross-border breakdown (A1, A2, A3, A4):</t>
    </r>
    <r>
      <rPr>
        <sz val="10"/>
        <rFont val="Arial"/>
        <family val="2"/>
      </rPr>
      <t xml:space="preserve"> for each currency pair</t>
    </r>
    <r>
      <rPr>
        <b/>
        <sz val="10"/>
        <rFont val="Arial"/>
        <family val="2"/>
      </rPr>
      <t xml:space="preserve">, </t>
    </r>
    <r>
      <rPr>
        <sz val="10"/>
        <rFont val="Arial"/>
        <family val="2"/>
      </rPr>
      <t>the sum of the components reported under the local/cross-border breakdown should be equal to the total amount reported for the corresponding counterparty (reporting dealers, other financial institutions or non-financial institutions).</t>
    </r>
  </si>
  <si>
    <r>
      <t>Total FX (A1, A2, A3, A4):</t>
    </r>
    <r>
      <rPr>
        <sz val="10"/>
        <rFont val="Arial"/>
        <family val="2"/>
      </rPr>
      <t xml:space="preserve"> for each currency pair, the sum of the amounts reported as total spot, total outright forward, total FX Swaps, total currency swaps and total options should be equal to the amount reported under total FX.</t>
    </r>
  </si>
  <si>
    <r>
      <t>Currency breakdown (A1, A2, A3):</t>
    </r>
    <r>
      <rPr>
        <sz val="10"/>
        <rFont val="Arial"/>
        <family val="2"/>
      </rPr>
      <t xml:space="preserve"> for each row in the relevant table, the sum of the amounts allocated to each currency pair should be equal to the total amount reported under the "Total" column.</t>
    </r>
    <r>
      <rPr>
        <b/>
        <sz val="10"/>
        <color indexed="10"/>
        <rFont val="Arial"/>
        <family val="2"/>
      </rPr>
      <t xml:space="preserve"> </t>
    </r>
    <r>
      <rPr>
        <b/>
        <sz val="10"/>
        <color indexed="12"/>
        <rFont val="Arial"/>
        <family val="2"/>
      </rPr>
      <t xml:space="preserve">IMPORTANT: If you report a given amount under the "Other" column you will have to allocate exactly the same amount to one of the currencies listed in table A4 (for amounts reported in tables A1 to A3). </t>
    </r>
  </si>
  <si>
    <r>
      <t xml:space="preserve">Currency breakdown across tables (A4): </t>
    </r>
    <r>
      <rPr>
        <sz val="10"/>
        <rFont val="Arial"/>
        <family val="2"/>
      </rPr>
      <t xml:space="preserve">The purpose of table A4 is to provide a currency breakdown for columns "other" and "residual" in tables A1, A2 and A3. Please note that columns "other" and "residual" should be treated differently when being transferred to table A4. For deals reported under column "other", given that the first leg of the transaction is already identified in tables A1, A2 or A3, only the second leg should be included in table A4. This is, the same amount reported in column "other" should be allocated in table A4. In contrast, deals reported under column "residual", (since both legs are unknown), should be allocated to two relevant currencies in table A4. In other words, although the deal is reported once in column "residual",  it should be reported twice in table A4, making up 200% of the deal.  In cases where neither currency leg is listed in table A4, the transaction should be included  twice under column "other" in table A4 (making up 200% of the deal in this column). </t>
    </r>
  </si>
  <si>
    <t>Tables A1-A4</t>
  </si>
  <si>
    <r>
      <t>Counterparty breakdown:</t>
    </r>
    <r>
      <rPr>
        <sz val="10"/>
        <rFont val="Arial"/>
        <family val="2"/>
      </rPr>
      <t xml:space="preserve"> for each currency, the sum of the components reported for each counterparty should be equal to the total amount reported under the corresponding instrument.</t>
    </r>
  </si>
  <si>
    <r>
      <t>Local/Cross-border breakdown:</t>
    </r>
    <r>
      <rPr>
        <sz val="10"/>
        <rFont val="Arial"/>
        <family val="2"/>
      </rPr>
      <t xml:space="preserve"> for each currency,</t>
    </r>
    <r>
      <rPr>
        <b/>
        <sz val="10"/>
        <rFont val="Arial"/>
        <family val="2"/>
      </rPr>
      <t xml:space="preserve"> </t>
    </r>
    <r>
      <rPr>
        <sz val="10"/>
        <rFont val="Arial"/>
        <family val="2"/>
      </rPr>
      <t>the sum of the components reported under the local/cross-border breakdown should be equal to the total amount reported for the corresponding counterparty (reporting dealers, other financial institutions or non-financial institutions).</t>
    </r>
  </si>
  <si>
    <r>
      <t>Currency breakdown:</t>
    </r>
    <r>
      <rPr>
        <sz val="10"/>
        <rFont val="Arial"/>
        <family val="2"/>
      </rPr>
      <t xml:space="preserve"> for each row in the table, the sum of the amounts allocated to each currency should be equal to the total amount reported under the "Total" column.</t>
    </r>
    <r>
      <rPr>
        <b/>
        <sz val="10"/>
        <rFont val="Arial"/>
        <family val="2"/>
      </rPr>
      <t/>
    </r>
  </si>
  <si>
    <r>
      <t xml:space="preserve">       1</t>
    </r>
    <r>
      <rPr>
        <sz val="11"/>
        <rFont val="Arial"/>
        <family val="2"/>
      </rPr>
      <t xml:space="preserve"> Below normal = 1, normal = 2, above normal = 3</t>
    </r>
  </si>
  <si>
    <r>
      <t xml:space="preserve">       2</t>
    </r>
    <r>
      <rPr>
        <sz val="11"/>
        <rFont val="Arial"/>
        <family val="2"/>
      </rPr>
      <t xml:space="preserve"> Decreasing = 1, steady = 2, increasing = 3</t>
    </r>
  </si>
  <si>
    <r>
      <t>a)    Level of turnover: below normal, normal, above normal.</t>
    </r>
    <r>
      <rPr>
        <vertAlign val="superscript"/>
        <sz val="11"/>
        <rFont val="Arial"/>
        <family val="2"/>
      </rPr>
      <t>1</t>
    </r>
  </si>
  <si>
    <r>
      <t>b)    Compared to previous 6 months: decreasing, steady, increasing.</t>
    </r>
    <r>
      <rPr>
        <vertAlign val="superscript"/>
        <sz val="11"/>
        <rFont val="Arial"/>
        <family val="2"/>
      </rPr>
      <t>2</t>
    </r>
  </si>
  <si>
    <r>
      <t>Total</t>
    </r>
    <r>
      <rPr>
        <b/>
        <vertAlign val="superscript"/>
        <sz val="14"/>
        <rFont val="Arial"/>
        <family val="2"/>
      </rPr>
      <t xml:space="preserve"> 1</t>
    </r>
  </si>
  <si>
    <t>a)    Number of dealers reporting the data?</t>
  </si>
  <si>
    <t>Detailed breakdown of other financial institutions</t>
  </si>
  <si>
    <t>Info</t>
  </si>
  <si>
    <r>
      <t>Grand Total (A3):</t>
    </r>
    <r>
      <rPr>
        <sz val="10"/>
        <rFont val="Arial"/>
        <family val="2"/>
      </rPr>
      <t xml:space="preserve"> for each row in table A3, the sum of the amounts allocated to each currency pair in tables A1, A2 and A3 should be equal to the total amount reported under the "Grand Total" column of table A3. In other words, the amounts reported as "Grand Total" in table A3 should be consistent with the sum of the amounts reported under the "Total" column in tables A1, A2 and A3, plus the amount reported as </t>
    </r>
    <r>
      <rPr>
        <b/>
        <sz val="10"/>
        <rFont val="Arial"/>
        <family val="2"/>
      </rPr>
      <t>residual</t>
    </r>
    <r>
      <rPr>
        <sz val="10"/>
        <rFont val="Arial"/>
        <family val="2"/>
      </rPr>
      <t xml:space="preserve"> in table A3. </t>
    </r>
  </si>
  <si>
    <r>
      <t xml:space="preserve">OUTRIGHT FORWARDS </t>
    </r>
    <r>
      <rPr>
        <b/>
        <vertAlign val="superscript"/>
        <sz val="11"/>
        <rFont val="Arial"/>
        <family val="2"/>
      </rPr>
      <t>6</t>
    </r>
  </si>
  <si>
    <r>
      <t xml:space="preserve">o/w non-deliverable forwards </t>
    </r>
    <r>
      <rPr>
        <i/>
        <vertAlign val="superscript"/>
        <sz val="11"/>
        <rFont val="Arial"/>
        <family val="2"/>
      </rPr>
      <t>7</t>
    </r>
  </si>
  <si>
    <r>
      <t xml:space="preserve">o/w non-deliverable forwards </t>
    </r>
    <r>
      <rPr>
        <i/>
        <vertAlign val="superscript"/>
        <sz val="11"/>
        <rFont val="Arial"/>
        <family val="2"/>
      </rPr>
      <t>5</t>
    </r>
  </si>
  <si>
    <t xml:space="preserve">         undistributed</t>
  </si>
  <si>
    <r>
      <t xml:space="preserve">OUTRIGHT FORWARDS </t>
    </r>
    <r>
      <rPr>
        <b/>
        <vertAlign val="superscript"/>
        <sz val="11"/>
        <rFont val="Arial"/>
        <family val="2"/>
      </rPr>
      <t>4</t>
    </r>
  </si>
  <si>
    <t>Prime brokered</t>
  </si>
  <si>
    <t>Retail-driven</t>
  </si>
  <si>
    <t>&lt;--     Negative values and non-numeric entries are not allowed</t>
  </si>
  <si>
    <t>&lt;--     Value(s) out of range. Please enter 1, 2 or 3.</t>
  </si>
  <si>
    <t>&lt;--     Value(s) out of range. Please enter values from 0 to 100.</t>
  </si>
  <si>
    <t>Direct</t>
  </si>
  <si>
    <t>SPOT</t>
  </si>
  <si>
    <t>OUTRIGHT FORWARDS</t>
  </si>
  <si>
    <t>FOREIGN EXCHANGE SWAPS</t>
  </si>
  <si>
    <t>CURRENCY SWAPS</t>
  </si>
  <si>
    <t>o/w retail-driven</t>
  </si>
  <si>
    <t>c)    The number of institutions accounting for 75 percent of the reported totals.</t>
  </si>
  <si>
    <r>
      <t xml:space="preserve">Execution method breakdown: </t>
    </r>
    <r>
      <rPr>
        <sz val="10"/>
        <rFont val="Arial"/>
        <family val="2"/>
      </rPr>
      <t>Given a certain instrument or counterparty</t>
    </r>
    <r>
      <rPr>
        <b/>
        <sz val="10"/>
        <rFont val="Arial"/>
        <family val="2"/>
      </rPr>
      <t xml:space="preserve">, </t>
    </r>
    <r>
      <rPr>
        <sz val="10"/>
        <rFont val="Arial"/>
        <family val="2"/>
      </rPr>
      <t>the sum of the amounts reported for each method of execution should be consistent with the amount reported under "total execution methods".</t>
    </r>
  </si>
  <si>
    <r>
      <t>Maturity breakdown (A1, A2, A3, A4):</t>
    </r>
    <r>
      <rPr>
        <sz val="10"/>
        <rFont val="Arial"/>
        <family val="2"/>
      </rPr>
      <t xml:space="preserve"> for each currency pair, the sum of the amounts allocated to the different maturities should be equal to the total amount reported for the corresponding instrument.</t>
    </r>
  </si>
  <si>
    <t>Cty</t>
  </si>
  <si>
    <t>Country</t>
  </si>
  <si>
    <t>BE</t>
  </si>
  <si>
    <t>BR</t>
  </si>
  <si>
    <t>CA</t>
  </si>
  <si>
    <t>CL</t>
  </si>
  <si>
    <t>CN</t>
  </si>
  <si>
    <t>CO</t>
  </si>
  <si>
    <t>CZ</t>
  </si>
  <si>
    <t>DK</t>
  </si>
  <si>
    <t>FI</t>
  </si>
  <si>
    <t>FR</t>
  </si>
  <si>
    <t>DE</t>
  </si>
  <si>
    <t>BRAZIL</t>
  </si>
  <si>
    <t>CANADA</t>
  </si>
  <si>
    <t>CHILE</t>
  </si>
  <si>
    <t>CHINA</t>
  </si>
  <si>
    <t>COLOMBIA</t>
  </si>
  <si>
    <t>CZECH REPUBLIC</t>
  </si>
  <si>
    <t>DENMARK</t>
  </si>
  <si>
    <t>&lt; REPORTING COUNTRY &gt;</t>
  </si>
  <si>
    <t>Please select the reporting country</t>
  </si>
  <si>
    <t>A1</t>
  </si>
  <si>
    <t>A2</t>
  </si>
  <si>
    <t>A3</t>
  </si>
  <si>
    <t>A4</t>
  </si>
  <si>
    <t>REPORTING TABLE</t>
  </si>
  <si>
    <t>BULGARIA</t>
  </si>
  <si>
    <t>BGN</t>
  </si>
  <si>
    <t>RON</t>
  </si>
  <si>
    <t>Other</t>
  </si>
  <si>
    <t>EXECUTION METHOD FOR FOREIGN EXCHANGE CONTRACTS</t>
  </si>
  <si>
    <t>BG</t>
  </si>
  <si>
    <t>Voice</t>
  </si>
  <si>
    <t>Electronic</t>
  </si>
  <si>
    <t>Table</t>
  </si>
  <si>
    <t>Maximum of the  differences</t>
  </si>
  <si>
    <t>B</t>
  </si>
  <si>
    <t>C</t>
  </si>
  <si>
    <t>Checking tables summary</t>
  </si>
  <si>
    <t>QUALITY CHECK</t>
  </si>
  <si>
    <t>Front</t>
  </si>
  <si>
    <t>TRY</t>
  </si>
  <si>
    <t xml:space="preserve">         hedge funds and proprietary trading firms</t>
  </si>
  <si>
    <t>Vertically</t>
  </si>
  <si>
    <t>Horizontally</t>
  </si>
  <si>
    <t>Across different tables</t>
  </si>
  <si>
    <t>Table A1</t>
  </si>
  <si>
    <t>(in millions of USD)</t>
  </si>
  <si>
    <t>Other products</t>
  </si>
  <si>
    <t>o/w non-deliverable forwards</t>
  </si>
  <si>
    <r>
      <t>FOREIGN EXCHANGE SWAPS</t>
    </r>
    <r>
      <rPr>
        <b/>
        <vertAlign val="superscript"/>
        <sz val="11"/>
        <rFont val="Arial"/>
        <family val="2"/>
      </rPr>
      <t xml:space="preserve"> 5</t>
    </r>
  </si>
  <si>
    <r>
      <t xml:space="preserve">CURRENCY SWAPS </t>
    </r>
    <r>
      <rPr>
        <b/>
        <vertAlign val="superscript"/>
        <sz val="11"/>
        <rFont val="Arial"/>
        <family val="2"/>
      </rPr>
      <t>6</t>
    </r>
  </si>
  <si>
    <r>
      <t xml:space="preserve">1 </t>
    </r>
    <r>
      <rPr>
        <sz val="11"/>
        <rFont val="Arial"/>
        <family val="2"/>
      </rPr>
      <t xml:space="preserve">Total spot, outright forwards, FX swaps, currency swaps, OTC options and other products as well as their corresponding counterparty breakdowns should be consistent with the amounts reported in table A3. </t>
    </r>
  </si>
  <si>
    <t>Unallocated</t>
  </si>
  <si>
    <t xml:space="preserve">
To ensure the quality of the reported data, several consistency checks have been implemented in the templates using arithmetical formulas. These checks and their corresponding formulas are available in the checking tables located on the right hand side of each reporting table. If a data consistency issue is detected in any of the breakdowns listed in a given table or across different tables, the amount of the inconsistency is shown in red.  A summary of inconsistencies detected across all reporting tables is available in the sheet "Check". The main consistency checks performed in each table are listed below.</t>
  </si>
  <si>
    <t xml:space="preserve">Reporting Forms for the </t>
  </si>
  <si>
    <r>
      <t>1</t>
    </r>
    <r>
      <rPr>
        <sz val="11"/>
        <rFont val="Arial"/>
        <family val="2"/>
      </rPr>
      <t xml:space="preserve"> All transactions involving exposure to more than one currency, whether in interest rates or exchange rates.   </t>
    </r>
    <r>
      <rPr>
        <vertAlign val="superscript"/>
        <sz val="11"/>
        <rFont val="Arial"/>
        <family val="2"/>
      </rPr>
      <t>2</t>
    </r>
    <r>
      <rPr>
        <sz val="11"/>
        <rFont val="Arial"/>
        <family val="2"/>
      </rPr>
      <t xml:space="preserve"> "Other" covers currencies that are included in the Triennial but not explicitly listed in each column of this table. See also table A4 for a more detailed breakdown of total turnover in "other" currencies.   </t>
    </r>
    <r>
      <rPr>
        <vertAlign val="superscript"/>
        <sz val="11"/>
        <rFont val="Arial"/>
        <family val="2"/>
      </rPr>
      <t>3</t>
    </r>
    <r>
      <rPr>
        <sz val="11"/>
        <rFont val="Arial"/>
        <family val="2"/>
      </rPr>
      <t xml:space="preserve"> Excluding "tomorrow/next day" transactions.   </t>
    </r>
    <r>
      <rPr>
        <vertAlign val="superscript"/>
        <sz val="11"/>
        <rFont val="Arial"/>
        <family val="2"/>
      </rPr>
      <t>4</t>
    </r>
    <r>
      <rPr>
        <sz val="11"/>
        <rFont val="Arial"/>
        <family val="2"/>
      </rPr>
      <t xml:space="preserve"> Including non-deliverable forwards and other contracts-for-differences.   </t>
    </r>
    <r>
      <rPr>
        <vertAlign val="superscript"/>
        <sz val="11"/>
        <rFont val="Arial"/>
        <family val="2"/>
      </rPr>
      <t>5</t>
    </r>
    <r>
      <rPr>
        <sz val="11"/>
        <rFont val="Arial"/>
        <family val="2"/>
      </rPr>
      <t xml:space="preserve"> Data should be provided for the "total" column and for USD/CNY, USD/INR, USD/KRW, USD/BRL, USD/RUB and USD/TWD.   </t>
    </r>
    <r>
      <rPr>
        <vertAlign val="superscript"/>
        <sz val="11"/>
        <rFont val="Arial"/>
        <family val="2"/>
      </rPr>
      <t>6</t>
    </r>
    <r>
      <rPr>
        <sz val="11"/>
        <rFont val="Arial"/>
        <family val="2"/>
      </rPr>
      <t xml:space="preserve"> A swap is considered to be a single transaction in that the two legs are not counted separately. Includes "tomorrow/next day" transactions.   </t>
    </r>
    <r>
      <rPr>
        <vertAlign val="superscript"/>
        <sz val="11"/>
        <rFont val="Arial"/>
        <family val="2"/>
      </rPr>
      <t>7</t>
    </r>
    <r>
      <rPr>
        <sz val="11"/>
        <rFont val="Arial"/>
        <family val="2"/>
      </rPr>
      <t xml:space="preserve"> A swap is considered to be a single transaction in that the two legs are not counted separately.   </t>
    </r>
    <r>
      <rPr>
        <vertAlign val="superscript"/>
        <sz val="11"/>
        <rFont val="Arial"/>
        <family val="2"/>
      </rPr>
      <t>8</t>
    </r>
    <r>
      <rPr>
        <sz val="11"/>
        <rFont val="Arial"/>
        <family val="2"/>
      </rPr>
      <t xml:space="preserve"> Including currency warrants and multicurrency swaptions.</t>
    </r>
  </si>
  <si>
    <r>
      <t>1</t>
    </r>
    <r>
      <rPr>
        <sz val="11"/>
        <rFont val="Arial"/>
        <family val="2"/>
      </rPr>
      <t xml:space="preserve"> All transactions involving exposure to more than one currency, whether in interest rates or exchange rates.   </t>
    </r>
    <r>
      <rPr>
        <vertAlign val="superscript"/>
        <sz val="11"/>
        <rFont val="Arial"/>
        <family val="2"/>
      </rPr>
      <t>2</t>
    </r>
    <r>
      <rPr>
        <sz val="11"/>
        <rFont val="Arial"/>
        <family val="2"/>
      </rPr>
      <t xml:space="preserve"> "Other" covers currencies that are included in the Triennial but not explicitly listed in each column of this table. See also table A4 for a more detailed breakdown of total turnover in "other" currencies.   </t>
    </r>
    <r>
      <rPr>
        <vertAlign val="superscript"/>
        <sz val="11"/>
        <rFont val="Arial"/>
        <family val="2"/>
      </rPr>
      <t>3</t>
    </r>
    <r>
      <rPr>
        <sz val="11"/>
        <rFont val="Arial"/>
        <family val="2"/>
      </rPr>
      <t xml:space="preserve"> Excluding "tomorrow/next day" transactions.   </t>
    </r>
    <r>
      <rPr>
        <vertAlign val="superscript"/>
        <sz val="11"/>
        <rFont val="Arial"/>
        <family val="2"/>
      </rPr>
      <t>4</t>
    </r>
    <r>
      <rPr>
        <sz val="11"/>
        <rFont val="Arial"/>
        <family val="2"/>
      </rPr>
      <t xml:space="preserve"> Including non-deliverable forwards and other contracts-for-differences.   </t>
    </r>
    <r>
      <rPr>
        <vertAlign val="superscript"/>
        <sz val="11"/>
        <rFont val="Arial"/>
        <family val="2"/>
      </rPr>
      <t>5</t>
    </r>
    <r>
      <rPr>
        <sz val="11"/>
        <rFont val="Arial"/>
        <family val="2"/>
      </rPr>
      <t xml:space="preserve"> Data should be provided for the 6 currency pairs as well as for the "other" and "total" column.   </t>
    </r>
    <r>
      <rPr>
        <vertAlign val="superscript"/>
        <sz val="11"/>
        <rFont val="Arial"/>
        <family val="2"/>
      </rPr>
      <t>6</t>
    </r>
    <r>
      <rPr>
        <sz val="11"/>
        <rFont val="Arial"/>
        <family val="2"/>
      </rPr>
      <t xml:space="preserve"> A swap is considered to be a single transaction in that the two legs are not counted separately. Includes "tomorrow/next day" transactions.   </t>
    </r>
    <r>
      <rPr>
        <vertAlign val="superscript"/>
        <sz val="11"/>
        <rFont val="Arial"/>
        <family val="2"/>
      </rPr>
      <t>7</t>
    </r>
    <r>
      <rPr>
        <sz val="11"/>
        <rFont val="Arial"/>
        <family val="2"/>
      </rPr>
      <t xml:space="preserve"> A swap is considered to be a single transaction in that the two legs are not counted separately.   </t>
    </r>
    <r>
      <rPr>
        <vertAlign val="superscript"/>
        <sz val="11"/>
        <rFont val="Arial"/>
        <family val="2"/>
      </rPr>
      <t>8</t>
    </r>
    <r>
      <rPr>
        <sz val="11"/>
        <rFont val="Arial"/>
        <family val="2"/>
      </rPr>
      <t xml:space="preserve"> Including currency warrants and multicurrency swaptions.</t>
    </r>
  </si>
  <si>
    <r>
      <t>1</t>
    </r>
    <r>
      <rPr>
        <sz val="11"/>
        <rFont val="Arial"/>
        <family val="2"/>
      </rPr>
      <t xml:space="preserve"> All transactions where all the legs are exposed to one and only one currency's interest rate, including all fixed/floating and floating/floating single-currency interest rate contracts.   </t>
    </r>
    <r>
      <rPr>
        <vertAlign val="superscript"/>
        <sz val="11"/>
        <rFont val="Arial"/>
        <family val="2"/>
      </rPr>
      <t>2</t>
    </r>
    <r>
      <rPr>
        <sz val="11"/>
        <rFont val="Arial"/>
        <family val="2"/>
      </rPr>
      <t xml:space="preserve"> A swap is considered to be a single transaction in that the two legs are not counted separately. </t>
    </r>
    <r>
      <rPr>
        <vertAlign val="superscript"/>
        <sz val="11"/>
        <rFont val="Arial"/>
        <family val="2"/>
      </rPr>
      <t>3</t>
    </r>
    <r>
      <rPr>
        <sz val="11"/>
        <rFont val="Arial"/>
        <family val="2"/>
      </rPr>
      <t xml:space="preserve"> Any instrument where the transaction is highly leveraged and/or the notional amount is variable and where a decomposition into individual plain vanilla components is impractical or impossible. </t>
    </r>
    <r>
      <rPr>
        <vertAlign val="superscript"/>
        <sz val="11"/>
        <rFont val="Arial"/>
        <family val="2"/>
      </rPr>
      <t>4</t>
    </r>
    <r>
      <rPr>
        <sz val="11"/>
        <rFont val="Arial"/>
        <family val="2"/>
      </rPr>
      <t xml:space="preserve"> It includes forward rate agreement, interest rate swaps, options and other products. </t>
    </r>
    <r>
      <rPr>
        <vertAlign val="superscript"/>
        <sz val="11"/>
        <rFont val="Arial"/>
        <family val="2"/>
      </rPr>
      <t>5</t>
    </r>
    <r>
      <rPr>
        <sz val="11"/>
        <rFont val="Arial"/>
        <family val="2"/>
      </rPr>
      <t xml:space="preserve"> Trades between desks and offices, and trades with own branches and subsidiaries and between affiliated firms (regardless of whether the counterparty is resident in the same country as the reporting dealer or in another country).  Back-to-back deals and trades to facilitate internal bookkeeping and internal risk management within a given institution are not to be reported in the context of the triennial survey.</t>
    </r>
  </si>
  <si>
    <r>
      <t>1</t>
    </r>
    <r>
      <rPr>
        <sz val="11"/>
        <rFont val="Arial"/>
        <family val="2"/>
      </rPr>
      <t xml:space="preserve"> All transactions involving exposure to more than one currency, whether in interest rates or exchange rates.   </t>
    </r>
    <r>
      <rPr>
        <vertAlign val="superscript"/>
        <sz val="11"/>
        <rFont val="Arial"/>
        <family val="2"/>
      </rPr>
      <t>2</t>
    </r>
    <r>
      <rPr>
        <sz val="11"/>
        <rFont val="Arial"/>
        <family val="2"/>
      </rPr>
      <t xml:space="preserve"> Only transactions which are included in the columns "other" in tables A1, A2 and A3 and "residual" in table A3 . Trades involving the domestic currency, the USD, the EUR or the JPY in one leg, and any of the currencies listed in this table in the other leg, should be allocated to the relevant currency column in this table once; these deals should correspond to the ones reported in columns "other" of tables A1, A2 and A3. Trades between any two currencies listed in this table should be reported in both relevant currency columns, thus summing to 200% of the deal; these trades should correspond to the ones reported in column "residual" in table A3. Currencies subject to compulsory reporting have been marked in blue.   </t>
    </r>
    <r>
      <rPr>
        <vertAlign val="superscript"/>
        <sz val="11"/>
        <rFont val="Arial"/>
        <family val="2"/>
      </rPr>
      <t>3</t>
    </r>
    <r>
      <rPr>
        <sz val="11"/>
        <rFont val="Arial"/>
        <family val="2"/>
      </rPr>
      <t xml:space="preserve"> Excluding "tomorrow/next day" transactions.   </t>
    </r>
    <r>
      <rPr>
        <vertAlign val="superscript"/>
        <sz val="11"/>
        <rFont val="Arial"/>
        <family val="2"/>
      </rPr>
      <t>4</t>
    </r>
    <r>
      <rPr>
        <sz val="11"/>
        <rFont val="Arial"/>
        <family val="2"/>
      </rPr>
      <t xml:space="preserve"> Including non-deliverable forwards and other contracts-for-differences.   </t>
    </r>
    <r>
      <rPr>
        <vertAlign val="superscript"/>
        <sz val="11"/>
        <rFont val="Arial"/>
        <family val="2"/>
      </rPr>
      <t>5</t>
    </r>
    <r>
      <rPr>
        <sz val="11"/>
        <rFont val="Arial"/>
        <family val="2"/>
      </rPr>
      <t xml:space="preserve"> A swap is considered to be a single transaction in that the two legs are not counted separately. Includes "tomorrow/next day" transactions.   </t>
    </r>
    <r>
      <rPr>
        <vertAlign val="superscript"/>
        <sz val="11"/>
        <rFont val="Arial"/>
        <family val="2"/>
      </rPr>
      <t>6</t>
    </r>
    <r>
      <rPr>
        <sz val="11"/>
        <rFont val="Arial"/>
        <family val="2"/>
      </rPr>
      <t xml:space="preserve"> A swap is considered to be a single transaction in that the two legs are not counted separately.   </t>
    </r>
    <r>
      <rPr>
        <vertAlign val="superscript"/>
        <sz val="11"/>
        <rFont val="Arial"/>
        <family val="2"/>
      </rPr>
      <t>7</t>
    </r>
    <r>
      <rPr>
        <sz val="11"/>
        <rFont val="Arial"/>
        <family val="2"/>
      </rPr>
      <t xml:space="preserve"> Including currency warrants and multicurrency swaptions.</t>
    </r>
  </si>
  <si>
    <t>Turnover in April 2019</t>
  </si>
  <si>
    <t>Turnover in nominal or notional principal amounts in April 2019</t>
  </si>
  <si>
    <r>
      <t xml:space="preserve">OTHER SWAPS </t>
    </r>
    <r>
      <rPr>
        <b/>
        <vertAlign val="superscript"/>
        <sz val="11"/>
        <rFont val="Arial"/>
        <family val="2"/>
      </rPr>
      <t>2</t>
    </r>
  </si>
  <si>
    <r>
      <t xml:space="preserve">OVERNIGHT INDEXED SWAPS </t>
    </r>
    <r>
      <rPr>
        <b/>
        <vertAlign val="superscript"/>
        <sz val="11"/>
        <rFont val="Arial"/>
        <family val="2"/>
      </rPr>
      <t>2</t>
    </r>
  </si>
  <si>
    <t>TOTAL OVERNIGHT INDEXED SWAPS</t>
  </si>
  <si>
    <t>TOTAL OTHER SWAPS</t>
  </si>
  <si>
    <t xml:space="preserve">4.       Quality control questions to assess the representativeness of the reported figures </t>
  </si>
  <si>
    <t xml:space="preserve">TOTAL OTC OPTIONS </t>
  </si>
  <si>
    <t>Anonymous venues</t>
  </si>
  <si>
    <t>Disclosed venues</t>
  </si>
  <si>
    <t>OTC OPTIONS (sum of bought and sold)</t>
  </si>
  <si>
    <r>
      <t xml:space="preserve">OTC OPTIONS (sum of bought and sold) </t>
    </r>
    <r>
      <rPr>
        <b/>
        <vertAlign val="superscript"/>
        <sz val="11"/>
        <rFont val="Arial"/>
        <family val="2"/>
      </rPr>
      <t xml:space="preserve"> 7</t>
    </r>
  </si>
  <si>
    <r>
      <t>OTC OPTIONS (sum of bought and sold)</t>
    </r>
    <r>
      <rPr>
        <b/>
        <vertAlign val="superscript"/>
        <sz val="11"/>
        <rFont val="Arial"/>
        <family val="2"/>
      </rPr>
      <t xml:space="preserve"> 10</t>
    </r>
  </si>
  <si>
    <r>
      <t>OTC OPTIONS (sum of bought and sold)</t>
    </r>
    <r>
      <rPr>
        <b/>
        <vertAlign val="superscript"/>
        <sz val="11"/>
        <rFont val="Arial"/>
        <family val="2"/>
      </rPr>
      <t xml:space="preserve"> 8</t>
    </r>
  </si>
  <si>
    <t xml:space="preserve">     over 6 months</t>
  </si>
  <si>
    <t xml:space="preserve">     over 7 days and up to 1 month</t>
  </si>
  <si>
    <t xml:space="preserve">     over 1 month and up to 3 months</t>
  </si>
  <si>
    <t xml:space="preserve">     over 3 months and up to 6 months</t>
  </si>
  <si>
    <t>5.       Internalisation of FX spot turnover</t>
  </si>
  <si>
    <r>
      <t xml:space="preserve">Internalisation ratio </t>
    </r>
    <r>
      <rPr>
        <vertAlign val="superscript"/>
        <sz val="11"/>
        <rFont val="Arial"/>
        <family val="2"/>
      </rPr>
      <t>1</t>
    </r>
  </si>
  <si>
    <r>
      <t xml:space="preserve">       </t>
    </r>
    <r>
      <rPr>
        <vertAlign val="superscript"/>
        <sz val="11"/>
        <rFont val="Arial"/>
        <family val="2"/>
      </rPr>
      <t>1</t>
    </r>
    <r>
      <rPr>
        <sz val="11"/>
        <rFont val="Arial"/>
        <family val="2"/>
      </rPr>
      <t xml:space="preserve"> In percentage and without % sign, ie 90% 
          should be entered as 90.
        </t>
    </r>
    <r>
      <rPr>
        <vertAlign val="superscript"/>
        <sz val="11"/>
        <rFont val="Arial"/>
        <family val="2"/>
      </rPr>
      <t>2</t>
    </r>
    <r>
      <rPr>
        <sz val="11"/>
        <rFont val="Arial"/>
        <family val="2"/>
      </rPr>
      <t xml:space="preserve"> In millions of USD</t>
    </r>
  </si>
  <si>
    <t>Others</t>
  </si>
  <si>
    <t xml:space="preserve">The modifications to the reporting forms, compared with the previous version used to collect turnover in April 2016 are highlighted in orange. </t>
  </si>
  <si>
    <t>AUSTRIA</t>
  </si>
  <si>
    <t>BELGIUM</t>
  </si>
  <si>
    <t>FINLAND</t>
  </si>
  <si>
    <t>FRANCE</t>
  </si>
  <si>
    <t>GERMANY</t>
  </si>
  <si>
    <t>GREECE</t>
  </si>
  <si>
    <t>IRELAND</t>
  </si>
  <si>
    <t>ITALY</t>
  </si>
  <si>
    <t>LATVIA</t>
  </si>
  <si>
    <t>LITHUANIA</t>
  </si>
  <si>
    <t>LUXEMBOURG</t>
  </si>
  <si>
    <t>NETHERLANDS</t>
  </si>
  <si>
    <t>PORTUGAL</t>
  </si>
  <si>
    <t>SLOVAKIA</t>
  </si>
  <si>
    <t>SPAIN</t>
  </si>
  <si>
    <r>
      <t xml:space="preserve">Total customer spot turnover (denominator) </t>
    </r>
    <r>
      <rPr>
        <vertAlign val="superscript"/>
        <sz val="11"/>
        <rFont val="Arial"/>
        <family val="2"/>
      </rPr>
      <t>2</t>
    </r>
  </si>
  <si>
    <t>b)    G4 currencies: EUR, JPY, GBP, USD</t>
  </si>
  <si>
    <t>c)    Other G10 currencies: AUD, CAD, NZD, NOK, SEK, CHF</t>
  </si>
  <si>
    <t>d)    Other liquid non-G10 currencies: BRL, CNY, DKK, HKD, KRW, MXN, RUB, SGD, TRY, ZAR</t>
  </si>
  <si>
    <t>o/w prime brokered to non-bank electronic market-makers</t>
  </si>
  <si>
    <t>o/w prime brokered to other customers</t>
  </si>
  <si>
    <t>UNITED ARAB EMIRATES</t>
  </si>
  <si>
    <t>AE</t>
  </si>
  <si>
    <t>AED</t>
  </si>
  <si>
    <t>a)    Total all currencies</t>
  </si>
  <si>
    <t>&lt;--     Data not consistent with grand total in table A3</t>
  </si>
  <si>
    <t>e)    Non-PvP</t>
  </si>
  <si>
    <t>a)    Total turnover (grand total reported in table A3).</t>
  </si>
  <si>
    <t>               a1)   Turnover to be settled with a single payment (ie non-deliverable)</t>
  </si>
  <si>
    <t>               d1)   Via CLS</t>
  </si>
  <si>
    <t>               d2)   Via other PvP or equivalent settlement methods</t>
  </si>
  <si>
    <t>               d3)   Via “same clearer” or “on-us” accounts without exposure to settlement risk</t>
  </si>
  <si>
    <t>c)    Gross value of payable settlement obligations  (= a2 - b + b1  and = d + e)</t>
  </si>
  <si>
    <t>               a2)   Turnover to be settled with at least two payments (ie spot, forwards and swaps)</t>
  </si>
  <si>
    <r>
      <t xml:space="preserve">6.      Settlement of FX transactions </t>
    </r>
    <r>
      <rPr>
        <b/>
        <vertAlign val="superscript"/>
        <sz val="11"/>
        <rFont val="Arial"/>
        <family val="2"/>
      </rPr>
      <t>1, 2, 3</t>
    </r>
  </si>
  <si>
    <r>
      <t xml:space="preserve">       </t>
    </r>
    <r>
      <rPr>
        <vertAlign val="superscript"/>
        <sz val="11"/>
        <rFont val="Arial"/>
        <family val="2"/>
      </rPr>
      <t>1</t>
    </r>
    <r>
      <rPr>
        <sz val="11"/>
        <rFont val="Arial"/>
        <family val="2"/>
      </rPr>
      <t xml:space="preserve"> In millions of USD
       </t>
    </r>
    <r>
      <rPr>
        <vertAlign val="superscript"/>
        <sz val="11"/>
        <rFont val="Arial"/>
        <family val="2"/>
      </rPr>
      <t>2</t>
    </r>
    <r>
      <rPr>
        <sz val="11"/>
        <rFont val="Arial"/>
        <family val="2"/>
      </rPr>
      <t xml:space="preserve"> Across all currency pairs and all 
          FX products (see data in table A3)
       </t>
    </r>
    <r>
      <rPr>
        <vertAlign val="superscript"/>
        <sz val="11"/>
        <rFont val="Arial"/>
        <family val="2"/>
      </rPr>
      <t>3</t>
    </r>
    <r>
      <rPr>
        <sz val="11"/>
        <rFont val="Arial"/>
        <family val="2"/>
      </rPr>
      <t xml:space="preserve"> See  methodological explanations in 
          Excel comments (column B)</t>
    </r>
  </si>
  <si>
    <t>d)    Payment versus payment (PvP = d1 + d2 + d3)</t>
  </si>
  <si>
    <r>
      <t>1</t>
    </r>
    <r>
      <rPr>
        <sz val="11"/>
        <rFont val="Arial"/>
        <family val="2"/>
      </rPr>
      <t xml:space="preserve"> All transactions involving exposure to more than one currency, whether in interest rates or exchange rates.   </t>
    </r>
    <r>
      <rPr>
        <vertAlign val="superscript"/>
        <sz val="11"/>
        <rFont val="Arial"/>
        <family val="2"/>
      </rPr>
      <t>2</t>
    </r>
    <r>
      <rPr>
        <sz val="11"/>
        <rFont val="Arial"/>
        <family val="2"/>
      </rPr>
      <t xml:space="preserve"> "Other" covers currencies that are included in the Triennial but not explicitly listed in each column of this table. See also table A4 for a more detailed breakdown of total turnover in "other" currencies.   </t>
    </r>
    <r>
      <rPr>
        <vertAlign val="superscript"/>
        <sz val="11"/>
        <rFont val="Arial"/>
        <family val="2"/>
      </rPr>
      <t xml:space="preserve">3  </t>
    </r>
    <r>
      <rPr>
        <sz val="11"/>
        <rFont val="Arial"/>
        <family val="2"/>
      </rPr>
      <t xml:space="preserve">"Residual" covers all currency pairs except those involving the domestic currency, the USD, the EUR, and the JPY.   </t>
    </r>
    <r>
      <rPr>
        <vertAlign val="superscript"/>
        <sz val="11"/>
        <rFont val="Arial"/>
        <family val="2"/>
      </rPr>
      <t>4</t>
    </r>
    <r>
      <rPr>
        <sz val="11"/>
        <rFont val="Arial"/>
        <family val="2"/>
      </rPr>
      <t xml:space="preserve"> Covers the sum of the totals in tables A1, A2, A3 and the column "residual".   </t>
    </r>
    <r>
      <rPr>
        <vertAlign val="superscript"/>
        <sz val="11"/>
        <rFont val="Arial"/>
        <family val="2"/>
      </rPr>
      <t xml:space="preserve">5 </t>
    </r>
    <r>
      <rPr>
        <sz val="11"/>
        <rFont val="Arial"/>
        <family val="2"/>
      </rPr>
      <t xml:space="preserve"> Excluding "tomorrow/next day" transactions.   </t>
    </r>
    <r>
      <rPr>
        <vertAlign val="superscript"/>
        <sz val="11"/>
        <rFont val="Arial"/>
        <family val="2"/>
      </rPr>
      <t>6</t>
    </r>
    <r>
      <rPr>
        <sz val="11"/>
        <rFont val="Arial"/>
        <family val="2"/>
      </rPr>
      <t xml:space="preserve"> Including non-deliverable forwards and other contracts-for-differences.   </t>
    </r>
    <r>
      <rPr>
        <vertAlign val="superscript"/>
        <sz val="11"/>
        <rFont val="Arial"/>
        <family val="2"/>
      </rPr>
      <t>7</t>
    </r>
    <r>
      <rPr>
        <sz val="11"/>
        <rFont val="Arial"/>
        <family val="2"/>
      </rPr>
      <t xml:space="preserve"> Data should only be provided for the "total" and "residual" columns.   </t>
    </r>
    <r>
      <rPr>
        <vertAlign val="superscript"/>
        <sz val="11"/>
        <rFont val="Arial"/>
        <family val="2"/>
      </rPr>
      <t>8</t>
    </r>
    <r>
      <rPr>
        <sz val="11"/>
        <rFont val="Arial"/>
        <family val="2"/>
      </rPr>
      <t xml:space="preserve"> A swap is considered to be a single transaction in that the two legs are not counted separately. Includes "tomorrow/next day" transactions.   </t>
    </r>
    <r>
      <rPr>
        <vertAlign val="superscript"/>
        <sz val="11"/>
        <rFont val="Arial"/>
        <family val="2"/>
      </rPr>
      <t>9</t>
    </r>
    <r>
      <rPr>
        <sz val="11"/>
        <rFont val="Arial"/>
        <family val="2"/>
      </rPr>
      <t xml:space="preserve"> A swap is considered to be a single transaction in that the two legs are not counted  separately.   </t>
    </r>
    <r>
      <rPr>
        <vertAlign val="superscript"/>
        <sz val="11"/>
        <rFont val="Arial"/>
        <family val="2"/>
      </rPr>
      <t>10</t>
    </r>
    <r>
      <rPr>
        <sz val="11"/>
        <rFont val="Arial"/>
        <family val="2"/>
      </rPr>
      <t xml:space="preserve"> Including currency warrants and multicurrency  swaptions.   </t>
    </r>
    <r>
      <rPr>
        <vertAlign val="superscript"/>
        <sz val="11"/>
        <rFont val="Arial"/>
        <family val="2"/>
      </rPr>
      <t>11</t>
    </r>
    <r>
      <rPr>
        <sz val="11"/>
        <rFont val="Arial"/>
        <family val="2"/>
      </rPr>
      <t xml:space="preserve"> Any instrument where the transaction is highly leveraged and/or the notional amount is variable and where a decomposition into individual plain vanilla components is impractical or impossible.   </t>
    </r>
    <r>
      <rPr>
        <vertAlign val="superscript"/>
        <sz val="11"/>
        <rFont val="Arial"/>
        <family val="2"/>
      </rPr>
      <t>12</t>
    </r>
    <r>
      <rPr>
        <sz val="11"/>
        <rFont val="Arial"/>
        <family val="2"/>
      </rPr>
      <t xml:space="preserve"> Trades between desks and offices, and trades with own branches and subsidiaries and between affiliated firms (regardless of whether the counterparty is resident in the same country as the reporting dealer or in another country).  Back-to-back deals and trades to facilitate internal bookkeeping and internal risk management within a given institution are not to be reported in the context of the triennial survey.   </t>
    </r>
  </si>
  <si>
    <t>b)    Two sided turnover subject to bilateral netting (before netting)</t>
  </si>
  <si>
    <t>               b1)   Net payable amount of two sided turnover subject to bilateral netting (after netting)</t>
  </si>
  <si>
    <r>
      <t xml:space="preserve">o/w related party trades </t>
    </r>
    <r>
      <rPr>
        <i/>
        <vertAlign val="superscript"/>
        <sz val="11"/>
        <rFont val="Arial"/>
        <family val="2"/>
      </rPr>
      <t>5</t>
    </r>
  </si>
  <si>
    <t>&lt;--     (a) expected to be larger than (b) + (c) + (d)</t>
  </si>
  <si>
    <t>&lt;--     (a) expected between min(b, c, d) and max(b, c, d)</t>
  </si>
  <si>
    <t>&lt;--     (a) different from (a1) + (a2)</t>
  </si>
  <si>
    <t>&lt;--     (d) different from  (d1) + (d2) + (d3)</t>
  </si>
  <si>
    <t>'&lt;--    (a) expected to be smaller than F16 + G16 + I16 reported in  table C</t>
  </si>
  <si>
    <r>
      <t xml:space="preserve">&lt;--     (c) different from  (a2) - (b) + (b1)  </t>
    </r>
    <r>
      <rPr>
        <b/>
        <u/>
        <sz val="11"/>
        <color theme="0"/>
        <rFont val="Arial"/>
        <family val="2"/>
      </rPr>
      <t>or</t>
    </r>
    <r>
      <rPr>
        <b/>
        <sz val="11"/>
        <color theme="0"/>
        <rFont val="Arial"/>
        <family val="2"/>
      </rPr>
      <t xml:space="preserve">  (c) different from (d) + (e)</t>
    </r>
  </si>
  <si>
    <r>
      <t>Total IR:</t>
    </r>
    <r>
      <rPr>
        <sz val="10"/>
        <rFont val="Arial"/>
        <family val="2"/>
      </rPr>
      <t xml:space="preserve"> for each currency, the sum of the amounts reported as total FRA, overnight indexed swaps, other swaps and OTC options should be equal to the amount reported as total IR contracts.</t>
    </r>
  </si>
  <si>
    <t>Version 1.4</t>
  </si>
  <si>
    <t>Form</t>
  </si>
  <si>
    <t>Bank</t>
  </si>
  <si>
    <t>Row</t>
  </si>
  <si>
    <t>1 USD/AUD</t>
  </si>
  <si>
    <t>2 USD/BRL</t>
  </si>
  <si>
    <t>3 USD/CAD</t>
  </si>
  <si>
    <t>4 USD/CHF</t>
  </si>
  <si>
    <t>5 USD/CNY</t>
  </si>
  <si>
    <t>6 USD/EUR</t>
  </si>
  <si>
    <t>7 USD/GBP</t>
  </si>
  <si>
    <t>8 USD/HKD</t>
  </si>
  <si>
    <t>9 USD/INR</t>
  </si>
  <si>
    <t>10 USD/JPY</t>
  </si>
  <si>
    <t>11 USD/KRW</t>
  </si>
  <si>
    <t>12 USD/MXN</t>
  </si>
  <si>
    <t>13 USD/NOK</t>
  </si>
  <si>
    <t>14 USD/NZD</t>
  </si>
  <si>
    <t>15 USD/PLN</t>
  </si>
  <si>
    <t>16 USD/RUB</t>
  </si>
  <si>
    <t>17 USD/SEK</t>
  </si>
  <si>
    <t>18 USD/SGD</t>
  </si>
  <si>
    <t>19 USD/TRY</t>
  </si>
  <si>
    <t>20 USD/TWD</t>
  </si>
  <si>
    <t>21 USD/ZAR</t>
  </si>
  <si>
    <t>22 USD/Other</t>
  </si>
  <si>
    <t>23 USD/TOT</t>
  </si>
  <si>
    <t>1 EUR/AUD</t>
  </si>
  <si>
    <t>2 EUR/CAD</t>
  </si>
  <si>
    <t>3 EUR/CHF</t>
  </si>
  <si>
    <t>4 EUR/CNY</t>
  </si>
  <si>
    <t>5 EUR/DKK</t>
  </si>
  <si>
    <t>6 EUR/GBP</t>
  </si>
  <si>
    <t>7 EUR/HUF</t>
  </si>
  <si>
    <t>8 EUR/JPY</t>
  </si>
  <si>
    <t>9 EUR/NOK</t>
  </si>
  <si>
    <t>10 EUR/PLN</t>
  </si>
  <si>
    <t>11 EUR/SEK</t>
  </si>
  <si>
    <t>12 EUR/TRY</t>
  </si>
  <si>
    <t>13 EUR/Other</t>
  </si>
  <si>
    <t>14 EUR/TOT</t>
  </si>
  <si>
    <t>15 JPY/AUD</t>
  </si>
  <si>
    <t>16 JPY/BRL</t>
  </si>
  <si>
    <t>17 JPY/CAD</t>
  </si>
  <si>
    <t>18 JPY/NZD</t>
  </si>
  <si>
    <t>19 JPY/TRY</t>
  </si>
  <si>
    <t>20 JPY/ZAR</t>
  </si>
  <si>
    <t>21 JPY/Other</t>
  </si>
  <si>
    <t>22 JPY/TOT</t>
  </si>
  <si>
    <t>23 Residual</t>
  </si>
  <si>
    <t xml:space="preserve">24  G.Total  </t>
  </si>
  <si>
    <t>OTHER PRODUCTS</t>
  </si>
  <si>
    <t>o/w related party trades</t>
  </si>
  <si>
    <t>2 ARS</t>
  </si>
  <si>
    <t>3 AUD</t>
  </si>
  <si>
    <t>4 BGN</t>
  </si>
  <si>
    <t>5 BHD</t>
  </si>
  <si>
    <t>6 BRL</t>
  </si>
  <si>
    <t>7 CAD</t>
  </si>
  <si>
    <t>8 CHF</t>
  </si>
  <si>
    <t>9 CLP</t>
  </si>
  <si>
    <t>10 CNY</t>
  </si>
  <si>
    <t>11 COP</t>
  </si>
  <si>
    <t>12 CZK</t>
  </si>
  <si>
    <t>13 DKK</t>
  </si>
  <si>
    <t>14 GBP</t>
  </si>
  <si>
    <t>15 HKD</t>
  </si>
  <si>
    <t>16 HUF</t>
  </si>
  <si>
    <t>17 IDR</t>
  </si>
  <si>
    <t>18 ILS</t>
  </si>
  <si>
    <t>19 INR</t>
  </si>
  <si>
    <t>20 KRW</t>
  </si>
  <si>
    <t>21 MXN</t>
  </si>
  <si>
    <t>22 MYR</t>
  </si>
  <si>
    <t>23 NOK</t>
  </si>
  <si>
    <t>24 NZD</t>
  </si>
  <si>
    <t>25  PEN</t>
  </si>
  <si>
    <t>26 PHP</t>
  </si>
  <si>
    <t>27 PLN</t>
  </si>
  <si>
    <t>28 RON</t>
  </si>
  <si>
    <t>29 RUB</t>
  </si>
  <si>
    <t>30 SAR</t>
  </si>
  <si>
    <t>31 SEK</t>
  </si>
  <si>
    <t>32 SGD</t>
  </si>
  <si>
    <t>33 THB</t>
  </si>
  <si>
    <t>34 TRY</t>
  </si>
  <si>
    <t>35 TWD</t>
  </si>
  <si>
    <t>36 ZAR</t>
  </si>
  <si>
    <t>37 Other</t>
  </si>
  <si>
    <t>1 AED</t>
  </si>
  <si>
    <t>OVERNIGHT INDEXED SWAPS</t>
  </si>
  <si>
    <t>OTHER SWAPS</t>
  </si>
  <si>
    <t>TOTAL INTEREST RATE CONTRACTS</t>
  </si>
  <si>
    <t>14 EUR</t>
  </si>
  <si>
    <t>15 GBR</t>
  </si>
  <si>
    <t>16 HKD</t>
  </si>
  <si>
    <t>17 HUF</t>
  </si>
  <si>
    <t>18 IDR</t>
  </si>
  <si>
    <t>19 ILS</t>
  </si>
  <si>
    <t>20 INR</t>
  </si>
  <si>
    <t>21 JPY</t>
  </si>
  <si>
    <t>22 KRW</t>
  </si>
  <si>
    <t>23 MXN</t>
  </si>
  <si>
    <t>24 MYR</t>
  </si>
  <si>
    <t>25 NOK</t>
  </si>
  <si>
    <t>26 NZD</t>
  </si>
  <si>
    <t>27 PEN</t>
  </si>
  <si>
    <t>28 PHP</t>
  </si>
  <si>
    <t>29 PLN</t>
  </si>
  <si>
    <t>30 RON</t>
  </si>
  <si>
    <t>31 RUB</t>
  </si>
  <si>
    <t>32 SAR</t>
  </si>
  <si>
    <t>33 SEK</t>
  </si>
  <si>
    <t>34 SGD</t>
  </si>
  <si>
    <t>35 THB</t>
  </si>
  <si>
    <t>36 TRY</t>
  </si>
  <si>
    <t>37 TWD</t>
  </si>
  <si>
    <t>38 USD</t>
  </si>
  <si>
    <t>39 ZAR</t>
  </si>
  <si>
    <t>40 Other</t>
  </si>
  <si>
    <t>41 TOT</t>
  </si>
  <si>
    <t>1 Voice Direct</t>
  </si>
  <si>
    <t>2 Voice Indirect</t>
  </si>
  <si>
    <t>3 Electronic/Direct/SBPTS</t>
  </si>
  <si>
    <t>4 Electronic/Direct/Other</t>
  </si>
  <si>
    <t>5 Electronic/Indrect/Annonymous Venues</t>
  </si>
  <si>
    <t>6 Electronic/Indirect/Disclosed Venues</t>
  </si>
  <si>
    <t>7 unallocated</t>
  </si>
  <si>
    <t>8 Total</t>
  </si>
  <si>
    <t>Name of Entity</t>
  </si>
  <si>
    <t>Information on trend of trading activity</t>
  </si>
  <si>
    <r>
      <t>a)    Level of turnover: below normal, normal, above normal.</t>
    </r>
    <r>
      <rPr>
        <vertAlign val="superscript"/>
        <sz val="9"/>
        <rFont val="Helvetica 65"/>
      </rPr>
      <t>1</t>
    </r>
  </si>
  <si>
    <r>
      <t xml:space="preserve">       1</t>
    </r>
    <r>
      <rPr>
        <sz val="9"/>
        <rFont val="Helvetica 65"/>
      </rPr>
      <t xml:space="preserve"> Below normal = 1, normal = 2, above normal = 3</t>
    </r>
  </si>
  <si>
    <r>
      <t>b)    Compared to previous 6 months: decreasing, steady, increasing.</t>
    </r>
    <r>
      <rPr>
        <vertAlign val="superscript"/>
        <sz val="9"/>
        <rFont val="Helvetica 65"/>
      </rPr>
      <t>2</t>
    </r>
  </si>
  <si>
    <r>
      <t xml:space="preserve">       2</t>
    </r>
    <r>
      <rPr>
        <sz val="9"/>
        <rFont val="Helvetica 65"/>
      </rPr>
      <t xml:space="preserve"> Decreasing = 1, steady = 2, increasing = 3</t>
    </r>
  </si>
  <si>
    <r>
      <t xml:space="preserve">Internalisation ratio </t>
    </r>
    <r>
      <rPr>
        <vertAlign val="superscript"/>
        <sz val="9"/>
        <rFont val="Helvetica 65"/>
      </rPr>
      <t>1</t>
    </r>
  </si>
  <si>
    <r>
      <t xml:space="preserve">Total customer spot turnover (denominator) </t>
    </r>
    <r>
      <rPr>
        <vertAlign val="superscript"/>
        <sz val="9"/>
        <rFont val="Helvetica 65"/>
      </rPr>
      <t>2</t>
    </r>
  </si>
  <si>
    <r>
      <t xml:space="preserve">       </t>
    </r>
    <r>
      <rPr>
        <vertAlign val="superscript"/>
        <sz val="9"/>
        <rFont val="Helvetica 65"/>
      </rPr>
      <t>1</t>
    </r>
    <r>
      <rPr>
        <sz val="9"/>
        <rFont val="Helvetica 65"/>
      </rPr>
      <t xml:space="preserve"> In percentage and without % sign, ie 90% 
          should be entered as 90.
        </t>
    </r>
    <r>
      <rPr>
        <vertAlign val="superscript"/>
        <sz val="9"/>
        <rFont val="Helvetica 65"/>
      </rPr>
      <t>2</t>
    </r>
    <r>
      <rPr>
        <sz val="9"/>
        <rFont val="Helvetica 65"/>
      </rPr>
      <t xml:space="preserve"> In millions of USD</t>
    </r>
  </si>
  <si>
    <r>
      <t xml:space="preserve">6.      Settlement of FX transactions </t>
    </r>
    <r>
      <rPr>
        <b/>
        <vertAlign val="superscript"/>
        <sz val="9"/>
        <rFont val="Helvetica 65"/>
      </rPr>
      <t>1, 2, 3</t>
    </r>
  </si>
  <si>
    <t>2 Across all currency pairs and all FX products (see data in table A3)</t>
  </si>
  <si>
    <t>3 See  methodological explanations in  Excel comments (column A)</t>
  </si>
  <si>
    <t>1 In millions of USD</t>
  </si>
  <si>
    <t>Gross turnover, as defined in the main survey, ie the gross value of all new deals entered into during April 2019, in terms of the nominal or notional amount of the contracts. This amount corresponds to the grand total for FX contracts reported in cell AA123 of Table A3.</t>
  </si>
  <si>
    <t>The gross turnover of new deals reported under (a) that will be settled with a single payment from one counterparty to another (eg non-deliverable forwards).</t>
  </si>
  <si>
    <t>The gross turnover of new deals reported under (a) that will be settled with at least two payments exchanged between counterparties (eg spot, forwards and swaps).</t>
  </si>
  <si>
    <t>The gross value of the turnover to be settled with at least two payments reported under (a2) that is subject to bilateral netting, before any netting takes place.</t>
  </si>
  <si>
    <t>The settlement value of bilaterally netted contracts reported under (b) after netting has taken place.</t>
  </si>
  <si>
    <t>The settlement value of all contracts after netting. This amount corresponds to the turnover to be settled with at least two payments reported under (a2) less all contracts subject to bilateral netting reported under (b), adding back the residual settlement value of bilaterally netted contracts reported under (b1). This value should also equal the sum of payment versus payment (PvP) reported under (d) and non-PvP reported under (e).</t>
  </si>
  <si>
    <t>The gross value of contracts settled without settlement risk. This can be achieved through having delivery and receipt of currencies across reporters’ own accounts or through a system offering PvP risk management.</t>
  </si>
  <si>
    <t xml:space="preserve">The gross value of contracts settled in CLS (https://www.cls-group.com/). Note that this is not the net values, nor pay-in, pay-out values. </t>
  </si>
  <si>
    <t>The gross value of contracts settled in PvP systems other than CLS (eg Hong Kong cross-currency RTGS systems, CCIL in India and others), or via another method with equivalent PvP protection (eg using the same third-party clearing bank as the reporting institution’s counterparty where that clearing bank only transfers funds simultaneously).</t>
  </si>
  <si>
    <t>The gross value of contracts where delivery and receipt take place on accounts at the reporting institution (so that there is no settlement risk) – these can be considered “on-us” transactions. Note that, as described above, for settlement at the same third-party clearing bank, this would be recorded as other PvP (d2) if the third party guaranteed simultaneous settlement, or non-PvP (e) if it did not</t>
  </si>
  <si>
    <t xml:space="preserve">The gross value of transactions settled through a system not offering PvP, either directly or via a correspondent. </t>
  </si>
  <si>
    <t>Explanation</t>
  </si>
  <si>
    <r>
      <t>b)    The estimated percentage coverage of their survey.</t>
    </r>
    <r>
      <rPr>
        <vertAlign val="superscript"/>
        <sz val="11"/>
        <rFont val="Arial"/>
        <family val="2"/>
      </rPr>
      <t>1</t>
    </r>
    <r>
      <rPr>
        <sz val="11"/>
        <rFont val="Arial"/>
        <family val="2"/>
      </rPr>
      <t xml:space="preserve"> </t>
    </r>
  </si>
  <si>
    <r>
      <t xml:space="preserve">       </t>
    </r>
    <r>
      <rPr>
        <vertAlign val="superscript"/>
        <sz val="11"/>
        <rFont val="Arial"/>
        <family val="2"/>
      </rPr>
      <t>1</t>
    </r>
    <r>
      <rPr>
        <sz val="11"/>
        <rFont val="Arial"/>
        <family val="2"/>
      </rPr>
      <t xml:space="preserve"> In percentage and without % sign, ie 90% should be entered as 90.</t>
    </r>
  </si>
  <si>
    <r>
      <t xml:space="preserve">b)    Number of dealers </t>
    </r>
    <r>
      <rPr>
        <u/>
        <sz val="11"/>
        <rFont val="Arial"/>
        <family val="2"/>
      </rPr>
      <t>not</t>
    </r>
    <r>
      <rPr>
        <sz val="11"/>
        <rFont val="Arial"/>
        <family val="2"/>
      </rPr>
      <t xml:space="preserve"> reporting the data due to technical incapacity to report?</t>
    </r>
  </si>
  <si>
    <r>
      <t xml:space="preserve">c)    Number of dealers </t>
    </r>
    <r>
      <rPr>
        <u/>
        <sz val="11"/>
        <rFont val="Arial"/>
        <family val="2"/>
      </rPr>
      <t>not</t>
    </r>
    <r>
      <rPr>
        <sz val="11"/>
        <rFont val="Arial"/>
        <family val="2"/>
      </rPr>
      <t xml:space="preserve"> reporting the data due to no turnover in the transaction in question?</t>
    </r>
  </si>
  <si>
    <r>
      <t xml:space="preserve">d)    Estimated percentage coverage. </t>
    </r>
    <r>
      <rPr>
        <vertAlign val="superscript"/>
        <sz val="11"/>
        <rFont val="Arial"/>
        <family val="2"/>
      </rPr>
      <t>1</t>
    </r>
  </si>
  <si>
    <r>
      <t xml:space="preserve">    </t>
    </r>
    <r>
      <rPr>
        <vertAlign val="superscript"/>
        <sz val="11"/>
        <rFont val="Arial"/>
        <family val="2"/>
      </rPr>
      <t>1</t>
    </r>
    <r>
      <rPr>
        <sz val="11"/>
        <rFont val="Arial"/>
        <family val="2"/>
      </rPr>
      <t xml:space="preserve"> In percentage and without % sign,
       ie 90% should be entered as 90.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</si>
</sst>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0.0\ ;\–\ "/>
    <numFmt numFmtId="166" formatCode="#,##0;\–#,##0;\–\ "/>
  </numFmts>
  <fonts count="88">
    <font>
      <sz val="9"/>
      <name val="Helvetica 65"/>
    </font>
    <font>
      <b/>
      <sz val="9"/>
      <name val="Helvetica 65"/>
    </font>
    <font>
      <sz val="9"/>
      <name val="Helvetica 65"/>
    </font>
    <font>
      <sz val="14"/>
      <name val="TimesNewRomanPS"/>
    </font>
    <font>
      <sz val="14"/>
      <name val="Helvetica 65"/>
    </font>
    <font>
      <sz val="11"/>
      <name val="Helvetica 65"/>
    </font>
    <font>
      <vertAlign val="superscript"/>
      <sz val="11"/>
      <name val="TimesNewRomanPS"/>
    </font>
    <font>
      <b/>
      <sz val="14"/>
      <color indexed="12"/>
      <name val="Helvetica 65"/>
    </font>
    <font>
      <sz val="10"/>
      <name val="Arial"/>
      <family val="2"/>
    </font>
    <font>
      <sz val="8"/>
      <name val="Arial"/>
      <family val="2"/>
    </font>
    <font>
      <b/>
      <sz val="14"/>
      <name val="Arial"/>
      <family val="2"/>
    </font>
    <font>
      <b/>
      <sz val="12"/>
      <name val="Arial"/>
      <family val="2"/>
    </font>
    <font>
      <sz val="10"/>
      <name val="Arial"/>
      <family val="2"/>
    </font>
    <font>
      <b/>
      <sz val="10"/>
      <name val="Arial"/>
      <family val="2"/>
    </font>
    <font>
      <sz val="12"/>
      <color indexed="9"/>
      <name val="Arial"/>
      <family val="2"/>
    </font>
    <font>
      <sz val="12"/>
      <name val="Arial"/>
      <family val="2"/>
    </font>
    <font>
      <sz val="8"/>
      <name val="Helvetica 65"/>
    </font>
    <font>
      <b/>
      <sz val="14"/>
      <color indexed="9"/>
      <name val="TimesNewRomanPS"/>
    </font>
    <font>
      <b/>
      <sz val="14"/>
      <color indexed="9"/>
      <name val="Arial"/>
      <family val="2"/>
    </font>
    <font>
      <b/>
      <sz val="10"/>
      <color indexed="12"/>
      <name val="Arial"/>
      <family val="2"/>
    </font>
    <font>
      <b/>
      <sz val="16"/>
      <name val="TimesNewRomanPS"/>
    </font>
    <font>
      <sz val="14"/>
      <name val="Arial"/>
      <family val="2"/>
    </font>
    <font>
      <sz val="10"/>
      <color indexed="8"/>
      <name val="Arial"/>
      <family val="2"/>
    </font>
    <font>
      <b/>
      <sz val="10"/>
      <name val="Helvetica 65"/>
    </font>
    <font>
      <b/>
      <u/>
      <sz val="10"/>
      <name val="Arial"/>
      <family val="2"/>
    </font>
    <font>
      <b/>
      <sz val="10"/>
      <color indexed="10"/>
      <name val="Arial"/>
      <family val="2"/>
    </font>
    <font>
      <b/>
      <i/>
      <sz val="8"/>
      <name val="Arial"/>
      <family val="2"/>
    </font>
    <font>
      <b/>
      <sz val="18"/>
      <color indexed="43"/>
      <name val="Arial"/>
      <family val="2"/>
    </font>
    <font>
      <b/>
      <sz val="16"/>
      <color indexed="12"/>
      <name val="Helvetica 65"/>
    </font>
    <font>
      <sz val="11"/>
      <name val="Arial"/>
      <family val="2"/>
    </font>
    <font>
      <vertAlign val="superscript"/>
      <sz val="11"/>
      <name val="Arial"/>
      <family val="2"/>
    </font>
    <font>
      <b/>
      <sz val="11"/>
      <name val="Arial"/>
      <family val="2"/>
    </font>
    <font>
      <b/>
      <u/>
      <sz val="12"/>
      <color indexed="10"/>
      <name val="Helvetica 65"/>
    </font>
    <font>
      <b/>
      <vertAlign val="superscript"/>
      <sz val="11"/>
      <name val="Arial"/>
      <family val="2"/>
    </font>
    <font>
      <b/>
      <vertAlign val="superscript"/>
      <sz val="14"/>
      <name val="Arial"/>
      <family val="2"/>
    </font>
    <font>
      <b/>
      <u/>
      <sz val="11"/>
      <name val="Arial"/>
      <family val="2"/>
    </font>
    <font>
      <sz val="9"/>
      <name val="Arial"/>
      <family val="2"/>
    </font>
    <font>
      <sz val="12"/>
      <color indexed="21"/>
      <name val="Arial"/>
      <family val="2"/>
    </font>
    <font>
      <sz val="9"/>
      <color indexed="21"/>
      <name val="Arial"/>
      <family val="2"/>
    </font>
    <font>
      <sz val="10"/>
      <color indexed="21"/>
      <name val="Arial"/>
      <family val="2"/>
    </font>
    <font>
      <i/>
      <sz val="11"/>
      <name val="Arial"/>
      <family val="2"/>
    </font>
    <font>
      <i/>
      <sz val="9"/>
      <color indexed="21"/>
      <name val="Arial"/>
      <family val="2"/>
    </font>
    <font>
      <sz val="16"/>
      <name val="Arial"/>
      <family val="2"/>
    </font>
    <font>
      <sz val="8"/>
      <name val="Arial"/>
      <family val="2"/>
    </font>
    <font>
      <sz val="11"/>
      <color indexed="21"/>
      <name val="Arial"/>
      <family val="2"/>
    </font>
    <font>
      <sz val="11"/>
      <name val="Arial"/>
      <family val="2"/>
    </font>
    <font>
      <sz val="11"/>
      <color indexed="9"/>
      <name val="Arial"/>
      <family val="2"/>
    </font>
    <font>
      <b/>
      <sz val="11"/>
      <name val="Arial"/>
      <family val="2"/>
    </font>
    <font>
      <sz val="14"/>
      <name val="Arial"/>
      <family val="2"/>
    </font>
    <font>
      <sz val="14"/>
      <color indexed="9"/>
      <name val="Arial"/>
      <family val="2"/>
    </font>
    <font>
      <b/>
      <sz val="14"/>
      <name val="Arial"/>
      <family val="2"/>
    </font>
    <font>
      <i/>
      <vertAlign val="superscript"/>
      <sz val="11"/>
      <name val="Arial"/>
      <family val="2"/>
    </font>
    <font>
      <b/>
      <sz val="16"/>
      <color indexed="10"/>
      <name val="Arial"/>
      <family val="2"/>
    </font>
    <font>
      <b/>
      <sz val="11"/>
      <color indexed="9"/>
      <name val="Arial"/>
      <family val="2"/>
    </font>
    <font>
      <sz val="10"/>
      <color indexed="21"/>
      <name val="Arial"/>
      <family val="2"/>
    </font>
    <font>
      <sz val="9"/>
      <color indexed="21"/>
      <name val="Arial"/>
      <family val="2"/>
    </font>
    <font>
      <sz val="9"/>
      <name val="Arial"/>
      <family val="2"/>
    </font>
    <font>
      <i/>
      <sz val="8"/>
      <name val="Arial"/>
      <family val="2"/>
    </font>
    <font>
      <sz val="8"/>
      <color indexed="21"/>
      <name val="Arial"/>
      <family val="2"/>
    </font>
    <font>
      <i/>
      <sz val="8"/>
      <color indexed="21"/>
      <name val="Arial"/>
      <family val="2"/>
    </font>
    <font>
      <sz val="10"/>
      <color indexed="8"/>
      <name val="Arial"/>
      <family val="2"/>
    </font>
    <font>
      <b/>
      <sz val="14"/>
      <color indexed="8"/>
      <name val="Arial"/>
      <family val="2"/>
    </font>
    <font>
      <sz val="14"/>
      <color indexed="8"/>
      <name val="Arial"/>
      <family val="2"/>
    </font>
    <font>
      <sz val="11"/>
      <color indexed="8"/>
      <name val="Arial"/>
      <family val="2"/>
    </font>
    <font>
      <b/>
      <sz val="11"/>
      <color indexed="8"/>
      <name val="Arial"/>
      <family val="2"/>
    </font>
    <font>
      <sz val="11"/>
      <color indexed="81"/>
      <name val="Arial"/>
      <family val="2"/>
    </font>
    <font>
      <sz val="9"/>
      <color indexed="81"/>
      <name val="Tahoma"/>
      <family val="2"/>
    </font>
    <font>
      <b/>
      <sz val="9"/>
      <color indexed="81"/>
      <name val="Tahoma"/>
      <family val="2"/>
    </font>
    <font>
      <u/>
      <sz val="11"/>
      <color indexed="81"/>
      <name val="Arial"/>
      <family val="2"/>
    </font>
    <font>
      <i/>
      <sz val="8"/>
      <name val="Helvetica 65"/>
    </font>
    <font>
      <i/>
      <sz val="11"/>
      <name val="Helvetica 65"/>
    </font>
    <font>
      <b/>
      <sz val="11"/>
      <color theme="0"/>
      <name val="Arial"/>
      <family val="2"/>
    </font>
    <font>
      <sz val="11"/>
      <color theme="0"/>
      <name val="Arial"/>
      <family val="2"/>
    </font>
    <font>
      <sz val="10"/>
      <color theme="0"/>
      <name val="Arial"/>
      <family val="2"/>
    </font>
    <font>
      <b/>
      <sz val="14"/>
      <color theme="0"/>
      <name val="Arial"/>
      <family val="2"/>
    </font>
    <font>
      <sz val="14"/>
      <color theme="0"/>
      <name val="Arial"/>
      <family val="2"/>
    </font>
    <font>
      <b/>
      <u/>
      <sz val="11"/>
      <color theme="0"/>
      <name val="Arial"/>
      <family val="2"/>
    </font>
    <font>
      <b/>
      <sz val="8"/>
      <name val="Verdana"/>
      <family val="2"/>
    </font>
    <font>
      <sz val="8"/>
      <name val="Verdana"/>
      <family val="2"/>
    </font>
    <font>
      <sz val="8"/>
      <color rgb="FF00B0F0"/>
      <name val="Verdana"/>
      <family val="2"/>
    </font>
    <font>
      <sz val="8"/>
      <color rgb="FFFF0000"/>
      <name val="Verdana"/>
      <family val="2"/>
    </font>
    <font>
      <sz val="8"/>
      <color rgb="FF33CC33"/>
      <name val="Verdana"/>
      <family val="2"/>
    </font>
    <font>
      <sz val="8"/>
      <color theme="6" tint="-0.249977111117893"/>
      <name val="Verdana"/>
      <family val="2"/>
    </font>
    <font>
      <b/>
      <sz val="8"/>
      <color rgb="FFFF0000"/>
      <name val="Verdana"/>
      <family val="2"/>
    </font>
    <font>
      <sz val="8"/>
      <color rgb="FF92D050"/>
      <name val="Verdana"/>
      <family val="2"/>
    </font>
    <font>
      <vertAlign val="superscript"/>
      <sz val="9"/>
      <name val="Helvetica 65"/>
    </font>
    <font>
      <b/>
      <vertAlign val="superscript"/>
      <sz val="9"/>
      <name val="Helvetica 65"/>
    </font>
    <font>
      <u/>
      <sz val="11"/>
      <name val="Arial"/>
      <family val="2"/>
    </font>
  </fonts>
  <fills count="14">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gray125">
        <bgColor indexed="43"/>
      </patternFill>
    </fill>
    <fill>
      <patternFill patternType="gray125">
        <bgColor indexed="9"/>
      </patternFill>
    </fill>
    <fill>
      <patternFill patternType="lightGray">
        <bgColor indexed="9"/>
      </patternFill>
    </fill>
    <fill>
      <patternFill patternType="gray0625"/>
    </fill>
    <fill>
      <patternFill patternType="solid">
        <fgColor indexed="22"/>
        <bgColor indexed="0"/>
      </patternFill>
    </fill>
    <fill>
      <patternFill patternType="solid">
        <fgColor indexed="22"/>
        <bgColor indexed="64"/>
      </patternFill>
    </fill>
    <fill>
      <patternFill patternType="solid">
        <fgColor indexed="60"/>
        <bgColor indexed="64"/>
      </patternFill>
    </fill>
    <fill>
      <patternFill patternType="solid">
        <fgColor rgb="FFFFC000"/>
        <bgColor indexed="64"/>
      </patternFill>
    </fill>
    <fill>
      <patternFill patternType="solid">
        <fgColor theme="0"/>
        <bgColor indexed="64"/>
      </patternFill>
    </fill>
  </fills>
  <borders count="38">
    <border>
      <left/>
      <right/>
      <top/>
      <bottom/>
      <diagonal/>
    </border>
    <border>
      <left/>
      <right/>
      <top/>
      <bottom style="thin">
        <color indexed="64"/>
      </bottom>
      <diagonal/>
    </border>
    <border>
      <left style="thin">
        <color indexed="64"/>
      </left>
      <right/>
      <top/>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0" fontId="2"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22" fillId="0" borderId="0"/>
    <xf numFmtId="3" fontId="78" fillId="0" borderId="0" applyFont="0" applyFill="0" applyBorder="0" applyAlignment="0" applyProtection="0"/>
  </cellStyleXfs>
  <cellXfs count="650">
    <xf numFmtId="0" fontId="0" fillId="0" borderId="0" xfId="0"/>
    <xf numFmtId="0" fontId="4" fillId="2" borderId="0" xfId="0" applyFont="1" applyFill="1" applyAlignment="1">
      <alignment vertical="center"/>
    </xf>
    <xf numFmtId="0" fontId="0" fillId="2" borderId="0" xfId="0" applyFill="1"/>
    <xf numFmtId="0" fontId="8" fillId="2" borderId="0" xfId="3" applyFill="1" applyProtection="1">
      <protection locked="0"/>
    </xf>
    <xf numFmtId="0" fontId="8" fillId="2" borderId="0" xfId="3" applyFill="1" applyAlignment="1" applyProtection="1">
      <alignment horizontal="center"/>
      <protection locked="0"/>
    </xf>
    <xf numFmtId="0" fontId="5" fillId="2" borderId="0" xfId="0" applyFont="1" applyFill="1" applyAlignment="1" applyProtection="1">
      <alignment vertical="center"/>
      <protection locked="0"/>
    </xf>
    <xf numFmtId="0" fontId="5" fillId="2" borderId="0" xfId="0" applyFont="1" applyFill="1" applyBorder="1" applyAlignment="1" applyProtection="1">
      <alignment vertical="center"/>
      <protection locked="0"/>
    </xf>
    <xf numFmtId="0" fontId="0" fillId="2" borderId="0" xfId="0" applyFill="1" applyBorder="1"/>
    <xf numFmtId="0" fontId="8" fillId="3" borderId="0" xfId="4" applyFill="1"/>
    <xf numFmtId="0" fontId="8" fillId="2" borderId="0" xfId="4" applyFill="1" applyBorder="1"/>
    <xf numFmtId="0" fontId="8" fillId="2" borderId="1" xfId="4" applyFill="1" applyBorder="1"/>
    <xf numFmtId="0" fontId="0" fillId="2" borderId="0" xfId="0" applyFill="1" applyAlignment="1">
      <alignment horizontal="center"/>
    </xf>
    <xf numFmtId="0" fontId="3" fillId="2" borderId="0" xfId="0" applyFont="1" applyFill="1" applyBorder="1" applyAlignment="1" applyProtection="1">
      <alignment vertical="center"/>
    </xf>
    <xf numFmtId="0" fontId="5" fillId="2" borderId="0" xfId="0" applyFont="1" applyFill="1" applyAlignment="1" applyProtection="1">
      <alignment vertical="center"/>
    </xf>
    <xf numFmtId="0" fontId="17" fillId="2" borderId="0" xfId="0" applyFont="1" applyFill="1" applyBorder="1" applyAlignment="1" applyProtection="1">
      <alignment horizontal="centerContinuous" vertical="center"/>
    </xf>
    <xf numFmtId="0" fontId="3" fillId="2" borderId="2" xfId="0" applyFont="1" applyFill="1" applyBorder="1" applyAlignment="1" applyProtection="1">
      <alignment vertical="center"/>
    </xf>
    <xf numFmtId="0" fontId="20" fillId="2" borderId="0"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11" fillId="2" borderId="0" xfId="0" applyNumberFormat="1" applyFont="1" applyFill="1" applyBorder="1" applyAlignment="1">
      <alignment horizontal="left" vertical="center" wrapText="1"/>
    </xf>
    <xf numFmtId="0" fontId="10" fillId="2" borderId="3" xfId="0" applyFont="1" applyFill="1" applyBorder="1" applyAlignment="1">
      <alignment horizontal="center" vertical="center"/>
    </xf>
    <xf numFmtId="0" fontId="0" fillId="2" borderId="3" xfId="0" applyFill="1" applyBorder="1" applyAlignment="1">
      <alignment vertical="center"/>
    </xf>
    <xf numFmtId="0" fontId="11" fillId="2" borderId="0" xfId="0" applyFont="1" applyFill="1" applyAlignment="1">
      <alignment horizontal="center"/>
    </xf>
    <xf numFmtId="0" fontId="13" fillId="2" borderId="0" xfId="0" quotePrefix="1" applyFont="1" applyFill="1" applyBorder="1" applyAlignment="1">
      <alignment horizontal="center" vertical="center"/>
    </xf>
    <xf numFmtId="0" fontId="24" fillId="2" borderId="0" xfId="0" applyFont="1" applyFill="1" applyAlignment="1">
      <alignment horizontal="right"/>
    </xf>
    <xf numFmtId="0" fontId="26" fillId="2" borderId="0" xfId="0" applyFont="1" applyFill="1" applyAlignment="1">
      <alignment vertical="center"/>
    </xf>
    <xf numFmtId="0" fontId="24" fillId="2" borderId="0" xfId="0" applyFont="1" applyFill="1" applyAlignment="1">
      <alignment horizontal="right" vertical="top"/>
    </xf>
    <xf numFmtId="0" fontId="24" fillId="2" borderId="0" xfId="0" quotePrefix="1" applyFont="1" applyFill="1" applyAlignment="1">
      <alignment horizontal="right"/>
    </xf>
    <xf numFmtId="0" fontId="0" fillId="2" borderId="0" xfId="0" applyFill="1" applyAlignment="1">
      <alignment vertical="top"/>
    </xf>
    <xf numFmtId="0" fontId="13" fillId="2" borderId="0" xfId="0" quotePrefix="1" applyFont="1" applyFill="1" applyBorder="1" applyAlignment="1">
      <alignment vertical="center"/>
    </xf>
    <xf numFmtId="0" fontId="0" fillId="2" borderId="0" xfId="0" applyFill="1" applyProtection="1"/>
    <xf numFmtId="0" fontId="8" fillId="2" borderId="0" xfId="3" applyFill="1" applyAlignment="1" applyProtection="1">
      <alignment vertical="center" wrapText="1"/>
    </xf>
    <xf numFmtId="0" fontId="10" fillId="2" borderId="0" xfId="0" applyFont="1" applyFill="1" applyBorder="1" applyAlignment="1">
      <alignment horizontal="center" vertical="center"/>
    </xf>
    <xf numFmtId="0" fontId="0" fillId="2" borderId="0" xfId="0" applyFill="1" applyBorder="1" applyAlignment="1">
      <alignment vertical="center"/>
    </xf>
    <xf numFmtId="0" fontId="12" fillId="2" borderId="0" xfId="0" applyFont="1" applyFill="1" applyAlignment="1">
      <alignment horizontal="justify" vertical="center"/>
    </xf>
    <xf numFmtId="0" fontId="13" fillId="2" borderId="0" xfId="0" quotePrefix="1" applyFont="1" applyFill="1" applyBorder="1" applyAlignment="1">
      <alignment horizontal="justify" vertical="center" wrapText="1"/>
    </xf>
    <xf numFmtId="0" fontId="12" fillId="2" borderId="0" xfId="0" applyFont="1" applyFill="1" applyAlignment="1">
      <alignment horizontal="justify" vertical="center" wrapText="1"/>
    </xf>
    <xf numFmtId="0" fontId="13" fillId="2" borderId="0" xfId="0" quotePrefix="1" applyFont="1" applyFill="1" applyAlignment="1">
      <alignment horizontal="justify" vertical="center" wrapText="1"/>
    </xf>
    <xf numFmtId="0" fontId="12" fillId="2" borderId="0" xfId="0" applyFont="1" applyFill="1" applyBorder="1" applyAlignment="1">
      <alignment horizontal="justify" vertical="center" wrapText="1"/>
    </xf>
    <xf numFmtId="0" fontId="0" fillId="2" borderId="0" xfId="0" applyFill="1" applyAlignment="1">
      <alignment horizontal="right"/>
    </xf>
    <xf numFmtId="0" fontId="13" fillId="2" borderId="0" xfId="0" applyFont="1" applyFill="1" applyBorder="1" applyAlignment="1">
      <alignment horizontal="center" vertical="center"/>
    </xf>
    <xf numFmtId="0" fontId="12" fillId="2" borderId="0" xfId="0" applyFont="1" applyFill="1" applyBorder="1" applyAlignment="1">
      <alignment horizontal="justify" vertical="center"/>
    </xf>
    <xf numFmtId="0" fontId="6" fillId="2" borderId="0" xfId="3" quotePrefix="1" applyFont="1" applyFill="1" applyAlignment="1" applyProtection="1">
      <alignment horizontal="justify" vertical="center" wrapText="1"/>
    </xf>
    <xf numFmtId="0" fontId="8" fillId="2" borderId="0" xfId="3" applyFill="1" applyAlignment="1" applyProtection="1">
      <alignment vertical="center"/>
      <protection locked="0"/>
    </xf>
    <xf numFmtId="0" fontId="10" fillId="2" borderId="0" xfId="0" applyFont="1" applyFill="1" applyAlignment="1">
      <alignment horizontal="left" vertical="center"/>
    </xf>
    <xf numFmtId="0" fontId="21" fillId="2" borderId="0" xfId="0" applyFont="1" applyFill="1" applyBorder="1" applyAlignment="1">
      <alignment horizontal="left" vertical="center"/>
    </xf>
    <xf numFmtId="0" fontId="21" fillId="2" borderId="0" xfId="0" applyFont="1" applyFill="1" applyAlignment="1">
      <alignment horizontal="center" vertical="center"/>
    </xf>
    <xf numFmtId="0" fontId="21" fillId="2" borderId="0" xfId="0" applyFont="1" applyFill="1" applyAlignment="1" applyProtection="1">
      <alignment vertical="center"/>
      <protection locked="0"/>
    </xf>
    <xf numFmtId="0" fontId="21" fillId="2" borderId="0" xfId="0" applyFont="1" applyFill="1" applyAlignment="1">
      <alignment vertical="center"/>
    </xf>
    <xf numFmtId="0" fontId="21" fillId="2" borderId="0" xfId="0" applyFont="1" applyFill="1" applyBorder="1" applyAlignment="1">
      <alignment vertical="center"/>
    </xf>
    <xf numFmtId="0" fontId="18" fillId="2" borderId="0" xfId="0" quotePrefix="1" applyFont="1" applyFill="1" applyAlignment="1" applyProtection="1">
      <alignment vertical="center"/>
      <protection locked="0"/>
    </xf>
    <xf numFmtId="0" fontId="18" fillId="2" borderId="0" xfId="0" quotePrefix="1" applyFont="1" applyFill="1" applyAlignment="1">
      <alignment vertical="center"/>
    </xf>
    <xf numFmtId="0" fontId="21" fillId="2" borderId="0" xfId="0" applyFont="1" applyFill="1" applyBorder="1" applyAlignment="1">
      <alignment horizontal="center" vertical="center"/>
    </xf>
    <xf numFmtId="0" fontId="29" fillId="2" borderId="4" xfId="0" applyFont="1" applyFill="1" applyBorder="1" applyAlignment="1">
      <alignment horizontal="centerContinuous" vertical="center" wrapText="1"/>
    </xf>
    <xf numFmtId="0" fontId="29" fillId="2" borderId="5" xfId="0" applyFont="1" applyFill="1" applyBorder="1" applyAlignment="1">
      <alignment horizontal="centerContinuous" wrapText="1"/>
    </xf>
    <xf numFmtId="0" fontId="29" fillId="2" borderId="0" xfId="0" applyFont="1" applyFill="1" applyBorder="1" applyAlignment="1">
      <alignment horizontal="centerContinuous" vertical="center"/>
    </xf>
    <xf numFmtId="0" fontId="29" fillId="2" borderId="0" xfId="0" applyFont="1" applyFill="1" applyAlignment="1" applyProtection="1">
      <alignment vertical="center"/>
      <protection locked="0"/>
    </xf>
    <xf numFmtId="0" fontId="29" fillId="2" borderId="0" xfId="0" applyFont="1" applyFill="1" applyAlignment="1">
      <alignment vertical="center"/>
    </xf>
    <xf numFmtId="0" fontId="31" fillId="2" borderId="0" xfId="0" applyFont="1" applyFill="1" applyBorder="1" applyAlignment="1">
      <alignment horizontal="center" vertical="center"/>
    </xf>
    <xf numFmtId="0" fontId="29" fillId="2" borderId="0" xfId="0" applyFont="1" applyFill="1" applyBorder="1" applyAlignment="1" applyProtection="1">
      <alignment horizontal="center"/>
    </xf>
    <xf numFmtId="0" fontId="29" fillId="2" borderId="0" xfId="0" applyFont="1" applyFill="1" applyAlignment="1" applyProtection="1">
      <protection locked="0"/>
    </xf>
    <xf numFmtId="0" fontId="29" fillId="2" borderId="0" xfId="0" applyFont="1" applyFill="1" applyAlignment="1"/>
    <xf numFmtId="0" fontId="29" fillId="2" borderId="2" xfId="0" applyFont="1" applyFill="1" applyBorder="1" applyAlignment="1">
      <alignment vertical="center"/>
    </xf>
    <xf numFmtId="0" fontId="29" fillId="2" borderId="0" xfId="0" applyFont="1" applyFill="1" applyBorder="1" applyAlignment="1">
      <alignment vertical="center"/>
    </xf>
    <xf numFmtId="166" fontId="29" fillId="2" borderId="0" xfId="0" applyNumberFormat="1" applyFont="1" applyFill="1" applyBorder="1" applyAlignment="1" applyProtection="1">
      <alignment horizontal="center" vertical="center"/>
      <protection locked="0"/>
    </xf>
    <xf numFmtId="0" fontId="29" fillId="2" borderId="2" xfId="0" quotePrefix="1" applyFont="1" applyFill="1" applyBorder="1" applyAlignment="1">
      <alignment vertical="center"/>
    </xf>
    <xf numFmtId="0" fontId="29" fillId="2" borderId="0" xfId="0" quotePrefix="1" applyFont="1" applyFill="1" applyBorder="1" applyAlignment="1">
      <alignment vertical="center"/>
    </xf>
    <xf numFmtId="0" fontId="35" fillId="2" borderId="2" xfId="0" applyFont="1" applyFill="1" applyBorder="1" applyAlignment="1"/>
    <xf numFmtId="0" fontId="31" fillId="2" borderId="0" xfId="0" applyFont="1" applyFill="1" applyBorder="1" applyAlignment="1"/>
    <xf numFmtId="3" fontId="29" fillId="2" borderId="0" xfId="0" applyNumberFormat="1" applyFont="1" applyFill="1" applyBorder="1" applyAlignment="1" applyProtection="1">
      <alignment horizontal="center"/>
      <protection locked="0"/>
    </xf>
    <xf numFmtId="3" fontId="29" fillId="2" borderId="0" xfId="0" applyNumberFormat="1" applyFont="1" applyFill="1" applyBorder="1" applyAlignment="1" applyProtection="1">
      <alignment horizontal="center"/>
    </xf>
    <xf numFmtId="0" fontId="36" fillId="2" borderId="0" xfId="0" applyFont="1" applyFill="1" applyAlignment="1" applyProtection="1">
      <alignment vertical="center"/>
      <protection locked="0"/>
    </xf>
    <xf numFmtId="0" fontId="36" fillId="2" borderId="0" xfId="0" applyFont="1" applyFill="1" applyProtection="1">
      <protection locked="0"/>
    </xf>
    <xf numFmtId="0" fontId="36" fillId="2" borderId="0" xfId="0" applyFont="1" applyFill="1" applyAlignment="1" applyProtection="1">
      <alignment vertical="top"/>
      <protection locked="0"/>
    </xf>
    <xf numFmtId="0" fontId="31" fillId="2" borderId="6" xfId="0" applyFont="1" applyFill="1" applyBorder="1" applyAlignment="1">
      <alignment vertical="center"/>
    </xf>
    <xf numFmtId="0" fontId="36" fillId="2" borderId="0" xfId="0" applyFont="1" applyFill="1" applyBorder="1" applyProtection="1">
      <protection locked="0"/>
    </xf>
    <xf numFmtId="0" fontId="36" fillId="2" borderId="7" xfId="0" applyFont="1" applyFill="1" applyBorder="1" applyAlignment="1" applyProtection="1">
      <alignment vertical="top"/>
      <protection locked="0"/>
    </xf>
    <xf numFmtId="0" fontId="36" fillId="2" borderId="6" xfId="0" applyFont="1" applyFill="1" applyBorder="1" applyAlignment="1" applyProtection="1">
      <alignment vertical="top"/>
      <protection locked="0"/>
    </xf>
    <xf numFmtId="0" fontId="38" fillId="2" borderId="0" xfId="0" applyFont="1" applyFill="1" applyProtection="1">
      <protection locked="0"/>
    </xf>
    <xf numFmtId="0" fontId="38" fillId="2" borderId="0" xfId="0" applyFont="1" applyFill="1" applyAlignment="1" applyProtection="1">
      <alignment vertical="top"/>
      <protection locked="0"/>
    </xf>
    <xf numFmtId="0" fontId="38" fillId="2" borderId="0" xfId="0" applyFont="1" applyFill="1" applyAlignment="1" applyProtection="1">
      <alignment horizontal="center" vertical="center"/>
      <protection locked="0"/>
    </xf>
    <xf numFmtId="0" fontId="38" fillId="2" borderId="0" xfId="0" applyFont="1" applyFill="1" applyAlignment="1" applyProtection="1">
      <alignment vertical="center"/>
      <protection locked="0"/>
    </xf>
    <xf numFmtId="0" fontId="38" fillId="2" borderId="0" xfId="0" applyFont="1" applyFill="1" applyBorder="1" applyAlignment="1" applyProtection="1">
      <alignment horizontal="center" vertical="center"/>
      <protection locked="0"/>
    </xf>
    <xf numFmtId="0" fontId="38" fillId="2" borderId="0" xfId="0" quotePrefix="1" applyFont="1" applyFill="1" applyAlignment="1" applyProtection="1">
      <alignment vertical="center"/>
      <protection locked="0"/>
    </xf>
    <xf numFmtId="0" fontId="38" fillId="2" borderId="0" xfId="0" applyFont="1" applyFill="1" applyAlignment="1" applyProtection="1">
      <alignment horizontal="left" vertical="center"/>
      <protection locked="0"/>
    </xf>
    <xf numFmtId="0" fontId="38" fillId="3" borderId="8" xfId="0" applyFont="1" applyFill="1" applyBorder="1" applyAlignment="1" applyProtection="1">
      <alignment horizontal="center"/>
      <protection locked="0"/>
    </xf>
    <xf numFmtId="1" fontId="38" fillId="3" borderId="8" xfId="0" applyNumberFormat="1" applyFont="1" applyFill="1" applyBorder="1" applyAlignment="1" applyProtection="1">
      <alignment horizontal="center"/>
      <protection locked="0"/>
    </xf>
    <xf numFmtId="1" fontId="38" fillId="3" borderId="10" xfId="0" applyNumberFormat="1" applyFont="1" applyFill="1" applyBorder="1" applyAlignment="1" applyProtection="1">
      <alignment horizontal="center" vertical="center"/>
      <protection locked="0"/>
    </xf>
    <xf numFmtId="1" fontId="38" fillId="3" borderId="10" xfId="0" applyNumberFormat="1" applyFont="1" applyFill="1" applyBorder="1" applyAlignment="1" applyProtection="1">
      <alignment horizontal="center"/>
      <protection locked="0"/>
    </xf>
    <xf numFmtId="1" fontId="38" fillId="3" borderId="11" xfId="0" applyNumberFormat="1" applyFont="1" applyFill="1" applyBorder="1" applyAlignment="1" applyProtection="1">
      <alignment horizontal="center" vertical="center"/>
      <protection locked="0"/>
    </xf>
    <xf numFmtId="1" fontId="38" fillId="3" borderId="12" xfId="0" applyNumberFormat="1" applyFont="1" applyFill="1" applyBorder="1" applyAlignment="1" applyProtection="1">
      <alignment horizontal="center" vertical="center"/>
      <protection locked="0"/>
    </xf>
    <xf numFmtId="1" fontId="38" fillId="3" borderId="13" xfId="0" applyNumberFormat="1" applyFont="1" applyFill="1" applyBorder="1" applyAlignment="1" applyProtection="1">
      <alignment horizontal="center" vertical="center"/>
      <protection locked="0"/>
    </xf>
    <xf numFmtId="1" fontId="38" fillId="3" borderId="12" xfId="0" applyNumberFormat="1" applyFont="1" applyFill="1" applyBorder="1" applyAlignment="1" applyProtection="1">
      <alignment horizontal="center"/>
      <protection locked="0"/>
    </xf>
    <xf numFmtId="1" fontId="38" fillId="3" borderId="13" xfId="0" applyNumberFormat="1" applyFont="1" applyFill="1" applyBorder="1" applyAlignment="1" applyProtection="1">
      <alignment horizontal="center"/>
      <protection locked="0"/>
    </xf>
    <xf numFmtId="3" fontId="38" fillId="3" borderId="11" xfId="0" applyNumberFormat="1" applyFont="1" applyFill="1" applyBorder="1" applyAlignment="1" applyProtection="1">
      <alignment horizontal="center"/>
      <protection locked="0"/>
    </xf>
    <xf numFmtId="3" fontId="38" fillId="3" borderId="11" xfId="0" applyNumberFormat="1" applyFont="1" applyFill="1" applyBorder="1" applyAlignment="1" applyProtection="1">
      <alignment horizontal="center" vertical="center"/>
      <protection locked="0"/>
    </xf>
    <xf numFmtId="166" fontId="38" fillId="3" borderId="11" xfId="0" applyNumberFormat="1" applyFont="1" applyFill="1" applyBorder="1" applyAlignment="1" applyProtection="1">
      <alignment horizontal="center"/>
      <protection locked="0"/>
    </xf>
    <xf numFmtId="0" fontId="29" fillId="2" borderId="14" xfId="0" applyFont="1" applyFill="1" applyBorder="1" applyAlignment="1">
      <alignment horizontal="centerContinuous" vertical="center" wrapText="1"/>
    </xf>
    <xf numFmtId="0" fontId="29" fillId="2" borderId="1" xfId="0" applyFont="1" applyFill="1" applyBorder="1" applyAlignment="1">
      <alignment horizontal="centerContinuous" wrapText="1"/>
    </xf>
    <xf numFmtId="166" fontId="40" fillId="2" borderId="0" xfId="0" applyNumberFormat="1" applyFont="1" applyFill="1" applyBorder="1" applyAlignment="1" applyProtection="1">
      <alignment horizontal="center" vertical="center"/>
      <protection locked="0"/>
    </xf>
    <xf numFmtId="1" fontId="41" fillId="3" borderId="12" xfId="0" applyNumberFormat="1" applyFont="1" applyFill="1" applyBorder="1" applyAlignment="1" applyProtection="1">
      <alignment horizontal="center" vertical="center"/>
      <protection locked="0"/>
    </xf>
    <xf numFmtId="1" fontId="41" fillId="3" borderId="10" xfId="0" applyNumberFormat="1" applyFont="1" applyFill="1" applyBorder="1" applyAlignment="1" applyProtection="1">
      <alignment horizontal="center" vertical="center"/>
      <protection locked="0"/>
    </xf>
    <xf numFmtId="1" fontId="41" fillId="3" borderId="13" xfId="0" applyNumberFormat="1" applyFont="1" applyFill="1" applyBorder="1" applyAlignment="1" applyProtection="1">
      <alignment horizontal="center" vertical="center"/>
      <protection locked="0"/>
    </xf>
    <xf numFmtId="0" fontId="40" fillId="2" borderId="0" xfId="0" applyFont="1" applyFill="1" applyAlignment="1" applyProtection="1">
      <alignment vertical="center"/>
      <protection locked="0"/>
    </xf>
    <xf numFmtId="0" fontId="40" fillId="2" borderId="0" xfId="0" applyFont="1" applyFill="1" applyAlignment="1">
      <alignment vertical="center"/>
    </xf>
    <xf numFmtId="166" fontId="15" fillId="2" borderId="0" xfId="3" applyNumberFormat="1" applyFont="1" applyFill="1" applyBorder="1" applyAlignment="1" applyProtection="1">
      <alignment horizontal="center" vertical="center"/>
      <protection locked="0"/>
    </xf>
    <xf numFmtId="0" fontId="10" fillId="2" borderId="0" xfId="0" applyFont="1" applyFill="1" applyBorder="1" applyAlignment="1">
      <alignment vertical="center"/>
    </xf>
    <xf numFmtId="0" fontId="30" fillId="2" borderId="6" xfId="3" quotePrefix="1" applyFont="1" applyFill="1" applyBorder="1" applyAlignment="1" applyProtection="1">
      <alignment horizontal="justify" vertical="center" wrapText="1"/>
    </xf>
    <xf numFmtId="0" fontId="12" fillId="2" borderId="0" xfId="3" applyFont="1" applyFill="1" applyAlignment="1" applyProtection="1">
      <alignment horizontal="center"/>
      <protection locked="0"/>
    </xf>
    <xf numFmtId="166" fontId="29" fillId="2" borderId="0" xfId="0" applyNumberFormat="1" applyFont="1" applyFill="1" applyBorder="1" applyAlignment="1" applyProtection="1">
      <alignment horizontal="center"/>
      <protection locked="0"/>
    </xf>
    <xf numFmtId="0" fontId="29" fillId="2" borderId="0" xfId="0" applyFont="1" applyFill="1" applyBorder="1" applyAlignment="1"/>
    <xf numFmtId="0" fontId="29" fillId="2" borderId="6" xfId="0" applyFont="1" applyFill="1" applyBorder="1" applyAlignment="1" applyProtection="1">
      <alignment vertical="center"/>
      <protection locked="0"/>
    </xf>
    <xf numFmtId="0" fontId="0" fillId="2" borderId="0" xfId="0" applyFill="1" applyBorder="1" applyProtection="1"/>
    <xf numFmtId="0" fontId="36" fillId="2" borderId="0" xfId="0" applyFont="1" applyFill="1" applyProtection="1"/>
    <xf numFmtId="0" fontId="29" fillId="2" borderId="0" xfId="0" applyFont="1" applyFill="1" applyBorder="1" applyAlignment="1" applyProtection="1">
      <alignment vertical="center"/>
    </xf>
    <xf numFmtId="0" fontId="29" fillId="2" borderId="6" xfId="0" applyFont="1" applyFill="1" applyBorder="1" applyAlignment="1">
      <alignment horizontal="centerContinuous" vertical="center" wrapText="1"/>
    </xf>
    <xf numFmtId="0" fontId="29" fillId="0" borderId="15" xfId="0" applyFont="1" applyFill="1" applyBorder="1" applyAlignment="1">
      <alignment vertical="center"/>
    </xf>
    <xf numFmtId="0" fontId="3" fillId="2" borderId="0" xfId="0" quotePrefix="1" applyFont="1" applyFill="1" applyBorder="1" applyAlignment="1" applyProtection="1">
      <alignment vertical="center" wrapText="1"/>
    </xf>
    <xf numFmtId="0" fontId="3" fillId="2" borderId="7" xfId="0" quotePrefix="1" applyFont="1" applyFill="1" applyBorder="1" applyAlignment="1" applyProtection="1">
      <alignment vertical="center" wrapText="1"/>
    </xf>
    <xf numFmtId="0" fontId="3" fillId="2" borderId="6" xfId="0" quotePrefix="1" applyFont="1" applyFill="1" applyBorder="1" applyAlignment="1" applyProtection="1">
      <alignment horizontal="justify" vertical="center" wrapText="1"/>
    </xf>
    <xf numFmtId="0" fontId="12" fillId="2" borderId="0" xfId="3" applyFont="1" applyFill="1" applyBorder="1" applyAlignment="1" applyProtection="1">
      <alignment horizontal="center"/>
      <protection locked="0"/>
    </xf>
    <xf numFmtId="0" fontId="21" fillId="0" borderId="0" xfId="0" applyFont="1" applyFill="1" applyAlignment="1" applyProtection="1">
      <alignment vertical="center"/>
      <protection locked="0"/>
    </xf>
    <xf numFmtId="0" fontId="21" fillId="0" borderId="0" xfId="0" applyFont="1" applyFill="1" applyAlignment="1">
      <alignment vertical="center"/>
    </xf>
    <xf numFmtId="0" fontId="29" fillId="0" borderId="6" xfId="0" applyFont="1" applyFill="1" applyBorder="1" applyAlignment="1" applyProtection="1">
      <alignment vertical="center"/>
      <protection locked="0"/>
    </xf>
    <xf numFmtId="0" fontId="36" fillId="0" borderId="6" xfId="0" applyFont="1" applyFill="1" applyBorder="1" applyProtection="1">
      <protection locked="0"/>
    </xf>
    <xf numFmtId="0" fontId="36" fillId="0" borderId="0" xfId="0" applyFont="1" applyFill="1" applyProtection="1">
      <protection locked="0"/>
    </xf>
    <xf numFmtId="0" fontId="21" fillId="0" borderId="0" xfId="0" applyFont="1" applyFill="1" applyBorder="1" applyAlignment="1" applyProtection="1">
      <alignment vertical="center"/>
      <protection locked="0"/>
    </xf>
    <xf numFmtId="0" fontId="21" fillId="0" borderId="0" xfId="0" applyFont="1" applyFill="1" applyBorder="1" applyAlignment="1">
      <alignment vertical="center"/>
    </xf>
    <xf numFmtId="0" fontId="36" fillId="0" borderId="0" xfId="0" applyFont="1" applyFill="1" applyBorder="1" applyProtection="1">
      <protection locked="0"/>
    </xf>
    <xf numFmtId="0" fontId="29" fillId="0" borderId="16" xfId="0" applyFont="1" applyFill="1" applyBorder="1" applyAlignment="1" applyProtection="1">
      <alignment vertical="center"/>
      <protection locked="0"/>
    </xf>
    <xf numFmtId="0" fontId="29" fillId="0" borderId="17" xfId="0" applyFont="1" applyFill="1" applyBorder="1" applyAlignment="1" applyProtection="1">
      <alignment vertical="center"/>
      <protection locked="0"/>
    </xf>
    <xf numFmtId="0" fontId="31" fillId="2" borderId="7" xfId="0" applyFont="1" applyFill="1" applyBorder="1" applyAlignment="1">
      <alignment horizontal="center" vertical="center"/>
    </xf>
    <xf numFmtId="0" fontId="31" fillId="0" borderId="6" xfId="0" applyFont="1" applyFill="1" applyBorder="1" applyAlignment="1" applyProtection="1">
      <alignment horizontal="center" vertical="center"/>
    </xf>
    <xf numFmtId="0" fontId="31" fillId="2" borderId="0" xfId="0" applyFont="1" applyFill="1" applyBorder="1" applyAlignment="1" applyProtection="1">
      <alignment horizontal="center" vertical="center"/>
    </xf>
    <xf numFmtId="0" fontId="31" fillId="2" borderId="7" xfId="0" applyFont="1" applyFill="1" applyBorder="1" applyAlignment="1" applyProtection="1">
      <alignment horizontal="center" vertical="center"/>
    </xf>
    <xf numFmtId="0" fontId="31" fillId="0" borderId="18" xfId="0" applyFont="1" applyFill="1" applyBorder="1" applyAlignment="1" applyProtection="1">
      <alignment horizontal="center" vertical="center"/>
    </xf>
    <xf numFmtId="0" fontId="31" fillId="0" borderId="18" xfId="0" applyFont="1" applyFill="1" applyBorder="1" applyAlignment="1" applyProtection="1">
      <alignment horizontal="center" vertical="center" wrapText="1"/>
    </xf>
    <xf numFmtId="0" fontId="31" fillId="0" borderId="18" xfId="0" quotePrefix="1" applyFont="1" applyFill="1" applyBorder="1" applyAlignment="1" applyProtection="1">
      <alignment horizontal="center" vertical="center"/>
    </xf>
    <xf numFmtId="0" fontId="31" fillId="0" borderId="7" xfId="0" applyFont="1" applyFill="1" applyBorder="1" applyAlignment="1" applyProtection="1">
      <alignment horizontal="center" vertical="center"/>
    </xf>
    <xf numFmtId="0" fontId="44" fillId="3" borderId="7" xfId="0" applyFont="1" applyFill="1" applyBorder="1" applyAlignment="1" applyProtection="1">
      <alignment horizontal="centerContinuous" vertical="center"/>
      <protection locked="0"/>
    </xf>
    <xf numFmtId="0" fontId="44" fillId="3" borderId="9" xfId="0" applyFont="1" applyFill="1" applyBorder="1" applyAlignment="1" applyProtection="1">
      <alignment horizontal="centerContinuous" vertical="center"/>
      <protection locked="0"/>
    </xf>
    <xf numFmtId="0" fontId="44" fillId="3" borderId="6" xfId="0" applyFont="1" applyFill="1" applyBorder="1" applyAlignment="1" applyProtection="1">
      <alignment horizontal="centerContinuous" vertical="center"/>
      <protection locked="0"/>
    </xf>
    <xf numFmtId="0" fontId="31" fillId="2" borderId="18" xfId="0" applyFont="1" applyFill="1" applyBorder="1" applyAlignment="1">
      <alignment horizontal="center" vertical="center"/>
    </xf>
    <xf numFmtId="0" fontId="31" fillId="2" borderId="18" xfId="0" quotePrefix="1" applyFont="1" applyFill="1" applyBorder="1" applyAlignment="1">
      <alignment horizontal="center" vertical="center"/>
    </xf>
    <xf numFmtId="0" fontId="44" fillId="3" borderId="8" xfId="0" applyFont="1" applyFill="1" applyBorder="1" applyAlignment="1" applyProtection="1">
      <alignment horizontal="center" vertical="center"/>
      <protection locked="0"/>
    </xf>
    <xf numFmtId="0" fontId="44" fillId="3" borderId="8" xfId="0" quotePrefix="1" applyFont="1" applyFill="1" applyBorder="1" applyAlignment="1" applyProtection="1">
      <alignment horizontal="center" vertical="center" wrapText="1"/>
      <protection locked="0"/>
    </xf>
    <xf numFmtId="0" fontId="31" fillId="2" borderId="18" xfId="0" applyFont="1" applyFill="1" applyBorder="1" applyAlignment="1">
      <alignment horizontal="center" vertical="center" wrapText="1"/>
    </xf>
    <xf numFmtId="0" fontId="45" fillId="2" borderId="0" xfId="3" applyFont="1" applyFill="1" applyProtection="1">
      <protection locked="0"/>
    </xf>
    <xf numFmtId="0" fontId="47" fillId="2" borderId="0" xfId="3" applyFont="1" applyFill="1" applyBorder="1" applyAlignment="1" applyProtection="1"/>
    <xf numFmtId="0" fontId="45" fillId="2" borderId="0" xfId="3" applyFont="1" applyFill="1" applyAlignment="1" applyProtection="1">
      <alignment wrapText="1"/>
      <protection locked="0"/>
    </xf>
    <xf numFmtId="0" fontId="45" fillId="2" borderId="0" xfId="3" applyFont="1" applyFill="1" applyBorder="1" applyAlignment="1" applyProtection="1">
      <alignment horizontal="center" vertical="center" wrapText="1"/>
    </xf>
    <xf numFmtId="0" fontId="48" fillId="2" borderId="0" xfId="3" applyFont="1" applyFill="1" applyProtection="1">
      <protection locked="0"/>
    </xf>
    <xf numFmtId="0" fontId="50" fillId="2" borderId="0" xfId="3" applyFont="1" applyFill="1" applyBorder="1" applyAlignment="1" applyProtection="1"/>
    <xf numFmtId="0" fontId="8" fillId="2" borderId="0" xfId="3" applyFill="1" applyBorder="1" applyAlignment="1" applyProtection="1">
      <alignment vertical="center"/>
      <protection locked="0"/>
    </xf>
    <xf numFmtId="0" fontId="8" fillId="2" borderId="0" xfId="3" applyFill="1" applyBorder="1" applyProtection="1">
      <protection locked="0"/>
    </xf>
    <xf numFmtId="0" fontId="8" fillId="2" borderId="5" xfId="3" applyFill="1" applyBorder="1" applyProtection="1">
      <protection locked="0"/>
    </xf>
    <xf numFmtId="0" fontId="8" fillId="2" borderId="0" xfId="3" applyFill="1" applyBorder="1" applyAlignment="1" applyProtection="1">
      <protection locked="0"/>
    </xf>
    <xf numFmtId="166" fontId="15" fillId="2" borderId="0" xfId="3" applyNumberFormat="1" applyFont="1" applyFill="1" applyBorder="1" applyAlignment="1" applyProtection="1">
      <alignment horizontal="center"/>
      <protection locked="0"/>
    </xf>
    <xf numFmtId="0" fontId="29" fillId="2" borderId="0" xfId="0" applyFont="1" applyFill="1" applyAlignment="1">
      <alignment vertical="top"/>
    </xf>
    <xf numFmtId="0" fontId="29" fillId="2" borderId="0" xfId="0" applyFont="1" applyFill="1" applyBorder="1" applyAlignment="1">
      <alignment vertical="top"/>
    </xf>
    <xf numFmtId="0" fontId="29" fillId="2" borderId="0" xfId="0" applyFont="1" applyFill="1" applyAlignment="1" applyProtection="1">
      <alignment vertical="top"/>
      <protection locked="0"/>
    </xf>
    <xf numFmtId="0" fontId="40" fillId="2" borderId="0" xfId="0" quotePrefix="1" applyFont="1" applyFill="1" applyBorder="1" applyAlignment="1">
      <alignment vertical="top"/>
    </xf>
    <xf numFmtId="0" fontId="29" fillId="2" borderId="0" xfId="0" applyFont="1" applyFill="1" applyBorder="1" applyAlignment="1" applyProtection="1">
      <alignment vertical="top"/>
      <protection locked="0"/>
    </xf>
    <xf numFmtId="166" fontId="29" fillId="2" borderId="0" xfId="0" applyNumberFormat="1" applyFont="1" applyFill="1" applyBorder="1" applyAlignment="1" applyProtection="1">
      <alignment horizontal="center" vertical="top"/>
      <protection locked="0"/>
    </xf>
    <xf numFmtId="0" fontId="29" fillId="2" borderId="14" xfId="0" applyFont="1" applyFill="1" applyBorder="1" applyAlignment="1">
      <alignment vertical="top"/>
    </xf>
    <xf numFmtId="0" fontId="29" fillId="0" borderId="0" xfId="0" applyFont="1" applyFill="1" applyBorder="1" applyAlignment="1">
      <alignment vertical="center"/>
    </xf>
    <xf numFmtId="0" fontId="29" fillId="0" borderId="0" xfId="0" applyFont="1" applyFill="1" applyBorder="1" applyAlignment="1"/>
    <xf numFmtId="0" fontId="29" fillId="0" borderId="0" xfId="0" quotePrefix="1" applyFont="1" applyFill="1" applyBorder="1" applyAlignment="1">
      <alignment vertical="center"/>
    </xf>
    <xf numFmtId="0" fontId="31" fillId="0" borderId="0" xfId="0" applyFont="1" applyFill="1" applyBorder="1" applyAlignment="1"/>
    <xf numFmtId="0" fontId="36" fillId="4" borderId="4" xfId="0" applyFont="1" applyFill="1" applyBorder="1" applyAlignment="1" applyProtection="1">
      <alignment horizontal="left" vertical="center"/>
      <protection locked="0"/>
    </xf>
    <xf numFmtId="1" fontId="36" fillId="4" borderId="16" xfId="0" applyNumberFormat="1" applyFont="1" applyFill="1" applyBorder="1" applyAlignment="1" applyProtection="1">
      <alignment vertical="center"/>
      <protection locked="0"/>
    </xf>
    <xf numFmtId="0" fontId="36" fillId="4" borderId="14" xfId="0" applyFont="1" applyFill="1" applyBorder="1" applyAlignment="1" applyProtection="1">
      <alignment horizontal="left" vertical="center"/>
      <protection locked="0"/>
    </xf>
    <xf numFmtId="1" fontId="36" fillId="4" borderId="17" xfId="0" quotePrefix="1" applyNumberFormat="1" applyFont="1" applyFill="1" applyBorder="1" applyAlignment="1" applyProtection="1">
      <alignment vertical="center"/>
      <protection locked="0"/>
    </xf>
    <xf numFmtId="1" fontId="38" fillId="3" borderId="19" xfId="0" applyNumberFormat="1" applyFont="1" applyFill="1" applyBorder="1" applyAlignment="1" applyProtection="1">
      <alignment horizontal="center" vertical="top"/>
      <protection locked="0"/>
    </xf>
    <xf numFmtId="1" fontId="38" fillId="3" borderId="20" xfId="0" applyNumberFormat="1" applyFont="1" applyFill="1" applyBorder="1" applyAlignment="1" applyProtection="1">
      <alignment horizontal="center" vertical="top"/>
      <protection locked="0"/>
    </xf>
    <xf numFmtId="1" fontId="38" fillId="3" borderId="21" xfId="0" applyNumberFormat="1" applyFont="1" applyFill="1" applyBorder="1" applyAlignment="1" applyProtection="1">
      <alignment horizontal="center" vertical="top"/>
      <protection locked="0"/>
    </xf>
    <xf numFmtId="0" fontId="29" fillId="2" borderId="1" xfId="0" applyFont="1" applyFill="1" applyBorder="1" applyAlignment="1" applyProtection="1">
      <alignment vertical="top"/>
      <protection locked="0"/>
    </xf>
    <xf numFmtId="1" fontId="38" fillId="3" borderId="22" xfId="0" applyNumberFormat="1" applyFont="1" applyFill="1" applyBorder="1" applyAlignment="1" applyProtection="1">
      <alignment horizontal="center" vertical="top"/>
      <protection locked="0"/>
    </xf>
    <xf numFmtId="0" fontId="44" fillId="3" borderId="7" xfId="0" applyFont="1" applyFill="1" applyBorder="1" applyAlignment="1" applyProtection="1">
      <alignment vertical="center"/>
      <protection locked="0"/>
    </xf>
    <xf numFmtId="0" fontId="44" fillId="3" borderId="6" xfId="0" applyFont="1" applyFill="1" applyBorder="1" applyAlignment="1" applyProtection="1">
      <alignment vertical="center"/>
      <protection locked="0"/>
    </xf>
    <xf numFmtId="0" fontId="38" fillId="0" borderId="0" xfId="0" applyFont="1" applyFill="1"/>
    <xf numFmtId="0" fontId="38" fillId="0" borderId="0" xfId="0" applyFont="1" applyFill="1" applyAlignment="1">
      <alignment horizontal="center"/>
    </xf>
    <xf numFmtId="0" fontId="36" fillId="0" borderId="0" xfId="0" applyFont="1" applyFill="1"/>
    <xf numFmtId="0" fontId="38" fillId="3" borderId="4" xfId="0" applyFont="1" applyFill="1" applyBorder="1" applyAlignment="1">
      <alignment horizontal="center" vertical="center"/>
    </xf>
    <xf numFmtId="0" fontId="38" fillId="3" borderId="8" xfId="0" applyFont="1" applyFill="1" applyBorder="1" applyAlignment="1">
      <alignment horizontal="center" vertical="center" wrapText="1"/>
    </xf>
    <xf numFmtId="0" fontId="38" fillId="0" borderId="0" xfId="0" applyFont="1" applyFill="1" applyAlignment="1">
      <alignment vertical="center"/>
    </xf>
    <xf numFmtId="0" fontId="38" fillId="0" borderId="0" xfId="0" applyFont="1" applyFill="1" applyBorder="1" applyAlignment="1">
      <alignment vertical="center"/>
    </xf>
    <xf numFmtId="3" fontId="38" fillId="3" borderId="8" xfId="0" applyNumberFormat="1" applyFont="1" applyFill="1" applyBorder="1" applyAlignment="1">
      <alignment horizontal="center" vertical="center"/>
    </xf>
    <xf numFmtId="0" fontId="36" fillId="0" borderId="0" xfId="0" applyFont="1" applyFill="1" applyAlignment="1">
      <alignment vertical="center"/>
    </xf>
    <xf numFmtId="0" fontId="38" fillId="3" borderId="2" xfId="0" applyFont="1" applyFill="1" applyBorder="1" applyAlignment="1">
      <alignment horizontal="center" vertical="center"/>
    </xf>
    <xf numFmtId="3" fontId="38" fillId="3" borderId="11" xfId="0" applyNumberFormat="1" applyFont="1" applyFill="1" applyBorder="1" applyAlignment="1">
      <alignment horizontal="center" vertical="center"/>
    </xf>
    <xf numFmtId="0" fontId="38" fillId="0" borderId="0" xfId="0" applyFont="1" applyFill="1" applyBorder="1" applyAlignment="1">
      <alignment horizontal="center" vertical="center"/>
    </xf>
    <xf numFmtId="0" fontId="36" fillId="0" borderId="0" xfId="0" applyFont="1" applyFill="1" applyAlignment="1">
      <alignment horizontal="center"/>
    </xf>
    <xf numFmtId="0" fontId="40" fillId="2" borderId="0" xfId="0" applyFont="1" applyFill="1" applyBorder="1" applyAlignment="1" applyProtection="1">
      <alignment vertical="center"/>
      <protection locked="0"/>
    </xf>
    <xf numFmtId="0" fontId="40" fillId="2" borderId="0" xfId="0" applyFont="1" applyFill="1" applyBorder="1" applyAlignment="1">
      <alignment vertical="center"/>
    </xf>
    <xf numFmtId="1" fontId="41" fillId="3" borderId="12" xfId="0" applyNumberFormat="1" applyFont="1" applyFill="1" applyBorder="1" applyAlignment="1" applyProtection="1">
      <alignment horizontal="center"/>
      <protection locked="0"/>
    </xf>
    <xf numFmtId="0" fontId="8" fillId="2" borderId="5" xfId="4" applyFill="1" applyBorder="1"/>
    <xf numFmtId="0" fontId="8" fillId="2" borderId="15" xfId="4" applyFill="1" applyBorder="1"/>
    <xf numFmtId="0" fontId="1" fillId="2" borderId="2" xfId="4" applyFont="1" applyFill="1" applyBorder="1" applyAlignment="1">
      <alignment horizontal="center"/>
    </xf>
    <xf numFmtId="0" fontId="8" fillId="2" borderId="2" xfId="4" applyFill="1" applyBorder="1"/>
    <xf numFmtId="0" fontId="8" fillId="2" borderId="14" xfId="4" applyFill="1" applyBorder="1"/>
    <xf numFmtId="0" fontId="1" fillId="2" borderId="0" xfId="4" quotePrefix="1" applyFont="1" applyFill="1" applyBorder="1" applyAlignment="1">
      <alignment horizontal="left"/>
    </xf>
    <xf numFmtId="0" fontId="23" fillId="2" borderId="0" xfId="0" quotePrefix="1" applyFont="1" applyFill="1" applyBorder="1" applyAlignment="1"/>
    <xf numFmtId="0" fontId="52" fillId="2" borderId="0" xfId="0" applyFont="1" applyFill="1" applyBorder="1" applyAlignment="1">
      <alignment horizontal="center" vertical="center"/>
    </xf>
    <xf numFmtId="0" fontId="52" fillId="2" borderId="16" xfId="4" applyFont="1" applyFill="1" applyBorder="1" applyAlignment="1">
      <alignment horizontal="right"/>
    </xf>
    <xf numFmtId="0" fontId="21" fillId="2" borderId="15" xfId="4" applyFont="1" applyFill="1" applyBorder="1" applyAlignment="1" applyProtection="1">
      <alignment horizontal="center" vertical="center"/>
      <protection locked="0"/>
    </xf>
    <xf numFmtId="0" fontId="0" fillId="0" borderId="15" xfId="0" applyBorder="1"/>
    <xf numFmtId="0" fontId="28" fillId="2" borderId="15" xfId="4" quotePrefix="1" applyFont="1" applyFill="1" applyBorder="1" applyAlignment="1">
      <alignment horizontal="center"/>
    </xf>
    <xf numFmtId="0" fontId="7" fillId="2" borderId="15" xfId="4" applyFont="1" applyFill="1" applyBorder="1" applyAlignment="1">
      <alignment horizontal="center"/>
    </xf>
    <xf numFmtId="0" fontId="32" fillId="2" borderId="15" xfId="4" applyFont="1" applyFill="1" applyBorder="1" applyAlignment="1">
      <alignment horizontal="center"/>
    </xf>
    <xf numFmtId="0" fontId="23" fillId="2" borderId="15" xfId="0" quotePrefix="1" applyFont="1" applyFill="1" applyBorder="1" applyAlignment="1"/>
    <xf numFmtId="0" fontId="8" fillId="0" borderId="1" xfId="4" applyFill="1" applyBorder="1"/>
    <xf numFmtId="0" fontId="8" fillId="0" borderId="17" xfId="4" applyFill="1" applyBorder="1"/>
    <xf numFmtId="0" fontId="52" fillId="2" borderId="5" xfId="4" applyFont="1" applyFill="1" applyBorder="1" applyAlignment="1">
      <alignment horizontal="right"/>
    </xf>
    <xf numFmtId="0" fontId="8" fillId="2" borderId="4" xfId="4" applyFill="1" applyBorder="1"/>
    <xf numFmtId="0" fontId="8" fillId="2" borderId="16" xfId="4" applyFill="1" applyBorder="1"/>
    <xf numFmtId="0" fontId="12" fillId="0" borderId="0" xfId="3" applyFont="1" applyFill="1" applyProtection="1">
      <protection locked="0"/>
    </xf>
    <xf numFmtId="1" fontId="38" fillId="3" borderId="11" xfId="0" applyNumberFormat="1" applyFont="1" applyFill="1" applyBorder="1" applyAlignment="1" applyProtection="1">
      <alignment horizontal="center"/>
      <protection locked="0"/>
    </xf>
    <xf numFmtId="1" fontId="41" fillId="3" borderId="11" xfId="0" applyNumberFormat="1" applyFont="1" applyFill="1" applyBorder="1" applyAlignment="1" applyProtection="1">
      <alignment horizontal="center" vertical="center"/>
      <protection locked="0"/>
    </xf>
    <xf numFmtId="1" fontId="41" fillId="3" borderId="22" xfId="0" applyNumberFormat="1" applyFont="1" applyFill="1" applyBorder="1" applyAlignment="1" applyProtection="1">
      <alignment horizontal="center" vertical="center"/>
      <protection locked="0"/>
    </xf>
    <xf numFmtId="0" fontId="44" fillId="3" borderId="8" xfId="0" applyFont="1" applyFill="1" applyBorder="1" applyAlignment="1" applyProtection="1">
      <alignment horizontal="center" vertical="center" wrapText="1"/>
      <protection locked="0"/>
    </xf>
    <xf numFmtId="1" fontId="41" fillId="3" borderId="11" xfId="0" applyNumberFormat="1" applyFont="1" applyFill="1" applyBorder="1" applyAlignment="1" applyProtection="1">
      <alignment horizontal="center"/>
      <protection locked="0"/>
    </xf>
    <xf numFmtId="0" fontId="53" fillId="2" borderId="0" xfId="0" quotePrefix="1" applyFont="1" applyFill="1" applyAlignment="1" applyProtection="1">
      <alignment vertical="center" wrapText="1"/>
      <protection hidden="1"/>
    </xf>
    <xf numFmtId="0" fontId="21" fillId="2" borderId="1" xfId="0" applyFont="1" applyFill="1" applyBorder="1" applyAlignment="1">
      <alignment vertical="center"/>
    </xf>
    <xf numFmtId="1" fontId="38" fillId="3" borderId="22" xfId="0" applyNumberFormat="1" applyFont="1" applyFill="1" applyBorder="1" applyAlignment="1" applyProtection="1">
      <alignment horizontal="center" vertical="center"/>
      <protection locked="0"/>
    </xf>
    <xf numFmtId="1" fontId="38" fillId="3" borderId="8" xfId="0" applyNumberFormat="1" applyFont="1" applyFill="1" applyBorder="1" applyAlignment="1" applyProtection="1">
      <alignment horizontal="center" vertical="center"/>
      <protection locked="0"/>
    </xf>
    <xf numFmtId="0" fontId="4" fillId="2" borderId="0" xfId="0" applyFont="1" applyFill="1" applyBorder="1" applyAlignment="1">
      <alignment vertical="center"/>
    </xf>
    <xf numFmtId="0" fontId="29" fillId="2" borderId="0" xfId="0" applyFont="1" applyFill="1" applyBorder="1" applyAlignment="1" applyProtection="1">
      <alignment vertical="center"/>
      <protection locked="0"/>
    </xf>
    <xf numFmtId="1" fontId="38" fillId="0" borderId="2" xfId="0" applyNumberFormat="1" applyFont="1" applyFill="1" applyBorder="1" applyAlignment="1" applyProtection="1">
      <alignment horizontal="center" vertical="top"/>
      <protection locked="0"/>
    </xf>
    <xf numFmtId="0" fontId="38" fillId="3" borderId="18" xfId="0" applyFont="1" applyFill="1" applyBorder="1" applyAlignment="1" applyProtection="1">
      <alignment horizontal="center" vertical="center" wrapText="1"/>
      <protection locked="0"/>
    </xf>
    <xf numFmtId="0" fontId="38" fillId="3" borderId="18" xfId="0" applyFont="1" applyFill="1" applyBorder="1" applyAlignment="1" applyProtection="1">
      <alignment horizontal="center" vertical="center"/>
      <protection locked="0"/>
    </xf>
    <xf numFmtId="0" fontId="36" fillId="2" borderId="0" xfId="3" applyFont="1" applyFill="1" applyAlignment="1" applyProtection="1">
      <alignment vertical="center"/>
      <protection locked="0"/>
    </xf>
    <xf numFmtId="0" fontId="36" fillId="2" borderId="0" xfId="3" applyFont="1" applyFill="1" applyBorder="1" applyAlignment="1" applyProtection="1">
      <alignment vertical="center"/>
      <protection locked="0"/>
    </xf>
    <xf numFmtId="0" fontId="54" fillId="3" borderId="8" xfId="3" applyFont="1" applyFill="1" applyBorder="1" applyProtection="1">
      <protection locked="0"/>
    </xf>
    <xf numFmtId="0" fontId="54" fillId="2" borderId="0" xfId="3" applyFont="1" applyFill="1" applyBorder="1" applyAlignment="1" applyProtection="1">
      <alignment vertical="center"/>
      <protection locked="0"/>
    </xf>
    <xf numFmtId="1" fontId="55" fillId="3" borderId="11" xfId="0" applyNumberFormat="1" applyFont="1" applyFill="1" applyBorder="1" applyAlignment="1" applyProtection="1">
      <alignment horizontal="center" vertical="center"/>
      <protection locked="0"/>
    </xf>
    <xf numFmtId="0" fontId="54" fillId="2" borderId="0" xfId="3" applyFont="1" applyFill="1" applyBorder="1" applyProtection="1">
      <protection locked="0"/>
    </xf>
    <xf numFmtId="0" fontId="54" fillId="3" borderId="11" xfId="3" applyFont="1" applyFill="1" applyBorder="1" applyProtection="1">
      <protection locked="0"/>
    </xf>
    <xf numFmtId="0" fontId="54" fillId="3" borderId="11" xfId="3" applyFont="1" applyFill="1" applyBorder="1" applyAlignment="1" applyProtection="1">
      <alignment vertical="center"/>
      <protection locked="0"/>
    </xf>
    <xf numFmtId="0" fontId="54" fillId="2" borderId="0" xfId="3" applyFont="1" applyFill="1" applyAlignment="1" applyProtection="1">
      <alignment vertical="center"/>
      <protection locked="0"/>
    </xf>
    <xf numFmtId="0" fontId="54" fillId="2" borderId="0" xfId="3" applyFont="1" applyFill="1" applyProtection="1">
      <protection locked="0"/>
    </xf>
    <xf numFmtId="0" fontId="54" fillId="3" borderId="22" xfId="3" applyFont="1" applyFill="1" applyBorder="1" applyAlignment="1" applyProtection="1">
      <protection locked="0"/>
    </xf>
    <xf numFmtId="0" fontId="54" fillId="3" borderId="22" xfId="3" applyFont="1" applyFill="1" applyBorder="1" applyProtection="1">
      <protection locked="0"/>
    </xf>
    <xf numFmtId="1" fontId="55" fillId="3" borderId="11" xfId="0" applyNumberFormat="1" applyFont="1" applyFill="1" applyBorder="1" applyAlignment="1" applyProtection="1">
      <alignment horizontal="center"/>
      <protection locked="0"/>
    </xf>
    <xf numFmtId="0" fontId="54" fillId="2" borderId="0" xfId="3" applyFont="1" applyFill="1" applyAlignment="1" applyProtection="1">
      <protection locked="0"/>
    </xf>
    <xf numFmtId="0" fontId="8" fillId="2" borderId="0" xfId="3" applyFill="1" applyAlignment="1" applyProtection="1">
      <protection locked="0"/>
    </xf>
    <xf numFmtId="0" fontId="29" fillId="2" borderId="11" xfId="0" applyFont="1" applyFill="1" applyBorder="1" applyAlignment="1" applyProtection="1">
      <alignment vertical="top"/>
      <protection locked="0"/>
    </xf>
    <xf numFmtId="0" fontId="56" fillId="2" borderId="5" xfId="4" applyFont="1" applyFill="1" applyBorder="1"/>
    <xf numFmtId="0" fontId="11" fillId="0" borderId="4" xfId="0" applyFont="1" applyBorder="1"/>
    <xf numFmtId="0" fontId="40" fillId="0" borderId="2" xfId="0" applyFont="1" applyFill="1" applyBorder="1" applyAlignment="1">
      <alignment vertical="center"/>
    </xf>
    <xf numFmtId="0" fontId="40" fillId="0" borderId="0" xfId="0" quotePrefix="1" applyFont="1" applyFill="1" applyBorder="1" applyAlignment="1">
      <alignment vertical="center"/>
    </xf>
    <xf numFmtId="0" fontId="40" fillId="0" borderId="2" xfId="0" quotePrefix="1" applyFont="1" applyFill="1" applyBorder="1" applyAlignment="1">
      <alignment vertical="center"/>
    </xf>
    <xf numFmtId="0" fontId="40" fillId="0" borderId="0" xfId="0" quotePrefix="1" applyFont="1" applyFill="1" applyAlignment="1">
      <alignment vertical="center"/>
    </xf>
    <xf numFmtId="3" fontId="43" fillId="2" borderId="11" xfId="0" applyNumberFormat="1" applyFont="1" applyFill="1" applyBorder="1" applyAlignment="1" applyProtection="1">
      <alignment horizontal="center" vertical="center"/>
      <protection locked="0"/>
    </xf>
    <xf numFmtId="166" fontId="43" fillId="2" borderId="2" xfId="0" applyNumberFormat="1" applyFont="1" applyFill="1" applyBorder="1" applyAlignment="1" applyProtection="1">
      <alignment horizontal="center"/>
      <protection locked="0"/>
    </xf>
    <xf numFmtId="3" fontId="43" fillId="2" borderId="11" xfId="0" applyNumberFormat="1" applyFont="1" applyFill="1" applyBorder="1" applyAlignment="1" applyProtection="1">
      <alignment horizontal="center"/>
      <protection locked="0"/>
    </xf>
    <xf numFmtId="166" fontId="43" fillId="2" borderId="11" xfId="0" applyNumberFormat="1" applyFont="1" applyFill="1" applyBorder="1" applyAlignment="1" applyProtection="1">
      <alignment horizontal="center"/>
      <protection locked="0"/>
    </xf>
    <xf numFmtId="166" fontId="57" fillId="2" borderId="11" xfId="0" applyNumberFormat="1" applyFont="1" applyFill="1" applyBorder="1" applyAlignment="1" applyProtection="1">
      <alignment horizontal="center" vertical="center"/>
      <protection locked="0"/>
    </xf>
    <xf numFmtId="166" fontId="57" fillId="2" borderId="2" xfId="0" applyNumberFormat="1" applyFont="1" applyFill="1" applyBorder="1" applyAlignment="1" applyProtection="1">
      <alignment horizontal="center"/>
      <protection locked="0"/>
    </xf>
    <xf numFmtId="3" fontId="57" fillId="2" borderId="11" xfId="0" applyNumberFormat="1" applyFont="1" applyFill="1" applyBorder="1" applyAlignment="1" applyProtection="1">
      <alignment horizontal="center" vertical="center"/>
      <protection locked="0"/>
    </xf>
    <xf numFmtId="3" fontId="43" fillId="2" borderId="8" xfId="0" applyNumberFormat="1" applyFont="1" applyFill="1" applyBorder="1" applyAlignment="1" applyProtection="1">
      <alignment horizontal="center" vertical="center"/>
      <protection locked="0"/>
    </xf>
    <xf numFmtId="0" fontId="43" fillId="2" borderId="16" xfId="0" applyFont="1" applyFill="1" applyBorder="1" applyAlignment="1" applyProtection="1">
      <alignment horizontal="center"/>
    </xf>
    <xf numFmtId="166" fontId="43" fillId="2" borderId="2" xfId="0" applyNumberFormat="1" applyFont="1" applyFill="1" applyBorder="1" applyAlignment="1" applyProtection="1">
      <alignment horizontal="center" vertical="center"/>
      <protection locked="0"/>
    </xf>
    <xf numFmtId="166" fontId="43" fillId="2" borderId="15" xfId="0" applyNumberFormat="1" applyFont="1" applyFill="1" applyBorder="1" applyAlignment="1" applyProtection="1">
      <alignment horizontal="center" vertical="center"/>
      <protection locked="0"/>
    </xf>
    <xf numFmtId="166" fontId="43" fillId="2" borderId="15" xfId="0" applyNumberFormat="1" applyFont="1" applyFill="1" applyBorder="1" applyAlignment="1" applyProtection="1">
      <alignment horizontal="center"/>
      <protection locked="0"/>
    </xf>
    <xf numFmtId="166" fontId="57" fillId="2" borderId="15" xfId="0" applyNumberFormat="1" applyFont="1" applyFill="1" applyBorder="1" applyAlignment="1" applyProtection="1">
      <alignment horizontal="center" vertical="center"/>
      <protection locked="0"/>
    </xf>
    <xf numFmtId="166" fontId="57" fillId="2" borderId="2" xfId="0" applyNumberFormat="1" applyFont="1" applyFill="1" applyBorder="1" applyAlignment="1" applyProtection="1">
      <alignment horizontal="center" vertical="center"/>
      <protection locked="0"/>
    </xf>
    <xf numFmtId="3" fontId="43" fillId="2" borderId="15" xfId="0" applyNumberFormat="1" applyFont="1" applyFill="1" applyBorder="1" applyAlignment="1" applyProtection="1">
      <alignment horizontal="center"/>
      <protection locked="0"/>
    </xf>
    <xf numFmtId="3" fontId="43" fillId="2" borderId="15" xfId="0" applyNumberFormat="1" applyFont="1" applyFill="1" applyBorder="1" applyAlignment="1" applyProtection="1">
      <alignment horizontal="center"/>
    </xf>
    <xf numFmtId="166" fontId="43" fillId="2" borderId="11" xfId="0" applyNumberFormat="1" applyFont="1" applyFill="1" applyBorder="1" applyAlignment="1" applyProtection="1">
      <alignment horizontal="center" vertical="top"/>
      <protection locked="0"/>
    </xf>
    <xf numFmtId="166" fontId="43" fillId="2" borderId="2" xfId="0" applyNumberFormat="1" applyFont="1" applyFill="1" applyBorder="1" applyAlignment="1" applyProtection="1">
      <alignment horizontal="center" vertical="top"/>
      <protection locked="0"/>
    </xf>
    <xf numFmtId="166" fontId="43" fillId="2" borderId="15" xfId="0" applyNumberFormat="1" applyFont="1" applyFill="1" applyBorder="1" applyAlignment="1" applyProtection="1">
      <alignment horizontal="center" vertical="top"/>
      <protection locked="0"/>
    </xf>
    <xf numFmtId="0" fontId="43" fillId="0" borderId="15" xfId="0" applyFont="1" applyFill="1" applyBorder="1" applyAlignment="1"/>
    <xf numFmtId="1" fontId="58" fillId="0" borderId="15" xfId="0" applyNumberFormat="1" applyFont="1" applyFill="1" applyBorder="1" applyAlignment="1" applyProtection="1">
      <alignment horizontal="center" vertical="center"/>
      <protection locked="0"/>
    </xf>
    <xf numFmtId="1" fontId="58" fillId="0" borderId="15" xfId="0" applyNumberFormat="1" applyFont="1" applyFill="1" applyBorder="1" applyAlignment="1" applyProtection="1">
      <alignment horizontal="center"/>
      <protection locked="0"/>
    </xf>
    <xf numFmtId="0" fontId="57" fillId="0" borderId="15" xfId="0" applyFont="1" applyFill="1" applyBorder="1" applyAlignment="1">
      <alignment vertical="center"/>
    </xf>
    <xf numFmtId="1" fontId="59" fillId="0" borderId="15" xfId="0" applyNumberFormat="1" applyFont="1" applyFill="1" applyBorder="1" applyAlignment="1" applyProtection="1">
      <alignment horizontal="center" vertical="center"/>
      <protection locked="0"/>
    </xf>
    <xf numFmtId="0" fontId="43" fillId="0" borderId="15" xfId="0" applyFont="1" applyFill="1" applyBorder="1" applyAlignment="1">
      <alignment vertical="center"/>
    </xf>
    <xf numFmtId="0" fontId="43" fillId="0" borderId="17" xfId="0" applyFont="1" applyFill="1" applyBorder="1" applyAlignment="1">
      <alignment vertical="top"/>
    </xf>
    <xf numFmtId="166" fontId="57" fillId="7" borderId="11" xfId="0" applyNumberFormat="1" applyFont="1" applyFill="1" applyBorder="1" applyAlignment="1" applyProtection="1">
      <alignment horizontal="center" vertical="center"/>
      <protection locked="0"/>
    </xf>
    <xf numFmtId="0" fontId="43" fillId="0" borderId="15" xfId="0" applyFont="1" applyFill="1" applyBorder="1" applyAlignment="1">
      <alignment vertical="top"/>
    </xf>
    <xf numFmtId="0" fontId="43" fillId="2" borderId="15" xfId="0" applyFont="1" applyFill="1" applyBorder="1" applyAlignment="1"/>
    <xf numFmtId="0" fontId="43" fillId="2" borderId="15" xfId="0" applyFont="1" applyFill="1" applyBorder="1" applyAlignment="1">
      <alignment vertical="top"/>
    </xf>
    <xf numFmtId="166" fontId="43" fillId="0" borderId="15" xfId="0" applyNumberFormat="1" applyFont="1" applyFill="1" applyBorder="1" applyAlignment="1" applyProtection="1">
      <alignment horizontal="center" vertical="center"/>
      <protection locked="0"/>
    </xf>
    <xf numFmtId="166" fontId="43" fillId="2" borderId="14" xfId="0" applyNumberFormat="1" applyFont="1" applyFill="1" applyBorder="1" applyAlignment="1" applyProtection="1">
      <alignment horizontal="center" vertical="top"/>
      <protection locked="0"/>
    </xf>
    <xf numFmtId="0" fontId="43" fillId="2" borderId="17" xfId="0" applyFont="1" applyFill="1" applyBorder="1" applyAlignment="1">
      <alignment vertical="top"/>
    </xf>
    <xf numFmtId="0" fontId="43" fillId="2" borderId="0" xfId="0" applyFont="1" applyFill="1" applyAlignment="1" applyProtection="1">
      <alignment vertical="top"/>
      <protection locked="0"/>
    </xf>
    <xf numFmtId="1" fontId="43" fillId="0" borderId="19" xfId="0" applyNumberFormat="1" applyFont="1" applyFill="1" applyBorder="1" applyAlignment="1" applyProtection="1">
      <alignment horizontal="center" vertical="top"/>
      <protection locked="0"/>
    </xf>
    <xf numFmtId="1" fontId="43" fillId="0" borderId="26" xfId="0" applyNumberFormat="1" applyFont="1" applyFill="1" applyBorder="1" applyAlignment="1" applyProtection="1">
      <alignment horizontal="center" vertical="top"/>
      <protection locked="0"/>
    </xf>
    <xf numFmtId="1" fontId="43" fillId="0" borderId="27" xfId="0" applyNumberFormat="1" applyFont="1" applyFill="1" applyBorder="1" applyAlignment="1" applyProtection="1">
      <alignment horizontal="center" vertical="top"/>
      <protection locked="0"/>
    </xf>
    <xf numFmtId="166" fontId="43" fillId="2" borderId="14" xfId="0" applyNumberFormat="1" applyFont="1" applyFill="1" applyBorder="1" applyAlignment="1" applyProtection="1">
      <alignment horizontal="center"/>
      <protection locked="0"/>
    </xf>
    <xf numFmtId="166" fontId="43" fillId="2" borderId="17" xfId="0" applyNumberFormat="1" applyFont="1" applyFill="1" applyBorder="1" applyAlignment="1" applyProtection="1">
      <alignment horizontal="center"/>
      <protection locked="0"/>
    </xf>
    <xf numFmtId="0" fontId="0" fillId="2" borderId="7" xfId="0" applyFill="1" applyBorder="1"/>
    <xf numFmtId="0" fontId="12" fillId="2" borderId="6" xfId="0" quotePrefix="1" applyFont="1" applyFill="1" applyBorder="1" applyAlignment="1">
      <alignment horizontal="justify" vertical="center" wrapText="1"/>
    </xf>
    <xf numFmtId="0" fontId="26" fillId="2" borderId="7" xfId="0" applyFont="1" applyFill="1" applyBorder="1" applyAlignment="1">
      <alignment vertical="center"/>
    </xf>
    <xf numFmtId="0" fontId="12" fillId="2" borderId="6" xfId="0" applyFont="1" applyFill="1" applyBorder="1" applyAlignment="1">
      <alignment horizontal="justify" vertical="center" wrapText="1"/>
    </xf>
    <xf numFmtId="0" fontId="13" fillId="2" borderId="6" xfId="0" quotePrefix="1" applyFont="1" applyFill="1" applyBorder="1" applyAlignment="1">
      <alignment horizontal="justify" vertical="center" wrapText="1"/>
    </xf>
    <xf numFmtId="0" fontId="13" fillId="2" borderId="7" xfId="0" quotePrefix="1" applyFont="1" applyFill="1" applyBorder="1" applyAlignment="1">
      <alignment horizontal="center" vertical="center" wrapText="1"/>
    </xf>
    <xf numFmtId="0" fontId="13" fillId="2" borderId="18" xfId="0" applyFont="1" applyFill="1" applyBorder="1" applyAlignment="1">
      <alignment horizontal="center" vertical="center"/>
    </xf>
    <xf numFmtId="0" fontId="13" fillId="2" borderId="18" xfId="0" quotePrefix="1" applyFont="1" applyFill="1" applyBorder="1" applyAlignment="1">
      <alignment horizontal="center" vertical="center"/>
    </xf>
    <xf numFmtId="0" fontId="0" fillId="2" borderId="6" xfId="0" quotePrefix="1" applyFill="1" applyBorder="1" applyAlignment="1">
      <alignment horizontal="justify" vertical="center" wrapText="1"/>
    </xf>
    <xf numFmtId="0" fontId="0" fillId="2" borderId="7" xfId="0" applyFill="1" applyBorder="1" applyAlignment="1">
      <alignment vertical="top"/>
    </xf>
    <xf numFmtId="0" fontId="22" fillId="0" borderId="28" xfId="5" applyFont="1" applyFill="1" applyBorder="1" applyAlignment="1">
      <alignment wrapText="1"/>
    </xf>
    <xf numFmtId="0" fontId="22" fillId="0" borderId="29" xfId="5" applyFont="1" applyFill="1" applyBorder="1" applyAlignment="1">
      <alignment wrapText="1"/>
    </xf>
    <xf numFmtId="0" fontId="22" fillId="0" borderId="30" xfId="5" applyFont="1" applyFill="1" applyBorder="1" applyAlignment="1">
      <alignment wrapText="1"/>
    </xf>
    <xf numFmtId="0" fontId="22" fillId="0" borderId="31" xfId="5" applyFont="1" applyFill="1" applyBorder="1" applyAlignment="1">
      <alignment wrapText="1"/>
    </xf>
    <xf numFmtId="0" fontId="22" fillId="0" borderId="29" xfId="5" quotePrefix="1" applyFont="1" applyFill="1" applyBorder="1" applyAlignment="1">
      <alignment horizontal="left" wrapText="1"/>
    </xf>
    <xf numFmtId="0" fontId="22" fillId="0" borderId="29" xfId="5" applyFont="1" applyFill="1" applyBorder="1" applyAlignment="1">
      <alignment horizontal="left" wrapText="1"/>
    </xf>
    <xf numFmtId="0" fontId="22" fillId="0" borderId="32" xfId="5" applyFont="1" applyFill="1" applyBorder="1" applyAlignment="1">
      <alignment wrapText="1"/>
    </xf>
    <xf numFmtId="0" fontId="22" fillId="0" borderId="33" xfId="5" applyFont="1" applyFill="1" applyBorder="1" applyAlignment="1">
      <alignment wrapText="1"/>
    </xf>
    <xf numFmtId="0" fontId="22" fillId="9" borderId="18" xfId="5" applyFont="1" applyFill="1" applyBorder="1" applyAlignment="1">
      <alignment horizontal="center"/>
    </xf>
    <xf numFmtId="0" fontId="35" fillId="0" borderId="4" xfId="0" applyFont="1" applyFill="1" applyBorder="1" applyAlignment="1"/>
    <xf numFmtId="0" fontId="31" fillId="0" borderId="5" xfId="0" applyFont="1" applyFill="1" applyBorder="1" applyAlignment="1"/>
    <xf numFmtId="0" fontId="29" fillId="0" borderId="2" xfId="0" applyFont="1" applyFill="1" applyBorder="1" applyAlignment="1">
      <alignment vertical="center"/>
    </xf>
    <xf numFmtId="0" fontId="29" fillId="0" borderId="2" xfId="0" quotePrefix="1" applyFont="1" applyFill="1" applyBorder="1" applyAlignment="1">
      <alignment vertical="center"/>
    </xf>
    <xf numFmtId="0" fontId="29" fillId="0" borderId="2" xfId="0" quotePrefix="1" applyFont="1" applyFill="1" applyBorder="1" applyAlignment="1"/>
    <xf numFmtId="0" fontId="29" fillId="0" borderId="0" xfId="0" quotePrefix="1" applyFont="1" applyFill="1" applyBorder="1" applyAlignment="1"/>
    <xf numFmtId="0" fontId="29" fillId="0" borderId="2" xfId="0" applyFont="1" applyFill="1" applyBorder="1" applyAlignment="1"/>
    <xf numFmtId="0" fontId="35" fillId="0" borderId="2" xfId="0" applyFont="1" applyFill="1" applyBorder="1" applyAlignment="1"/>
    <xf numFmtId="0" fontId="29" fillId="0" borderId="2" xfId="0" applyFont="1" applyFill="1" applyBorder="1" applyAlignment="1">
      <alignment vertical="top"/>
    </xf>
    <xf numFmtId="0" fontId="40" fillId="0" borderId="0" xfId="0" quotePrefix="1" applyFont="1" applyFill="1" applyBorder="1" applyAlignment="1">
      <alignment vertical="top"/>
    </xf>
    <xf numFmtId="166" fontId="40" fillId="0" borderId="0" xfId="0" applyNumberFormat="1" applyFont="1" applyFill="1" applyBorder="1" applyAlignment="1" applyProtection="1">
      <alignment horizontal="center" vertical="center"/>
      <protection locked="0"/>
    </xf>
    <xf numFmtId="0" fontId="31" fillId="0" borderId="18" xfId="0" applyFont="1" applyFill="1" applyBorder="1" applyAlignment="1">
      <alignment horizontal="center" vertical="center"/>
    </xf>
    <xf numFmtId="166" fontId="57" fillId="0" borderId="2" xfId="0" applyNumberFormat="1" applyFont="1" applyFill="1" applyBorder="1" applyAlignment="1" applyProtection="1">
      <alignment horizontal="center"/>
      <protection locked="0"/>
    </xf>
    <xf numFmtId="0" fontId="31" fillId="0" borderId="18" xfId="0" quotePrefix="1" applyFont="1" applyFill="1" applyBorder="1" applyAlignment="1">
      <alignment horizontal="center" vertical="center"/>
    </xf>
    <xf numFmtId="0" fontId="29" fillId="0" borderId="14" xfId="0" applyFont="1" applyFill="1" applyBorder="1" applyAlignment="1">
      <alignment horizontal="centerContinuous" vertical="center" wrapText="1"/>
    </xf>
    <xf numFmtId="0" fontId="29" fillId="0" borderId="1" xfId="0" applyFont="1" applyFill="1" applyBorder="1" applyAlignment="1">
      <alignment horizontal="centerContinuous" wrapText="1"/>
    </xf>
    <xf numFmtId="0" fontId="31" fillId="0" borderId="7" xfId="0" quotePrefix="1" applyFont="1" applyFill="1" applyBorder="1" applyAlignment="1">
      <alignment horizontal="center" vertical="center"/>
    </xf>
    <xf numFmtId="0" fontId="21" fillId="0" borderId="0" xfId="0" applyFont="1" applyFill="1" applyBorder="1" applyAlignment="1">
      <alignment horizontal="left" vertical="center"/>
    </xf>
    <xf numFmtId="0" fontId="29" fillId="0" borderId="5" xfId="0" applyFont="1" applyFill="1" applyBorder="1" applyAlignment="1">
      <alignment horizontal="centerContinuous" wrapText="1"/>
    </xf>
    <xf numFmtId="0" fontId="10" fillId="0" borderId="0" xfId="0" applyFont="1" applyFill="1" applyAlignment="1">
      <alignment horizontal="left" vertical="center"/>
    </xf>
    <xf numFmtId="0" fontId="29" fillId="0" borderId="4" xfId="0" applyFont="1" applyFill="1" applyBorder="1" applyAlignment="1">
      <alignment horizontal="centerContinuous" vertical="center" wrapText="1"/>
    </xf>
    <xf numFmtId="0" fontId="14" fillId="0" borderId="0" xfId="3" applyFont="1" applyFill="1" applyAlignment="1" applyProtection="1">
      <alignment vertical="center"/>
    </xf>
    <xf numFmtId="0" fontId="49" fillId="0" borderId="4" xfId="3" applyFont="1" applyFill="1" applyBorder="1" applyProtection="1"/>
    <xf numFmtId="0" fontId="48" fillId="0" borderId="16" xfId="3" applyFont="1" applyFill="1" applyBorder="1" applyProtection="1">
      <protection locked="0"/>
    </xf>
    <xf numFmtId="0" fontId="46" fillId="0" borderId="2" xfId="3" applyFont="1" applyFill="1" applyBorder="1" applyProtection="1"/>
    <xf numFmtId="0" fontId="21" fillId="0" borderId="15" xfId="3" applyFont="1" applyFill="1" applyBorder="1" applyAlignment="1" applyProtection="1">
      <alignment horizontal="center" vertical="center" wrapText="1"/>
    </xf>
    <xf numFmtId="0" fontId="45" fillId="0" borderId="14" xfId="3" applyFont="1" applyFill="1" applyBorder="1" applyAlignment="1" applyProtection="1">
      <alignment wrapText="1"/>
    </xf>
    <xf numFmtId="0" fontId="21" fillId="0" borderId="17" xfId="3" applyFont="1" applyFill="1" applyBorder="1" applyAlignment="1" applyProtection="1">
      <alignment vertical="center" wrapText="1"/>
    </xf>
    <xf numFmtId="0" fontId="31" fillId="0" borderId="18" xfId="3" applyFont="1" applyFill="1" applyBorder="1" applyAlignment="1" applyProtection="1">
      <alignment horizontal="center" vertical="center" wrapText="1"/>
    </xf>
    <xf numFmtId="0" fontId="12" fillId="0" borderId="2" xfId="3" applyFont="1" applyFill="1" applyBorder="1" applyProtection="1">
      <protection locked="0"/>
    </xf>
    <xf numFmtId="0" fontId="31" fillId="0" borderId="15" xfId="0" applyFont="1" applyFill="1" applyBorder="1" applyAlignment="1"/>
    <xf numFmtId="0" fontId="12" fillId="0" borderId="2" xfId="3" applyFont="1" applyFill="1" applyBorder="1" applyAlignment="1" applyProtection="1">
      <alignment vertical="center"/>
      <protection locked="0"/>
    </xf>
    <xf numFmtId="0" fontId="29" fillId="0" borderId="15" xfId="0" quotePrefix="1" applyFont="1" applyFill="1" applyBorder="1" applyAlignment="1">
      <alignment vertical="center"/>
    </xf>
    <xf numFmtId="0" fontId="12" fillId="0" borderId="2" xfId="3" applyFont="1" applyFill="1" applyBorder="1" applyAlignment="1" applyProtection="1">
      <protection locked="0"/>
    </xf>
    <xf numFmtId="166" fontId="43" fillId="0" borderId="22" xfId="0" applyNumberFormat="1" applyFont="1" applyFill="1" applyBorder="1" applyAlignment="1" applyProtection="1">
      <alignment horizontal="center"/>
      <protection locked="0"/>
    </xf>
    <xf numFmtId="0" fontId="12" fillId="0" borderId="7" xfId="3" applyFont="1" applyFill="1" applyBorder="1" applyAlignment="1" applyProtection="1">
      <alignment vertical="center" wrapText="1"/>
    </xf>
    <xf numFmtId="0" fontId="12" fillId="0" borderId="0" xfId="3" applyFont="1" applyFill="1" applyAlignment="1" applyProtection="1">
      <alignment horizontal="center"/>
      <protection locked="0"/>
    </xf>
    <xf numFmtId="0" fontId="29" fillId="12" borderId="0" xfId="0" applyFont="1" applyFill="1" applyBorder="1" applyAlignment="1">
      <alignment vertical="center"/>
    </xf>
    <xf numFmtId="0" fontId="31" fillId="12" borderId="8" xfId="3" applyFont="1" applyFill="1" applyBorder="1" applyAlignment="1" applyProtection="1">
      <alignment horizontal="center" vertical="center" wrapText="1"/>
    </xf>
    <xf numFmtId="0" fontId="64" fillId="2" borderId="0" xfId="3" quotePrefix="1" applyFont="1" applyFill="1" applyAlignment="1" applyProtection="1">
      <alignment horizontal="left"/>
    </xf>
    <xf numFmtId="0" fontId="0" fillId="10" borderId="17" xfId="0" applyFill="1" applyBorder="1" applyAlignment="1"/>
    <xf numFmtId="0" fontId="0" fillId="12" borderId="16" xfId="0" applyFill="1" applyBorder="1"/>
    <xf numFmtId="0" fontId="36" fillId="0" borderId="7" xfId="0" applyFont="1" applyFill="1" applyBorder="1" applyAlignment="1" applyProtection="1">
      <alignment vertical="top"/>
      <protection locked="0"/>
    </xf>
    <xf numFmtId="0" fontId="36" fillId="2" borderId="6" xfId="0" applyFont="1" applyFill="1" applyBorder="1" applyProtection="1">
      <protection locked="0"/>
    </xf>
    <xf numFmtId="0" fontId="31" fillId="12" borderId="0" xfId="0" applyFont="1" applyFill="1" applyBorder="1" applyAlignment="1"/>
    <xf numFmtId="0" fontId="29" fillId="12" borderId="0" xfId="0" quotePrefix="1" applyFont="1" applyFill="1" applyBorder="1" applyAlignment="1">
      <alignment vertical="center"/>
    </xf>
    <xf numFmtId="0" fontId="29" fillId="12" borderId="0" xfId="0" applyFont="1" applyFill="1" applyBorder="1" applyAlignment="1" applyProtection="1">
      <alignment vertical="center"/>
    </xf>
    <xf numFmtId="0" fontId="29" fillId="12" borderId="0" xfId="0" quotePrefix="1" applyFont="1" applyFill="1" applyBorder="1" applyAlignment="1"/>
    <xf numFmtId="0" fontId="29" fillId="12" borderId="0" xfId="0" applyFont="1" applyFill="1" applyBorder="1" applyAlignment="1"/>
    <xf numFmtId="0" fontId="40" fillId="12" borderId="0" xfId="0" quotePrefix="1" applyFont="1" applyFill="1" applyBorder="1" applyAlignment="1">
      <alignment vertical="center"/>
    </xf>
    <xf numFmtId="0" fontId="40" fillId="12" borderId="0" xfId="0" quotePrefix="1" applyFont="1" applyFill="1" applyAlignment="1">
      <alignment vertical="center"/>
    </xf>
    <xf numFmtId="0" fontId="38" fillId="3" borderId="14" xfId="0" applyFont="1" applyFill="1" applyBorder="1" applyAlignment="1">
      <alignment horizontal="center" vertical="center"/>
    </xf>
    <xf numFmtId="3" fontId="38" fillId="3" borderId="22" xfId="0" applyNumberFormat="1" applyFont="1" applyFill="1" applyBorder="1" applyAlignment="1">
      <alignment horizontal="center" vertical="center"/>
    </xf>
    <xf numFmtId="0" fontId="31" fillId="12" borderId="0" xfId="0" applyFont="1" applyFill="1" applyBorder="1" applyAlignment="1">
      <alignment vertical="center"/>
    </xf>
    <xf numFmtId="0" fontId="31" fillId="12" borderId="18" xfId="0" applyFont="1" applyFill="1" applyBorder="1" applyAlignment="1" applyProtection="1">
      <alignment horizontal="center" vertical="center"/>
    </xf>
    <xf numFmtId="3" fontId="9" fillId="2" borderId="11" xfId="0" applyNumberFormat="1" applyFont="1" applyFill="1" applyBorder="1" applyAlignment="1" applyProtection="1">
      <alignment horizontal="center" vertical="center"/>
      <protection locked="0"/>
    </xf>
    <xf numFmtId="166" fontId="9" fillId="2" borderId="2" xfId="0" applyNumberFormat="1" applyFont="1" applyFill="1" applyBorder="1" applyAlignment="1" applyProtection="1">
      <alignment horizontal="center" vertical="center"/>
      <protection locked="0"/>
    </xf>
    <xf numFmtId="166" fontId="9" fillId="2" borderId="2" xfId="0" applyNumberFormat="1" applyFont="1" applyFill="1" applyBorder="1" applyAlignment="1" applyProtection="1">
      <alignment horizontal="center"/>
      <protection locked="0"/>
    </xf>
    <xf numFmtId="166" fontId="9" fillId="2" borderId="11" xfId="0" applyNumberFormat="1" applyFont="1" applyFill="1" applyBorder="1" applyAlignment="1" applyProtection="1">
      <alignment horizontal="center" vertical="center"/>
      <protection locked="0"/>
    </xf>
    <xf numFmtId="3" fontId="9" fillId="2" borderId="11" xfId="0" applyNumberFormat="1" applyFont="1" applyFill="1" applyBorder="1" applyAlignment="1" applyProtection="1">
      <alignment horizontal="center"/>
      <protection locked="0"/>
    </xf>
    <xf numFmtId="166" fontId="9" fillId="2" borderId="11" xfId="0" applyNumberFormat="1" applyFont="1" applyFill="1" applyBorder="1" applyAlignment="1" applyProtection="1">
      <alignment horizontal="center"/>
      <protection locked="0"/>
    </xf>
    <xf numFmtId="3" fontId="9" fillId="2" borderId="11" xfId="0" applyNumberFormat="1" applyFont="1" applyFill="1" applyBorder="1" applyAlignment="1" applyProtection="1">
      <alignment horizontal="center"/>
    </xf>
    <xf numFmtId="166" fontId="9" fillId="2" borderId="11" xfId="0" applyNumberFormat="1" applyFont="1" applyFill="1" applyBorder="1" applyAlignment="1" applyProtection="1">
      <alignment horizontal="center"/>
    </xf>
    <xf numFmtId="166" fontId="9" fillId="7" borderId="11" xfId="0" applyNumberFormat="1" applyFont="1" applyFill="1" applyBorder="1" applyAlignment="1" applyProtection="1">
      <alignment horizontal="center" vertical="top"/>
      <protection locked="0"/>
    </xf>
    <xf numFmtId="166" fontId="9" fillId="2" borderId="2" xfId="0" applyNumberFormat="1" applyFont="1" applyFill="1" applyBorder="1" applyAlignment="1" applyProtection="1">
      <alignment horizontal="center"/>
    </xf>
    <xf numFmtId="3" fontId="9" fillId="2" borderId="2" xfId="0" applyNumberFormat="1" applyFont="1" applyFill="1" applyBorder="1" applyAlignment="1" applyProtection="1">
      <alignment horizontal="center"/>
      <protection locked="0"/>
    </xf>
    <xf numFmtId="3" fontId="9" fillId="2" borderId="2" xfId="0" applyNumberFormat="1" applyFont="1" applyFill="1" applyBorder="1" applyAlignment="1" applyProtection="1">
      <alignment horizontal="center"/>
    </xf>
    <xf numFmtId="3" fontId="9" fillId="2" borderId="2" xfId="0" applyNumberFormat="1" applyFont="1" applyFill="1" applyBorder="1" applyAlignment="1" applyProtection="1">
      <alignment horizontal="center" vertical="center"/>
      <protection locked="0"/>
    </xf>
    <xf numFmtId="0" fontId="40" fillId="2" borderId="0" xfId="0" quotePrefix="1" applyFont="1" applyFill="1" applyBorder="1" applyAlignment="1" applyProtection="1">
      <alignment horizontal="left" vertical="center" wrapText="1"/>
    </xf>
    <xf numFmtId="0" fontId="57" fillId="8" borderId="11" xfId="1" applyNumberFormat="1" applyFont="1" applyFill="1" applyBorder="1" applyAlignment="1" applyProtection="1">
      <alignment horizontal="center" vertical="center"/>
      <protection locked="0"/>
    </xf>
    <xf numFmtId="166" fontId="57" fillId="0" borderId="2" xfId="0" applyNumberFormat="1" applyFont="1" applyFill="1" applyBorder="1" applyAlignment="1" applyProtection="1">
      <alignment horizontal="center" vertical="center"/>
      <protection locked="0"/>
    </xf>
    <xf numFmtId="3" fontId="9" fillId="0" borderId="11" xfId="0" applyNumberFormat="1" applyFont="1" applyFill="1" applyBorder="1" applyAlignment="1" applyProtection="1">
      <alignment horizontal="center"/>
      <protection locked="0"/>
    </xf>
    <xf numFmtId="1" fontId="9" fillId="0" borderId="11" xfId="0" applyNumberFormat="1" applyFont="1" applyFill="1" applyBorder="1" applyAlignment="1" applyProtection="1">
      <alignment horizontal="center"/>
      <protection locked="0"/>
    </xf>
    <xf numFmtId="0" fontId="9" fillId="0" borderId="11" xfId="0" applyFont="1" applyFill="1" applyBorder="1" applyAlignment="1" applyProtection="1">
      <protection locked="0"/>
    </xf>
    <xf numFmtId="166" fontId="9" fillId="0" borderId="2" xfId="0" applyNumberFormat="1" applyFont="1" applyFill="1" applyBorder="1" applyAlignment="1" applyProtection="1">
      <alignment horizontal="center" vertical="center"/>
      <protection locked="0"/>
    </xf>
    <xf numFmtId="166" fontId="9" fillId="0" borderId="13" xfId="0" applyNumberFormat="1" applyFont="1" applyFill="1" applyBorder="1" applyAlignment="1" applyProtection="1">
      <alignment horizontal="center" vertical="center"/>
      <protection locked="0"/>
    </xf>
    <xf numFmtId="0" fontId="9" fillId="0" borderId="11" xfId="0" applyFont="1" applyFill="1" applyBorder="1" applyAlignment="1" applyProtection="1">
      <alignment horizontal="center"/>
      <protection locked="0"/>
    </xf>
    <xf numFmtId="3" fontId="9" fillId="0" borderId="11" xfId="0" applyNumberFormat="1" applyFont="1" applyFill="1" applyBorder="1" applyAlignment="1" applyProtection="1">
      <alignment horizontal="center" vertical="center"/>
      <protection locked="0"/>
    </xf>
    <xf numFmtId="166" fontId="9" fillId="0" borderId="11" xfId="0" applyNumberFormat="1" applyFont="1" applyFill="1" applyBorder="1" applyAlignment="1" applyProtection="1">
      <alignment horizontal="center" vertical="center"/>
      <protection locked="0"/>
    </xf>
    <xf numFmtId="1" fontId="9" fillId="0" borderId="11" xfId="0" applyNumberFormat="1"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8" borderId="11" xfId="1" applyNumberFormat="1" applyFont="1" applyFill="1" applyBorder="1" applyAlignment="1" applyProtection="1">
      <alignment horizontal="center"/>
      <protection locked="0"/>
    </xf>
    <xf numFmtId="166" fontId="9" fillId="0" borderId="2" xfId="0" applyNumberFormat="1" applyFont="1" applyFill="1" applyBorder="1" applyAlignment="1" applyProtection="1">
      <alignment horizontal="center"/>
      <protection locked="0"/>
    </xf>
    <xf numFmtId="3" fontId="9" fillId="0" borderId="8" xfId="0" applyNumberFormat="1" applyFont="1" applyFill="1" applyBorder="1" applyAlignment="1" applyProtection="1">
      <alignment horizontal="center" vertical="center"/>
      <protection locked="0"/>
    </xf>
    <xf numFmtId="166" fontId="9" fillId="0" borderId="11" xfId="0" applyNumberFormat="1" applyFont="1" applyFill="1" applyBorder="1" applyAlignment="1" applyProtection="1">
      <alignment horizontal="center"/>
      <protection locked="0"/>
    </xf>
    <xf numFmtId="3" fontId="69" fillId="6" borderId="11" xfId="0" applyNumberFormat="1" applyFont="1" applyFill="1" applyBorder="1" applyAlignment="1" applyProtection="1">
      <alignment horizontal="center" vertical="center"/>
      <protection locked="0"/>
    </xf>
    <xf numFmtId="3" fontId="69" fillId="0" borderId="2" xfId="0" applyNumberFormat="1" applyFont="1" applyFill="1" applyBorder="1" applyAlignment="1" applyProtection="1">
      <alignment horizontal="center" vertical="center"/>
      <protection locked="0"/>
    </xf>
    <xf numFmtId="3" fontId="69" fillId="0" borderId="15" xfId="0" applyNumberFormat="1" applyFont="1" applyFill="1" applyBorder="1" applyAlignment="1" applyProtection="1">
      <alignment horizontal="center" vertical="center"/>
      <protection locked="0"/>
    </xf>
    <xf numFmtId="3" fontId="70" fillId="5" borderId="11" xfId="0" applyNumberFormat="1" applyFont="1" applyFill="1" applyBorder="1" applyAlignment="1" applyProtection="1">
      <alignment horizontal="center" vertical="center"/>
      <protection locked="0"/>
    </xf>
    <xf numFmtId="3" fontId="69" fillId="0" borderId="11" xfId="0" applyNumberFormat="1" applyFont="1" applyFill="1" applyBorder="1" applyAlignment="1" applyProtection="1">
      <alignment horizontal="center" vertical="center"/>
      <protection locked="0"/>
    </xf>
    <xf numFmtId="166" fontId="69" fillId="0" borderId="11" xfId="0" applyNumberFormat="1" applyFont="1" applyFill="1" applyBorder="1" applyAlignment="1" applyProtection="1">
      <alignment horizontal="center" vertical="center"/>
      <protection locked="0"/>
    </xf>
    <xf numFmtId="3" fontId="69" fillId="6" borderId="2" xfId="0" applyNumberFormat="1" applyFont="1" applyFill="1" applyBorder="1" applyAlignment="1" applyProtection="1">
      <alignment horizontal="center" vertical="center"/>
      <protection locked="0"/>
    </xf>
    <xf numFmtId="3" fontId="69" fillId="6" borderId="15" xfId="0" applyNumberFormat="1" applyFont="1" applyFill="1" applyBorder="1" applyAlignment="1" applyProtection="1">
      <alignment horizontal="center" vertical="center"/>
      <protection locked="0"/>
    </xf>
    <xf numFmtId="0" fontId="29" fillId="0" borderId="0" xfId="0" quotePrefix="1" applyFont="1" applyFill="1" applyAlignment="1">
      <alignment vertical="center"/>
    </xf>
    <xf numFmtId="0" fontId="29" fillId="12" borderId="0" xfId="0" quotePrefix="1" applyFont="1" applyFill="1" applyAlignment="1">
      <alignment vertical="center"/>
    </xf>
    <xf numFmtId="0" fontId="73" fillId="2" borderId="0" xfId="3" applyFont="1" applyFill="1" applyAlignment="1" applyProtection="1">
      <alignment vertical="center"/>
    </xf>
    <xf numFmtId="0" fontId="72" fillId="2" borderId="0" xfId="3" applyFont="1" applyFill="1" applyAlignment="1" applyProtection="1">
      <alignment vertical="center"/>
    </xf>
    <xf numFmtId="0" fontId="71" fillId="2" borderId="0" xfId="3" quotePrefix="1" applyFont="1" applyFill="1" applyAlignment="1" applyProtection="1">
      <alignment horizontal="left"/>
    </xf>
    <xf numFmtId="0" fontId="77" fillId="0" borderId="0" xfId="0" applyFont="1" applyFill="1" applyBorder="1" applyAlignment="1">
      <alignment horizontal="center" wrapText="1"/>
    </xf>
    <xf numFmtId="0" fontId="77" fillId="0" borderId="0" xfId="0" applyFont="1" applyFill="1" applyBorder="1" applyAlignment="1">
      <alignment horizontal="center" vertical="center" wrapText="1"/>
    </xf>
    <xf numFmtId="0" fontId="77" fillId="0" borderId="0" xfId="0" applyFont="1" applyAlignment="1">
      <alignment horizontal="center" wrapText="1"/>
    </xf>
    <xf numFmtId="0" fontId="77" fillId="0" borderId="0" xfId="0" applyFont="1" applyFill="1" applyBorder="1" applyAlignment="1">
      <alignment horizontal="center"/>
    </xf>
    <xf numFmtId="0" fontId="77" fillId="0" borderId="0" xfId="0" applyFont="1" applyAlignment="1">
      <alignment horizontal="center"/>
    </xf>
    <xf numFmtId="0" fontId="78" fillId="0" borderId="0" xfId="0" applyFont="1"/>
    <xf numFmtId="0" fontId="77" fillId="0" borderId="0" xfId="0" applyFont="1"/>
    <xf numFmtId="3" fontId="78" fillId="0" borderId="0" xfId="0" applyNumberFormat="1" applyFont="1"/>
    <xf numFmtId="0" fontId="79" fillId="0" borderId="0" xfId="0" applyFont="1"/>
    <xf numFmtId="3" fontId="79" fillId="0" borderId="0" xfId="0" applyNumberFormat="1" applyFont="1"/>
    <xf numFmtId="0" fontId="80" fillId="0" borderId="0" xfId="0" applyFont="1"/>
    <xf numFmtId="3" fontId="80" fillId="0" borderId="0" xfId="0" applyNumberFormat="1" applyFont="1"/>
    <xf numFmtId="0" fontId="81" fillId="0" borderId="0" xfId="0" applyFont="1"/>
    <xf numFmtId="0" fontId="77" fillId="0" borderId="0" xfId="0" applyFont="1" applyAlignment="1">
      <alignment horizontal="center" vertical="center" wrapText="1"/>
    </xf>
    <xf numFmtId="0" fontId="77" fillId="0" borderId="0" xfId="0" applyFont="1" applyAlignment="1">
      <alignment horizontal="center" vertical="center"/>
    </xf>
    <xf numFmtId="0" fontId="10" fillId="2" borderId="0" xfId="0" applyFont="1" applyFill="1" applyBorder="1" applyAlignment="1" applyProtection="1">
      <alignment horizontal="center" vertical="center"/>
    </xf>
    <xf numFmtId="0" fontId="82" fillId="0" borderId="0" xfId="0" applyFont="1" applyAlignment="1">
      <alignment horizontal="center" wrapText="1"/>
    </xf>
    <xf numFmtId="0" fontId="78" fillId="0" borderId="0" xfId="0" applyFont="1" applyAlignment="1">
      <alignment horizontal="center"/>
    </xf>
    <xf numFmtId="0" fontId="83" fillId="0" borderId="0" xfId="0" applyFont="1"/>
    <xf numFmtId="0" fontId="78" fillId="0" borderId="0" xfId="0" applyFont="1" applyAlignment="1">
      <alignment horizontal="center" vertical="center"/>
    </xf>
    <xf numFmtId="0" fontId="84" fillId="0" borderId="0" xfId="0" applyFont="1"/>
    <xf numFmtId="3" fontId="84" fillId="0" borderId="0" xfId="0" applyNumberFormat="1" applyFont="1"/>
    <xf numFmtId="3" fontId="78" fillId="0" borderId="0" xfId="6" applyFont="1"/>
    <xf numFmtId="3" fontId="79" fillId="0" borderId="0" xfId="6" applyFont="1"/>
    <xf numFmtId="3" fontId="80" fillId="0" borderId="0" xfId="6" applyFont="1"/>
    <xf numFmtId="3" fontId="81" fillId="0" borderId="0" xfId="6" applyFont="1"/>
    <xf numFmtId="3" fontId="84" fillId="0" borderId="0" xfId="6" applyFont="1"/>
    <xf numFmtId="0" fontId="32" fillId="2" borderId="2" xfId="4" quotePrefix="1" applyFont="1" applyFill="1" applyBorder="1" applyAlignment="1">
      <alignment horizontal="center"/>
    </xf>
    <xf numFmtId="0" fontId="32" fillId="2" borderId="0" xfId="4" applyFont="1" applyFill="1" applyBorder="1" applyAlignment="1">
      <alignment horizontal="center"/>
    </xf>
    <xf numFmtId="0" fontId="21" fillId="2" borderId="2" xfId="4" quotePrefix="1" applyFont="1" applyFill="1" applyBorder="1" applyAlignment="1" applyProtection="1">
      <alignment horizontal="center" vertical="center"/>
      <protection locked="0"/>
    </xf>
    <xf numFmtId="0" fontId="21" fillId="2" borderId="0" xfId="4" applyFont="1" applyFill="1" applyBorder="1" applyAlignment="1" applyProtection="1">
      <alignment horizontal="center" vertical="center"/>
      <protection locked="0"/>
    </xf>
    <xf numFmtId="0" fontId="11" fillId="2" borderId="2" xfId="4" applyFont="1" applyFill="1" applyBorder="1" applyAlignment="1">
      <alignment horizontal="center"/>
    </xf>
    <xf numFmtId="0" fontId="0" fillId="0" borderId="0" xfId="0" applyBorder="1"/>
    <xf numFmtId="0" fontId="28" fillId="2" borderId="2" xfId="4" quotePrefix="1" applyFont="1" applyFill="1" applyBorder="1" applyAlignment="1">
      <alignment horizontal="center"/>
    </xf>
    <xf numFmtId="0" fontId="28" fillId="2" borderId="0" xfId="4" quotePrefix="1" applyFont="1" applyFill="1" applyBorder="1" applyAlignment="1">
      <alignment horizontal="center"/>
    </xf>
    <xf numFmtId="0" fontId="7" fillId="2" borderId="2" xfId="4" applyFont="1" applyFill="1" applyBorder="1" applyAlignment="1">
      <alignment horizontal="center"/>
    </xf>
    <xf numFmtId="0" fontId="7" fillId="2" borderId="0" xfId="4" applyFont="1" applyFill="1" applyBorder="1" applyAlignment="1">
      <alignment horizontal="center"/>
    </xf>
    <xf numFmtId="0" fontId="15" fillId="12" borderId="4" xfId="0" applyNumberFormat="1" applyFont="1" applyFill="1" applyBorder="1" applyAlignment="1">
      <alignment horizontal="justify" vertical="center" wrapText="1"/>
    </xf>
    <xf numFmtId="0" fontId="15" fillId="12" borderId="5" xfId="0" applyNumberFormat="1" applyFont="1" applyFill="1" applyBorder="1" applyAlignment="1">
      <alignment horizontal="justify" vertical="center" wrapText="1"/>
    </xf>
    <xf numFmtId="0" fontId="27" fillId="11" borderId="7" xfId="0" applyFont="1" applyFill="1" applyBorder="1" applyAlignment="1">
      <alignment horizontal="center" vertical="center"/>
    </xf>
    <xf numFmtId="0" fontId="27" fillId="11" borderId="9" xfId="0" applyFont="1" applyFill="1" applyBorder="1" applyAlignment="1">
      <alignment horizontal="center" vertical="center"/>
    </xf>
    <xf numFmtId="0" fontId="27" fillId="11" borderId="6" xfId="0" applyFont="1" applyFill="1" applyBorder="1" applyAlignment="1">
      <alignment horizontal="center" vertical="center"/>
    </xf>
    <xf numFmtId="0" fontId="10" fillId="2" borderId="3" xfId="0" applyFont="1" applyFill="1" applyBorder="1" applyAlignment="1">
      <alignment horizontal="center" vertical="center"/>
    </xf>
    <xf numFmtId="0" fontId="15" fillId="10" borderId="14" xfId="0" applyNumberFormat="1" applyFont="1" applyFill="1" applyBorder="1" applyAlignment="1">
      <alignment horizontal="justify" vertical="center" wrapText="1"/>
    </xf>
    <xf numFmtId="0" fontId="15" fillId="10" borderId="1" xfId="0" applyNumberFormat="1" applyFont="1" applyFill="1" applyBorder="1" applyAlignment="1">
      <alignment horizontal="justify" vertical="center" wrapText="1"/>
    </xf>
    <xf numFmtId="0" fontId="12" fillId="2" borderId="9" xfId="0" quotePrefix="1" applyFont="1" applyFill="1" applyBorder="1" applyAlignment="1">
      <alignment horizontal="justify" vertical="center" wrapText="1"/>
    </xf>
    <xf numFmtId="0" fontId="13" fillId="2" borderId="9" xfId="0" quotePrefix="1" applyFont="1" applyFill="1" applyBorder="1" applyAlignment="1">
      <alignment horizontal="justify" vertical="center" wrapText="1"/>
    </xf>
    <xf numFmtId="0" fontId="12" fillId="2" borderId="9" xfId="0" applyFont="1" applyFill="1" applyBorder="1" applyAlignment="1">
      <alignment horizontal="justify" vertical="center" wrapText="1"/>
    </xf>
    <xf numFmtId="0" fontId="13" fillId="2" borderId="9" xfId="0" applyFont="1" applyFill="1" applyBorder="1" applyAlignment="1">
      <alignment horizontal="justify" vertical="center" wrapText="1"/>
    </xf>
    <xf numFmtId="0" fontId="10" fillId="2" borderId="0" xfId="0" applyFont="1" applyFill="1" applyBorder="1" applyAlignment="1">
      <alignment horizontal="center" vertical="center"/>
    </xf>
    <xf numFmtId="0" fontId="44" fillId="3" borderId="7" xfId="0" applyFont="1" applyFill="1" applyBorder="1" applyAlignment="1" applyProtection="1">
      <alignment horizontal="center" vertical="center"/>
      <protection locked="0"/>
    </xf>
    <xf numFmtId="0" fontId="44" fillId="3" borderId="9" xfId="0" applyFont="1" applyFill="1" applyBorder="1" applyAlignment="1" applyProtection="1">
      <alignment horizontal="center" vertical="center"/>
      <protection locked="0"/>
    </xf>
    <xf numFmtId="0" fontId="44" fillId="3" borderId="6" xfId="0" applyFont="1" applyFill="1" applyBorder="1" applyAlignment="1" applyProtection="1">
      <alignment horizontal="center" vertical="center"/>
      <protection locked="0"/>
    </xf>
    <xf numFmtId="0" fontId="30" fillId="2" borderId="9" xfId="0" applyFont="1" applyFill="1" applyBorder="1" applyAlignment="1" applyProtection="1">
      <alignment horizontal="justify" vertical="top" wrapText="1"/>
    </xf>
    <xf numFmtId="0" fontId="31" fillId="2" borderId="7" xfId="0" applyFont="1" applyFill="1" applyBorder="1" applyAlignment="1">
      <alignment horizontal="center" vertical="center"/>
    </xf>
    <xf numFmtId="0" fontId="31" fillId="2" borderId="9" xfId="0" applyFont="1" applyFill="1" applyBorder="1" applyAlignment="1">
      <alignment horizontal="center" vertical="center"/>
    </xf>
    <xf numFmtId="0" fontId="53" fillId="2" borderId="1" xfId="0" quotePrefix="1" applyFont="1" applyFill="1" applyBorder="1" applyAlignment="1" applyProtection="1">
      <alignment horizontal="center" vertical="center" wrapText="1"/>
      <protection hidden="1"/>
    </xf>
    <xf numFmtId="0" fontId="31" fillId="2" borderId="4" xfId="0" applyFont="1" applyFill="1" applyBorder="1" applyAlignment="1">
      <alignment horizontal="center" vertical="center" wrapText="1"/>
    </xf>
    <xf numFmtId="0" fontId="31" fillId="2" borderId="14" xfId="0" applyFont="1" applyFill="1" applyBorder="1" applyAlignment="1">
      <alignment horizontal="center" vertical="center" wrapText="1"/>
    </xf>
    <xf numFmtId="0" fontId="31" fillId="2" borderId="6"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16" xfId="0" applyFont="1" applyFill="1" applyBorder="1" applyAlignment="1">
      <alignment horizontal="center" vertical="center"/>
    </xf>
    <xf numFmtId="0" fontId="44" fillId="3" borderId="8" xfId="0" applyFont="1" applyFill="1" applyBorder="1" applyAlignment="1" applyProtection="1">
      <alignment horizontal="center" vertical="center" wrapText="1"/>
      <protection locked="0"/>
    </xf>
    <xf numFmtId="0" fontId="44" fillId="3" borderId="22" xfId="0" quotePrefix="1"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xf>
    <xf numFmtId="0" fontId="38" fillId="3" borderId="8" xfId="0" applyFont="1" applyFill="1" applyBorder="1" applyAlignment="1" applyProtection="1">
      <alignment horizontal="center" vertical="center" wrapText="1"/>
      <protection locked="0"/>
    </xf>
    <xf numFmtId="0" fontId="38" fillId="3" borderId="11" xfId="0" applyFont="1" applyFill="1" applyBorder="1" applyAlignment="1" applyProtection="1">
      <alignment horizontal="center" vertical="center" wrapText="1"/>
      <protection locked="0"/>
    </xf>
    <xf numFmtId="0" fontId="38" fillId="3" borderId="22" xfId="0" applyFont="1" applyFill="1" applyBorder="1" applyAlignment="1" applyProtection="1">
      <alignment horizontal="center" vertical="center" wrapText="1"/>
      <protection locked="0"/>
    </xf>
    <xf numFmtId="0" fontId="44" fillId="3" borderId="11" xfId="0" applyFont="1" applyFill="1" applyBorder="1" applyAlignment="1" applyProtection="1">
      <alignment horizontal="center" vertical="center" wrapText="1"/>
      <protection locked="0"/>
    </xf>
    <xf numFmtId="0" fontId="38" fillId="3" borderId="7" xfId="0" applyFont="1" applyFill="1" applyBorder="1" applyAlignment="1" applyProtection="1">
      <alignment horizontal="center" vertical="center" wrapText="1"/>
      <protection locked="0"/>
    </xf>
    <xf numFmtId="0" fontId="38" fillId="3" borderId="6" xfId="0" applyFont="1" applyFill="1" applyBorder="1" applyAlignment="1" applyProtection="1">
      <alignment horizontal="center" vertical="center" wrapText="1"/>
      <protection locked="0"/>
    </xf>
    <xf numFmtId="0" fontId="38" fillId="3" borderId="9" xfId="0" applyFont="1" applyFill="1" applyBorder="1" applyAlignment="1" applyProtection="1">
      <alignment horizontal="center" vertical="center" wrapText="1"/>
      <protection locked="0"/>
    </xf>
    <xf numFmtId="0" fontId="53" fillId="2" borderId="0" xfId="0" quotePrefix="1" applyFont="1" applyFill="1" applyAlignment="1" applyProtection="1">
      <alignment horizontal="center" vertical="center" wrapText="1"/>
      <protection hidden="1"/>
    </xf>
    <xf numFmtId="0" fontId="53" fillId="2" borderId="0" xfId="0" applyFont="1" applyFill="1" applyAlignment="1" applyProtection="1">
      <alignment horizontal="center" vertical="center" wrapText="1"/>
      <protection hidden="1"/>
    </xf>
    <xf numFmtId="0" fontId="31" fillId="0" borderId="8" xfId="3" applyFont="1" applyFill="1" applyBorder="1" applyAlignment="1" applyProtection="1">
      <alignment horizontal="center" vertical="center" wrapText="1"/>
    </xf>
    <xf numFmtId="0" fontId="31" fillId="0" borderId="11" xfId="3" applyFont="1" applyFill="1" applyBorder="1" applyAlignment="1" applyProtection="1">
      <alignment horizontal="center" vertical="center" wrapText="1"/>
    </xf>
    <xf numFmtId="0" fontId="31" fillId="0" borderId="22" xfId="3" applyFont="1" applyFill="1" applyBorder="1" applyAlignment="1" applyProtection="1">
      <alignment horizontal="center" vertical="center" wrapText="1"/>
    </xf>
    <xf numFmtId="0" fontId="31" fillId="0" borderId="7" xfId="3" applyFont="1" applyFill="1" applyBorder="1" applyAlignment="1" applyProtection="1">
      <alignment horizontal="center" vertical="center" wrapText="1"/>
    </xf>
    <xf numFmtId="0" fontId="31" fillId="0" borderId="9" xfId="3" applyFont="1" applyFill="1" applyBorder="1" applyAlignment="1" applyProtection="1">
      <alignment horizontal="center" vertical="center" wrapText="1"/>
    </xf>
    <xf numFmtId="0" fontId="10" fillId="0" borderId="7" xfId="3" applyFont="1" applyFill="1" applyBorder="1" applyAlignment="1" applyProtection="1">
      <alignment horizontal="center" vertical="center"/>
    </xf>
    <xf numFmtId="0" fontId="10" fillId="0" borderId="9" xfId="3" applyFont="1" applyFill="1" applyBorder="1" applyAlignment="1" applyProtection="1">
      <alignment horizontal="center" vertical="center"/>
    </xf>
    <xf numFmtId="0" fontId="10" fillId="2" borderId="4" xfId="3" applyFont="1" applyFill="1" applyBorder="1" applyAlignment="1" applyProtection="1">
      <alignment horizontal="center" vertical="center" wrapText="1"/>
    </xf>
    <xf numFmtId="0" fontId="10" fillId="2" borderId="16" xfId="3" applyFont="1" applyFill="1" applyBorder="1" applyAlignment="1" applyProtection="1">
      <alignment horizontal="center" vertical="center" wrapText="1"/>
    </xf>
    <xf numFmtId="0" fontId="10" fillId="2" borderId="2"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14"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30" fillId="2" borderId="9" xfId="3" quotePrefix="1" applyFont="1" applyFill="1" applyBorder="1" applyAlignment="1" applyProtection="1">
      <alignment horizontal="justify" vertical="top" wrapText="1"/>
    </xf>
    <xf numFmtId="0" fontId="10" fillId="0" borderId="5" xfId="3" applyFont="1" applyFill="1" applyBorder="1" applyAlignment="1" applyProtection="1">
      <alignment horizontal="center" vertical="center"/>
    </xf>
    <xf numFmtId="0" fontId="10" fillId="0" borderId="16" xfId="3" applyFont="1" applyFill="1" applyBorder="1" applyAlignment="1" applyProtection="1">
      <alignment horizontal="center" vertical="center"/>
    </xf>
    <xf numFmtId="0" fontId="31" fillId="0" borderId="16" xfId="3" applyFont="1" applyFill="1" applyBorder="1" applyAlignment="1" applyProtection="1">
      <alignment horizontal="center" vertical="center" wrapText="1"/>
    </xf>
    <xf numFmtId="0" fontId="31" fillId="0" borderId="17" xfId="3" applyFont="1" applyFill="1" applyBorder="1" applyAlignment="1" applyProtection="1">
      <alignment horizontal="center" vertical="center" wrapText="1"/>
    </xf>
    <xf numFmtId="0" fontId="31" fillId="0" borderId="6" xfId="3" applyFont="1" applyFill="1" applyBorder="1" applyAlignment="1" applyProtection="1">
      <alignment horizontal="center" vertical="center" wrapText="1"/>
    </xf>
    <xf numFmtId="0" fontId="0" fillId="13" borderId="0" xfId="0" applyFont="1" applyFill="1"/>
    <xf numFmtId="0" fontId="1" fillId="13" borderId="0" xfId="3" applyFont="1" applyFill="1" applyBorder="1" applyAlignment="1" applyProtection="1">
      <alignment horizontal="justify" vertical="center"/>
      <protection locked="0"/>
    </xf>
    <xf numFmtId="0" fontId="1" fillId="13" borderId="35" xfId="3" applyFont="1" applyFill="1" applyBorder="1" applyAlignment="1" applyProtection="1">
      <alignment horizontal="center"/>
      <protection locked="0"/>
    </xf>
    <xf numFmtId="0" fontId="1" fillId="13" borderId="36" xfId="3" applyFont="1" applyFill="1" applyBorder="1" applyAlignment="1" applyProtection="1">
      <alignment horizontal="center"/>
      <protection locked="0"/>
    </xf>
    <xf numFmtId="0" fontId="1" fillId="13" borderId="37" xfId="3" applyFont="1" applyFill="1" applyBorder="1" applyAlignment="1" applyProtection="1">
      <alignment horizontal="center"/>
      <protection locked="0"/>
    </xf>
    <xf numFmtId="0" fontId="1" fillId="13" borderId="0" xfId="3" quotePrefix="1" applyFont="1" applyFill="1" applyBorder="1" applyAlignment="1" applyProtection="1">
      <alignment horizontal="left" vertical="center"/>
      <protection locked="0"/>
    </xf>
    <xf numFmtId="0" fontId="0" fillId="13" borderId="18" xfId="3" applyFont="1" applyFill="1" applyBorder="1" applyAlignment="1" applyProtection="1">
      <alignment horizontal="center" vertical="center"/>
      <protection locked="0"/>
    </xf>
    <xf numFmtId="0" fontId="0" fillId="13" borderId="0" xfId="3" quotePrefix="1" applyFont="1" applyFill="1" applyBorder="1" applyAlignment="1" applyProtection="1">
      <alignment horizontal="left"/>
      <protection locked="0"/>
    </xf>
    <xf numFmtId="3" fontId="0" fillId="13" borderId="23" xfId="3" applyNumberFormat="1" applyFont="1" applyFill="1" applyBorder="1" applyAlignment="1" applyProtection="1">
      <alignment horizontal="center" vertical="center"/>
      <protection locked="0"/>
    </xf>
    <xf numFmtId="0" fontId="85" fillId="13" borderId="0" xfId="3" quotePrefix="1" applyFont="1" applyFill="1" applyBorder="1" applyAlignment="1" applyProtection="1">
      <alignment horizontal="left" vertical="center"/>
      <protection locked="0"/>
    </xf>
    <xf numFmtId="0" fontId="0" fillId="13" borderId="0" xfId="3" quotePrefix="1" applyFont="1" applyFill="1" applyBorder="1" applyAlignment="1" applyProtection="1">
      <alignment horizontal="left" wrapText="1"/>
      <protection locked="0"/>
    </xf>
    <xf numFmtId="3" fontId="0" fillId="13" borderId="22" xfId="3" applyNumberFormat="1" applyFont="1" applyFill="1" applyBorder="1" applyAlignment="1" applyProtection="1">
      <alignment horizontal="center" vertical="center"/>
      <protection locked="0"/>
    </xf>
    <xf numFmtId="0" fontId="1" fillId="13" borderId="0" xfId="3" quotePrefix="1" applyFont="1" applyFill="1" applyBorder="1" applyAlignment="1" applyProtection="1">
      <alignment horizontal="left" vertical="center" wrapText="1"/>
      <protection locked="0"/>
    </xf>
    <xf numFmtId="0" fontId="0" fillId="13" borderId="18" xfId="3" applyFont="1" applyFill="1" applyBorder="1" applyAlignment="1" applyProtection="1">
      <alignment horizontal="center" vertical="center" wrapText="1"/>
      <protection locked="0"/>
    </xf>
    <xf numFmtId="0" fontId="0" fillId="13" borderId="2" xfId="0" quotePrefix="1" applyFont="1" applyFill="1" applyBorder="1" applyAlignment="1">
      <alignment horizontal="left" vertical="center" wrapText="1"/>
    </xf>
    <xf numFmtId="0" fontId="0" fillId="13" borderId="23" xfId="3" applyFont="1" applyFill="1" applyBorder="1" applyAlignment="1" applyProtection="1">
      <alignment horizontal="center"/>
      <protection locked="0"/>
    </xf>
    <xf numFmtId="3" fontId="0" fillId="13" borderId="23" xfId="0" applyNumberFormat="1" applyFont="1" applyFill="1" applyBorder="1" applyAlignment="1" applyProtection="1">
      <alignment horizontal="center" vertical="center"/>
      <protection locked="0"/>
    </xf>
    <xf numFmtId="0" fontId="0" fillId="13" borderId="0" xfId="3" applyFont="1" applyFill="1" applyAlignment="1" applyProtection="1">
      <protection locked="0"/>
    </xf>
    <xf numFmtId="0" fontId="0" fillId="13" borderId="0" xfId="3" quotePrefix="1" applyFont="1" applyFill="1" applyAlignment="1" applyProtection="1">
      <alignment horizontal="left"/>
      <protection locked="0"/>
    </xf>
    <xf numFmtId="0" fontId="0" fillId="13" borderId="34" xfId="3" applyFont="1" applyFill="1" applyBorder="1" applyAlignment="1" applyProtection="1">
      <alignment horizontal="center"/>
      <protection locked="0"/>
    </xf>
    <xf numFmtId="3" fontId="0" fillId="13" borderId="34" xfId="0" applyNumberFormat="1" applyFont="1" applyFill="1" applyBorder="1" applyAlignment="1" applyProtection="1">
      <alignment horizontal="center" vertical="center"/>
      <protection locked="0"/>
    </xf>
    <xf numFmtId="0" fontId="0" fillId="13" borderId="2" xfId="0" quotePrefix="1" applyFont="1" applyFill="1" applyBorder="1" applyAlignment="1">
      <alignment vertical="center" wrapText="1"/>
    </xf>
    <xf numFmtId="0" fontId="0" fillId="13" borderId="25" xfId="3" applyFont="1" applyFill="1" applyBorder="1" applyAlignment="1" applyProtection="1">
      <alignment horizontal="center"/>
      <protection locked="0"/>
    </xf>
    <xf numFmtId="3" fontId="0" fillId="13" borderId="25" xfId="0" applyNumberFormat="1" applyFont="1" applyFill="1" applyBorder="1" applyAlignment="1" applyProtection="1">
      <alignment horizontal="center" vertical="center"/>
      <protection locked="0"/>
    </xf>
    <xf numFmtId="0" fontId="0" fillId="13" borderId="24" xfId="3" applyFont="1" applyFill="1" applyBorder="1" applyAlignment="1" applyProtection="1">
      <alignment horizontal="center"/>
      <protection locked="0"/>
    </xf>
    <xf numFmtId="3" fontId="0" fillId="13" borderId="24" xfId="0" applyNumberFormat="1" applyFont="1" applyFill="1" applyBorder="1" applyAlignment="1" applyProtection="1">
      <alignment horizontal="center" vertical="center"/>
      <protection locked="0"/>
    </xf>
    <xf numFmtId="0" fontId="0" fillId="13" borderId="0" xfId="3" applyFont="1" applyFill="1" applyProtection="1">
      <protection locked="0"/>
    </xf>
    <xf numFmtId="0" fontId="0" fillId="13" borderId="0" xfId="0" applyFill="1"/>
    <xf numFmtId="0" fontId="0" fillId="13" borderId="18" xfId="0" applyFill="1" applyBorder="1" applyAlignment="1">
      <alignment horizontal="center"/>
    </xf>
    <xf numFmtId="0" fontId="0" fillId="13" borderId="18" xfId="3" applyFont="1" applyFill="1" applyBorder="1" applyAlignment="1" applyProtection="1">
      <alignment horizontal="center"/>
      <protection locked="0"/>
    </xf>
    <xf numFmtId="0" fontId="0" fillId="13" borderId="18" xfId="0" applyFill="1" applyBorder="1" applyAlignment="1">
      <alignment horizontal="left" wrapText="1"/>
    </xf>
    <xf numFmtId="0" fontId="0" fillId="13" borderId="18" xfId="3" applyFont="1" applyFill="1" applyBorder="1" applyAlignment="1" applyProtection="1">
      <alignment horizontal="left" wrapText="1"/>
      <protection locked="0"/>
    </xf>
    <xf numFmtId="0" fontId="8" fillId="2" borderId="0" xfId="3" applyFont="1" applyFill="1" applyAlignment="1" applyProtection="1">
      <alignment vertical="center"/>
    </xf>
    <xf numFmtId="0" fontId="29" fillId="2" borderId="0" xfId="3" applyFont="1" applyFill="1" applyAlignment="1" applyProtection="1">
      <alignment vertical="center"/>
    </xf>
    <xf numFmtId="0" fontId="31" fillId="2" borderId="0" xfId="3" applyFont="1" applyFill="1" applyAlignment="1" applyProtection="1">
      <alignment vertical="center"/>
    </xf>
    <xf numFmtId="0" fontId="29" fillId="2" borderId="0" xfId="3" applyFont="1" applyFill="1" applyBorder="1" applyAlignment="1" applyProtection="1">
      <alignment vertical="center"/>
    </xf>
    <xf numFmtId="0" fontId="31" fillId="2" borderId="0" xfId="3" applyFont="1" applyFill="1" applyBorder="1" applyAlignment="1" applyProtection="1">
      <alignment vertical="center"/>
    </xf>
    <xf numFmtId="0" fontId="31" fillId="2" borderId="0" xfId="3" quotePrefix="1" applyFont="1" applyFill="1" applyBorder="1" applyAlignment="1" applyProtection="1">
      <alignment horizontal="left" vertical="center"/>
    </xf>
    <xf numFmtId="0" fontId="31" fillId="2" borderId="0" xfId="3" quotePrefix="1" applyFont="1" applyFill="1" applyAlignment="1" applyProtection="1">
      <alignment horizontal="left" vertical="center"/>
    </xf>
    <xf numFmtId="0" fontId="13" fillId="2" borderId="0" xfId="3" applyFont="1" applyFill="1" applyBorder="1" applyAlignment="1" applyProtection="1">
      <alignment vertical="center"/>
    </xf>
    <xf numFmtId="0" fontId="13" fillId="2" borderId="0" xfId="3" quotePrefix="1" applyFont="1" applyFill="1" applyBorder="1" applyAlignment="1" applyProtection="1">
      <alignment vertical="center"/>
    </xf>
    <xf numFmtId="0" fontId="12" fillId="0" borderId="0" xfId="3" applyFont="1" applyFill="1" applyProtection="1"/>
    <xf numFmtId="0" fontId="15" fillId="2" borderId="0" xfId="3" applyFont="1" applyFill="1" applyProtection="1"/>
    <xf numFmtId="0" fontId="12" fillId="2" borderId="0" xfId="3" applyFont="1" applyFill="1" applyProtection="1"/>
    <xf numFmtId="0" fontId="52" fillId="2" borderId="0" xfId="0" applyFont="1" applyFill="1" applyBorder="1" applyAlignment="1" applyProtection="1">
      <alignment horizontal="center" vertical="center"/>
    </xf>
    <xf numFmtId="0" fontId="12" fillId="2" borderId="0" xfId="3" applyFont="1" applyFill="1" applyBorder="1" applyProtection="1"/>
    <xf numFmtId="0" fontId="60" fillId="2" borderId="0" xfId="3" applyFont="1" applyFill="1" applyProtection="1"/>
    <xf numFmtId="0" fontId="21" fillId="0" borderId="0" xfId="0" applyFont="1" applyFill="1" applyAlignment="1" applyProtection="1">
      <alignment vertical="center"/>
    </xf>
    <xf numFmtId="0" fontId="10" fillId="2" borderId="0" xfId="0" applyFont="1" applyFill="1" applyBorder="1" applyAlignment="1" applyProtection="1">
      <alignment vertical="center"/>
    </xf>
    <xf numFmtId="0" fontId="61" fillId="2" borderId="0" xfId="0" applyFont="1" applyFill="1" applyBorder="1" applyAlignment="1" applyProtection="1">
      <alignment vertical="center"/>
    </xf>
    <xf numFmtId="0" fontId="74" fillId="2" borderId="0" xfId="0" applyFont="1" applyFill="1" applyBorder="1" applyAlignment="1" applyProtection="1">
      <alignment vertical="center"/>
    </xf>
    <xf numFmtId="0" fontId="37" fillId="3" borderId="7" xfId="0" applyFont="1" applyFill="1" applyBorder="1" applyAlignment="1" applyProtection="1">
      <alignment vertical="center"/>
    </xf>
    <xf numFmtId="0" fontId="39" fillId="3" borderId="9" xfId="0" applyFont="1" applyFill="1" applyBorder="1" applyAlignment="1" applyProtection="1">
      <alignment vertical="center"/>
    </xf>
    <xf numFmtId="0" fontId="39" fillId="3" borderId="6" xfId="0" applyFont="1" applyFill="1" applyBorder="1" applyAlignment="1" applyProtection="1">
      <alignment vertical="center"/>
    </xf>
    <xf numFmtId="0" fontId="21" fillId="2" borderId="0" xfId="0" applyFont="1" applyFill="1" applyAlignment="1" applyProtection="1">
      <alignment vertical="center"/>
    </xf>
    <xf numFmtId="0" fontId="29" fillId="2" borderId="0" xfId="3" applyFont="1" applyFill="1" applyBorder="1" applyProtection="1"/>
    <xf numFmtId="0" fontId="63" fillId="2" borderId="0" xfId="3" applyFont="1" applyFill="1" applyProtection="1"/>
    <xf numFmtId="17" fontId="10" fillId="2" borderId="0" xfId="3" applyNumberFormat="1" applyFont="1" applyFill="1" applyAlignment="1" applyProtection="1">
      <alignment horizontal="center"/>
    </xf>
    <xf numFmtId="17" fontId="10" fillId="2" borderId="0" xfId="3" quotePrefix="1" applyNumberFormat="1" applyFont="1" applyFill="1" applyAlignment="1" applyProtection="1">
      <alignment horizontal="center"/>
    </xf>
    <xf numFmtId="17" fontId="10" fillId="2" borderId="0" xfId="3" quotePrefix="1" applyNumberFormat="1" applyFont="1" applyFill="1" applyAlignment="1" applyProtection="1">
      <alignment horizontal="center"/>
    </xf>
    <xf numFmtId="0" fontId="10"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Border="1" applyAlignment="1" applyProtection="1">
      <alignment horizontal="center" vertical="center"/>
    </xf>
    <xf numFmtId="0" fontId="62" fillId="2" borderId="0" xfId="0" applyFont="1" applyFill="1" applyAlignment="1" applyProtection="1">
      <alignment horizontal="center" vertical="center"/>
    </xf>
    <xf numFmtId="0" fontId="75" fillId="2" borderId="0" xfId="0" applyFont="1" applyFill="1" applyBorder="1" applyAlignment="1" applyProtection="1">
      <alignment horizontal="center" vertical="center"/>
    </xf>
    <xf numFmtId="0" fontId="38" fillId="2" borderId="0" xfId="0" applyFont="1" applyFill="1" applyAlignment="1" applyProtection="1">
      <alignment horizontal="center" vertical="center"/>
    </xf>
    <xf numFmtId="0" fontId="36" fillId="2" borderId="0" xfId="0" applyFont="1" applyFill="1" applyAlignment="1" applyProtection="1">
      <alignment vertical="center"/>
    </xf>
    <xf numFmtId="0" fontId="42" fillId="2" borderId="0" xfId="3" applyFont="1" applyFill="1" applyBorder="1" applyAlignment="1" applyProtection="1">
      <alignment horizontal="center" vertical="center"/>
    </xf>
    <xf numFmtId="0" fontId="8" fillId="0" borderId="0" xfId="3" applyFont="1" applyFill="1" applyProtection="1"/>
    <xf numFmtId="0" fontId="8" fillId="2" borderId="0" xfId="3" applyFont="1" applyFill="1" applyBorder="1" applyProtection="1"/>
    <xf numFmtId="0" fontId="10" fillId="2" borderId="0" xfId="3" applyFont="1" applyFill="1" applyBorder="1" applyAlignment="1" applyProtection="1">
      <alignment horizontal="left"/>
    </xf>
    <xf numFmtId="0" fontId="11" fillId="2" borderId="0" xfId="3" applyFont="1" applyFill="1" applyBorder="1" applyAlignment="1" applyProtection="1">
      <alignment horizontal="center" vertical="center" wrapText="1"/>
    </xf>
    <xf numFmtId="0" fontId="8" fillId="2" borderId="0" xfId="3" applyFont="1" applyFill="1" applyProtection="1"/>
    <xf numFmtId="0" fontId="31" fillId="2" borderId="0" xfId="3" applyFont="1" applyFill="1" applyBorder="1" applyAlignment="1" applyProtection="1">
      <alignment horizontal="justify" vertical="center"/>
    </xf>
    <xf numFmtId="0" fontId="10" fillId="2" borderId="7" xfId="3" applyFont="1" applyFill="1" applyBorder="1" applyAlignment="1" applyProtection="1">
      <alignment horizontal="center"/>
    </xf>
    <xf numFmtId="0" fontId="10" fillId="2" borderId="9" xfId="3" applyFont="1" applyFill="1" applyBorder="1" applyAlignment="1" applyProtection="1">
      <alignment horizontal="center"/>
    </xf>
    <xf numFmtId="0" fontId="10" fillId="2" borderId="6" xfId="3" applyFont="1" applyFill="1" applyBorder="1" applyAlignment="1" applyProtection="1">
      <alignment horizontal="center"/>
    </xf>
    <xf numFmtId="0" fontId="29" fillId="0" borderId="0" xfId="3" applyFont="1" applyFill="1" applyProtection="1"/>
    <xf numFmtId="0" fontId="29" fillId="2" borderId="0" xfId="3" applyFont="1" applyFill="1" applyBorder="1" applyAlignment="1" applyProtection="1"/>
    <xf numFmtId="0" fontId="29" fillId="2" borderId="0" xfId="3" applyFont="1" applyFill="1" applyProtection="1"/>
    <xf numFmtId="0" fontId="29" fillId="2" borderId="18" xfId="3" applyFont="1" applyFill="1" applyBorder="1" applyAlignment="1" applyProtection="1">
      <alignment horizontal="center" vertical="center" wrapText="1"/>
    </xf>
    <xf numFmtId="3" fontId="29" fillId="2" borderId="6" xfId="3" applyNumberFormat="1" applyFont="1" applyFill="1" applyBorder="1" applyAlignment="1" applyProtection="1">
      <alignment horizontal="center" vertical="center"/>
    </xf>
    <xf numFmtId="165" fontId="31" fillId="2" borderId="0" xfId="3" applyNumberFormat="1" applyFont="1" applyFill="1" applyBorder="1" applyAlignment="1" applyProtection="1">
      <alignment horizontal="right"/>
    </xf>
    <xf numFmtId="0" fontId="29" fillId="0" borderId="0" xfId="3" applyFont="1" applyFill="1" applyBorder="1" applyProtection="1"/>
    <xf numFmtId="0" fontId="29" fillId="2" borderId="0" xfId="3" applyFont="1" applyFill="1" applyBorder="1" applyAlignment="1" applyProtection="1">
      <alignment horizontal="center" vertical="center"/>
    </xf>
    <xf numFmtId="0" fontId="29" fillId="2" borderId="0" xfId="3" applyFont="1" applyFill="1" applyBorder="1" applyAlignment="1" applyProtection="1">
      <alignment horizontal="center" vertical="center" wrapText="1"/>
    </xf>
    <xf numFmtId="0" fontId="29" fillId="2" borderId="0" xfId="3" quotePrefix="1" applyFont="1" applyFill="1" applyBorder="1" applyAlignment="1" applyProtection="1">
      <alignment horizontal="left" vertical="center"/>
    </xf>
    <xf numFmtId="0" fontId="29" fillId="2" borderId="0" xfId="3" applyFont="1" applyFill="1" applyBorder="1" applyAlignment="1" applyProtection="1">
      <alignment horizontal="justify"/>
    </xf>
    <xf numFmtId="3" fontId="29" fillId="2" borderId="0" xfId="3" applyNumberFormat="1" applyFont="1" applyFill="1" applyBorder="1" applyAlignment="1" applyProtection="1">
      <alignment horizontal="center" vertical="center"/>
    </xf>
    <xf numFmtId="0" fontId="29" fillId="2" borderId="0" xfId="3" quotePrefix="1" applyFont="1" applyFill="1" applyBorder="1" applyAlignment="1" applyProtection="1">
      <alignment horizontal="left" vertical="center" wrapText="1"/>
    </xf>
    <xf numFmtId="0" fontId="29" fillId="0" borderId="0" xfId="0" quotePrefix="1" applyFont="1" applyBorder="1" applyAlignment="1" applyProtection="1">
      <alignment horizontal="left" vertical="center"/>
    </xf>
    <xf numFmtId="0" fontId="29" fillId="2" borderId="0" xfId="3" quotePrefix="1" applyFont="1" applyFill="1" applyBorder="1" applyAlignment="1" applyProtection="1">
      <alignment vertical="center" wrapText="1"/>
    </xf>
    <xf numFmtId="0" fontId="29" fillId="2" borderId="18" xfId="3" applyFont="1" applyFill="1" applyBorder="1" applyAlignment="1" applyProtection="1">
      <alignment horizontal="center" vertical="center"/>
    </xf>
    <xf numFmtId="0" fontId="5" fillId="0" borderId="0" xfId="0" applyFont="1" applyProtection="1"/>
    <xf numFmtId="0" fontId="29" fillId="2" borderId="0" xfId="3" quotePrefix="1" applyFont="1" applyFill="1" applyBorder="1" applyAlignment="1" applyProtection="1">
      <alignment horizontal="left"/>
    </xf>
    <xf numFmtId="3" fontId="29" fillId="2" borderId="23" xfId="3" applyNumberFormat="1" applyFont="1" applyFill="1" applyBorder="1" applyAlignment="1" applyProtection="1">
      <alignment horizontal="center" vertical="center"/>
    </xf>
    <xf numFmtId="0" fontId="30" fillId="2" borderId="0" xfId="3" quotePrefix="1" applyFont="1" applyFill="1" applyBorder="1" applyAlignment="1" applyProtection="1">
      <alignment horizontal="left" vertical="center"/>
    </xf>
    <xf numFmtId="0" fontId="29" fillId="2" borderId="0" xfId="3" quotePrefix="1" applyFont="1" applyFill="1" applyBorder="1" applyAlignment="1" applyProtection="1">
      <alignment horizontal="left" wrapText="1"/>
    </xf>
    <xf numFmtId="0" fontId="29" fillId="2" borderId="0" xfId="3" applyFont="1" applyFill="1" applyBorder="1" applyAlignment="1" applyProtection="1">
      <alignment wrapText="1"/>
    </xf>
    <xf numFmtId="3" fontId="29" fillId="2" borderId="22" xfId="3" applyNumberFormat="1" applyFont="1" applyFill="1" applyBorder="1" applyAlignment="1" applyProtection="1">
      <alignment horizontal="center" vertical="center"/>
    </xf>
    <xf numFmtId="0" fontId="31" fillId="0" borderId="0" xfId="3" quotePrefix="1" applyFont="1" applyFill="1" applyBorder="1" applyAlignment="1" applyProtection="1">
      <alignment horizontal="left" vertical="center" wrapText="1"/>
    </xf>
    <xf numFmtId="0" fontId="29" fillId="0" borderId="0" xfId="3" quotePrefix="1" applyFont="1" applyFill="1" applyBorder="1" applyAlignment="1" applyProtection="1">
      <alignment horizontal="left" vertical="center"/>
    </xf>
    <xf numFmtId="0" fontId="29" fillId="2" borderId="0" xfId="3" applyFont="1" applyFill="1" applyBorder="1" applyAlignment="1" applyProtection="1">
      <alignment vertical="top" wrapText="1"/>
    </xf>
    <xf numFmtId="0" fontId="29" fillId="0" borderId="0" xfId="3" quotePrefix="1" applyFont="1" applyFill="1" applyBorder="1" applyAlignment="1" applyProtection="1">
      <alignment horizontal="left" vertical="center" wrapText="1"/>
    </xf>
    <xf numFmtId="0" fontId="29" fillId="0" borderId="0" xfId="3" quotePrefix="1" applyFont="1" applyFill="1" applyBorder="1" applyAlignment="1" applyProtection="1">
      <alignment vertical="center" wrapText="1"/>
    </xf>
    <xf numFmtId="0" fontId="29" fillId="2" borderId="0" xfId="3" applyFont="1" applyFill="1" applyBorder="1" applyAlignment="1" applyProtection="1">
      <alignment horizontal="left" vertical="top" wrapText="1"/>
    </xf>
    <xf numFmtId="0" fontId="29" fillId="0" borderId="0" xfId="3" applyFont="1" applyFill="1" applyBorder="1" applyAlignment="1" applyProtection="1"/>
    <xf numFmtId="0" fontId="29" fillId="0" borderId="0" xfId="0" quotePrefix="1" applyFont="1" applyBorder="1" applyAlignment="1" applyProtection="1">
      <alignment vertical="top" wrapText="1"/>
    </xf>
    <xf numFmtId="0" fontId="31" fillId="12" borderId="0" xfId="3" quotePrefix="1" applyFont="1" applyFill="1" applyBorder="1" applyAlignment="1" applyProtection="1">
      <alignment horizontal="left" vertical="center" wrapText="1"/>
    </xf>
    <xf numFmtId="0" fontId="29" fillId="12" borderId="0" xfId="3" applyFont="1" applyFill="1" applyBorder="1" applyAlignment="1" applyProtection="1">
      <alignment horizontal="justify"/>
    </xf>
    <xf numFmtId="0" fontId="29" fillId="12" borderId="18" xfId="3" applyFont="1" applyFill="1" applyBorder="1" applyAlignment="1" applyProtection="1">
      <alignment horizontal="center" vertical="center" wrapText="1"/>
    </xf>
    <xf numFmtId="0" fontId="29" fillId="0" borderId="2" xfId="0" quotePrefix="1" applyFont="1" applyBorder="1" applyAlignment="1" applyProtection="1">
      <alignment horizontal="left" vertical="center" wrapText="1"/>
    </xf>
    <xf numFmtId="0" fontId="29" fillId="0" borderId="0" xfId="0" quotePrefix="1" applyFont="1" applyBorder="1" applyAlignment="1" applyProtection="1">
      <alignment horizontal="left" vertical="center" wrapText="1"/>
    </xf>
    <xf numFmtId="0" fontId="29" fillId="0" borderId="0" xfId="3" applyFont="1" applyFill="1" applyAlignment="1" applyProtection="1"/>
    <xf numFmtId="0" fontId="29" fillId="12" borderId="0" xfId="3" quotePrefix="1" applyFont="1" applyFill="1" applyBorder="1" applyAlignment="1" applyProtection="1">
      <alignment horizontal="left" wrapText="1"/>
    </xf>
    <xf numFmtId="0" fontId="29" fillId="12" borderId="0" xfId="3" applyFont="1" applyFill="1" applyAlignment="1" applyProtection="1"/>
    <xf numFmtId="0" fontId="29" fillId="12" borderId="23" xfId="3" applyFont="1" applyFill="1" applyBorder="1" applyAlignment="1" applyProtection="1">
      <alignment horizontal="center"/>
    </xf>
    <xf numFmtId="3" fontId="29" fillId="12" borderId="23" xfId="0" applyNumberFormat="1" applyFont="1" applyFill="1" applyBorder="1" applyAlignment="1" applyProtection="1">
      <alignment horizontal="center" vertical="center"/>
    </xf>
    <xf numFmtId="0" fontId="29" fillId="2" borderId="0" xfId="3" applyFont="1" applyFill="1" applyAlignment="1" applyProtection="1"/>
    <xf numFmtId="0" fontId="29" fillId="0" borderId="0" xfId="0" quotePrefix="1" applyFont="1" applyBorder="1" applyAlignment="1" applyProtection="1">
      <alignment vertical="center" wrapText="1"/>
    </xf>
    <xf numFmtId="0" fontId="63" fillId="2" borderId="0" xfId="3" applyFont="1" applyFill="1" applyAlignment="1" applyProtection="1"/>
    <xf numFmtId="0" fontId="29" fillId="12" borderId="0" xfId="3" quotePrefix="1" applyFont="1" applyFill="1" applyAlignment="1" applyProtection="1">
      <alignment horizontal="left"/>
    </xf>
    <xf numFmtId="0" fontId="29" fillId="12" borderId="34" xfId="3" applyFont="1" applyFill="1" applyBorder="1" applyAlignment="1" applyProtection="1">
      <alignment horizontal="center"/>
    </xf>
    <xf numFmtId="3" fontId="29" fillId="12" borderId="34" xfId="0" applyNumberFormat="1" applyFont="1" applyFill="1" applyBorder="1" applyAlignment="1" applyProtection="1">
      <alignment horizontal="center" vertical="center"/>
    </xf>
    <xf numFmtId="0" fontId="29" fillId="0" borderId="2" xfId="0" quotePrefix="1" applyFont="1" applyBorder="1" applyAlignment="1" applyProtection="1">
      <alignment vertical="center" wrapText="1"/>
    </xf>
    <xf numFmtId="0" fontId="29" fillId="0" borderId="0" xfId="0" quotePrefix="1" applyFont="1" applyBorder="1" applyAlignment="1" applyProtection="1">
      <alignment wrapText="1"/>
    </xf>
    <xf numFmtId="0" fontId="29" fillId="12" borderId="25" xfId="3" applyFont="1" applyFill="1" applyBorder="1" applyAlignment="1" applyProtection="1">
      <alignment horizontal="center"/>
    </xf>
    <xf numFmtId="3" fontId="29" fillId="12" borderId="25" xfId="0" applyNumberFormat="1" applyFont="1" applyFill="1" applyBorder="1" applyAlignment="1" applyProtection="1">
      <alignment horizontal="center" vertical="center"/>
    </xf>
    <xf numFmtId="0" fontId="29" fillId="12" borderId="24" xfId="3" applyFont="1" applyFill="1" applyBorder="1" applyAlignment="1" applyProtection="1">
      <alignment horizontal="center"/>
    </xf>
    <xf numFmtId="3" fontId="29" fillId="12" borderId="24" xfId="0" applyNumberFormat="1" applyFont="1" applyFill="1" applyBorder="1" applyAlignment="1" applyProtection="1">
      <alignment horizontal="center" vertical="center"/>
    </xf>
    <xf numFmtId="0" fontId="29" fillId="0" borderId="2" xfId="0" quotePrefix="1" applyFont="1" applyBorder="1" applyAlignment="1" applyProtection="1">
      <alignment horizontal="left" vertical="top" wrapText="1"/>
    </xf>
    <xf numFmtId="0" fontId="29" fillId="0" borderId="0" xfId="0" quotePrefix="1" applyFont="1" applyBorder="1" applyAlignment="1" applyProtection="1">
      <alignment horizontal="left" vertical="top" wrapText="1"/>
    </xf>
    <xf numFmtId="0" fontId="29" fillId="12" borderId="8" xfId="3" applyFont="1" applyFill="1" applyBorder="1" applyAlignment="1" applyProtection="1">
      <alignment horizontal="center"/>
    </xf>
    <xf numFmtId="0" fontId="29" fillId="12" borderId="11" xfId="3" applyFont="1" applyFill="1" applyBorder="1" applyAlignment="1" applyProtection="1">
      <alignment horizontal="center"/>
    </xf>
    <xf numFmtId="0" fontId="9" fillId="2" borderId="8" xfId="0" applyFont="1" applyFill="1" applyBorder="1" applyAlignment="1" applyProtection="1">
      <alignment horizontal="center"/>
      <protection locked="0"/>
    </xf>
    <xf numFmtId="0" fontId="9" fillId="2" borderId="4" xfId="0" applyFont="1" applyFill="1" applyBorder="1" applyAlignment="1" applyProtection="1">
      <alignment horizontal="center"/>
      <protection locked="0"/>
    </xf>
    <xf numFmtId="0" fontId="43" fillId="2" borderId="8" xfId="0" applyFont="1" applyFill="1" applyBorder="1" applyAlignment="1" applyProtection="1">
      <alignment horizontal="center"/>
      <protection locked="0"/>
    </xf>
    <xf numFmtId="3" fontId="43" fillId="2" borderId="2" xfId="0" applyNumberFormat="1" applyFont="1" applyFill="1" applyBorder="1" applyAlignment="1" applyProtection="1">
      <alignment horizontal="center"/>
      <protection locked="0"/>
    </xf>
    <xf numFmtId="0" fontId="43" fillId="2" borderId="15" xfId="0" applyFont="1" applyFill="1" applyBorder="1" applyAlignment="1" applyProtection="1">
      <alignment vertical="center"/>
      <protection locked="0"/>
    </xf>
    <xf numFmtId="0" fontId="43" fillId="2" borderId="15" xfId="0" applyFont="1" applyFill="1" applyBorder="1" applyAlignment="1" applyProtection="1">
      <protection locked="0"/>
    </xf>
    <xf numFmtId="0" fontId="57" fillId="2" borderId="15" xfId="0" applyFont="1" applyFill="1" applyBorder="1" applyAlignment="1" applyProtection="1">
      <alignment vertical="center"/>
      <protection locked="0"/>
    </xf>
    <xf numFmtId="0" fontId="9" fillId="0" borderId="4" xfId="0" applyFont="1" applyFill="1" applyBorder="1" applyAlignment="1" applyProtection="1">
      <protection locked="0"/>
    </xf>
    <xf numFmtId="0" fontId="9" fillId="0" borderId="2" xfId="0" applyFont="1" applyFill="1" applyBorder="1" applyAlignment="1" applyProtection="1">
      <alignment horizontal="center"/>
      <protection locked="0"/>
    </xf>
    <xf numFmtId="0" fontId="10" fillId="0" borderId="0" xfId="0" applyFont="1" applyFill="1" applyAlignment="1" applyProtection="1">
      <alignment horizontal="left" vertical="center"/>
    </xf>
    <xf numFmtId="0" fontId="21" fillId="0" borderId="0"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53" fillId="2" borderId="0" xfId="0" quotePrefix="1" applyFont="1" applyFill="1" applyAlignment="1" applyProtection="1">
      <alignment horizontal="center" vertical="center" wrapText="1"/>
    </xf>
    <xf numFmtId="0" fontId="53" fillId="2" borderId="0" xfId="0" applyFont="1" applyFill="1" applyAlignment="1" applyProtection="1">
      <alignment horizontal="center" vertical="center" wrapText="1"/>
    </xf>
  </cellXfs>
  <cellStyles count="7">
    <cellStyle name="Comma" xfId="1" builtinId="3"/>
    <cellStyle name="Dezimal_Tabelle2" xfId="2"/>
    <cellStyle name="Normal" xfId="0" builtinId="0"/>
    <cellStyle name="Normal_2007 Turnover_NON_EU_Template_V.1.2" xfId="3"/>
    <cellStyle name="Normal_Book2" xfId="4"/>
    <cellStyle name="Normal_Front" xfId="5"/>
    <cellStyle name="Number Ais" xfId="6"/>
  </cellStyles>
  <dxfs count="151">
    <dxf>
      <font>
        <b/>
        <i val="0"/>
        <condense val="0"/>
        <extend val="0"/>
        <color indexed="10"/>
      </font>
    </dxf>
    <dxf>
      <font>
        <b/>
        <i val="0"/>
        <condense val="0"/>
        <extend val="0"/>
        <color indexed="10"/>
      </font>
    </dxf>
    <dxf>
      <fill>
        <patternFill>
          <bgColor indexed="10"/>
        </patternFill>
      </fill>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u val="none"/>
        <color auto="1"/>
      </font>
      <fill>
        <patternFill>
          <bgColor indexed="10"/>
        </patternFill>
      </fill>
    </dxf>
    <dxf>
      <font>
        <b/>
        <i val="0"/>
        <condense val="0"/>
        <extend val="0"/>
        <color indexed="10"/>
      </font>
    </dxf>
    <dxf>
      <fill>
        <patternFill>
          <bgColor indexed="10"/>
        </patternFill>
      </fill>
    </dxf>
    <dxf>
      <font>
        <b/>
        <i val="0"/>
        <condense val="0"/>
        <extend val="0"/>
        <u val="none"/>
        <color auto="1"/>
      </font>
      <fill>
        <patternFill>
          <bgColor indexed="10"/>
        </patternFill>
      </fill>
    </dxf>
    <dxf>
      <font>
        <b/>
        <i val="0"/>
        <strike val="0"/>
        <condense val="0"/>
        <extend val="0"/>
        <color indexed="10"/>
      </font>
      <fill>
        <patternFill patternType="none">
          <bgColor indexed="65"/>
        </patternFill>
      </fill>
    </dxf>
    <dxf>
      <fill>
        <patternFill>
          <bgColor indexed="10"/>
        </patternFill>
      </fill>
    </dxf>
    <dxf>
      <font>
        <b/>
        <i val="0"/>
        <condense val="0"/>
        <extend val="0"/>
        <u val="none"/>
        <color auto="1"/>
      </font>
      <fill>
        <patternFill>
          <bgColor indexed="10"/>
        </patternFill>
      </fill>
    </dxf>
    <dxf>
      <fill>
        <patternFill>
          <bgColor indexed="10"/>
        </patternFill>
      </fill>
    </dxf>
    <dxf>
      <fill>
        <patternFill>
          <bgColor indexed="10"/>
        </patternFill>
      </fill>
    </dxf>
    <dxf>
      <font>
        <b/>
        <i val="0"/>
        <condense val="0"/>
        <extend val="0"/>
        <u val="none"/>
        <color auto="1"/>
      </font>
      <fill>
        <patternFill>
          <bgColor indexed="10"/>
        </patternFill>
      </fill>
    </dxf>
    <dxf>
      <font>
        <b/>
        <i val="0"/>
        <condense val="0"/>
        <extend val="0"/>
        <color indexed="10"/>
      </font>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strike val="0"/>
        <condense val="0"/>
        <extend val="0"/>
        <color indexed="10"/>
      </font>
      <fill>
        <patternFill patternType="none">
          <bgColor indexed="65"/>
        </patternFill>
      </fill>
    </dxf>
    <dxf>
      <fill>
        <patternFill>
          <bgColor indexed="10"/>
        </patternFill>
      </fill>
    </dxf>
    <dxf>
      <font>
        <b/>
        <i val="0"/>
        <strike val="0"/>
        <condense val="0"/>
        <extend val="0"/>
        <color indexed="10"/>
      </font>
      <fill>
        <patternFill patternType="none">
          <bgColor indexed="65"/>
        </patternFill>
      </fill>
    </dxf>
    <dxf>
      <fill>
        <patternFill>
          <bgColor indexed="10"/>
        </patternFill>
      </fill>
    </dxf>
    <dxf>
      <fill>
        <patternFill>
          <bgColor indexed="1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u val="none"/>
        <color auto="1"/>
      </font>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u val="none"/>
        <color auto="1"/>
      </font>
      <fill>
        <patternFill>
          <bgColor indexed="10"/>
        </patternFill>
      </fill>
    </dxf>
    <dxf>
      <font>
        <b/>
        <i val="0"/>
        <condense val="0"/>
        <extend val="0"/>
        <color indexed="10"/>
      </font>
    </dxf>
    <dxf>
      <fill>
        <patternFill>
          <bgColor indexed="10"/>
        </patternFill>
      </fill>
    </dxf>
    <dxf>
      <fill>
        <patternFill>
          <bgColor indexed="10"/>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u val="none"/>
        <color auto="1"/>
      </font>
      <fill>
        <patternFill>
          <bgColor indexed="10"/>
        </patternFill>
      </fill>
    </dxf>
    <dxf>
      <font>
        <b/>
        <i val="0"/>
        <condense val="0"/>
        <extend val="0"/>
        <color indexed="10"/>
      </font>
    </dxf>
    <dxf>
      <fill>
        <patternFill>
          <bgColor indexed="10"/>
        </patternFill>
      </fill>
    </dxf>
    <dxf>
      <fill>
        <patternFill>
          <bgColor indexed="10"/>
        </patternFill>
      </fill>
    </dxf>
    <dxf>
      <font>
        <b/>
        <i val="0"/>
        <condense val="0"/>
        <extend val="0"/>
        <color auto="1"/>
      </font>
      <fill>
        <patternFill>
          <bgColor indexed="10"/>
        </patternFill>
      </fill>
    </dxf>
    <dxf>
      <fill>
        <patternFill>
          <bgColor rgb="FFFF0000"/>
        </patternFill>
      </fill>
    </dxf>
    <dxf>
      <font>
        <b/>
        <i val="0"/>
        <condense val="0"/>
        <extend val="0"/>
        <color auto="1"/>
      </font>
      <fill>
        <patternFill>
          <bgColor indexed="10"/>
        </patternFill>
      </fill>
    </dxf>
    <dxf>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ill>
        <patternFill>
          <bgColor rgb="FFFF0000"/>
        </patternFill>
      </fill>
    </dxf>
    <dxf>
      <fill>
        <patternFill>
          <bgColor rgb="FFFF0000"/>
        </patternFill>
      </fill>
    </dxf>
    <dxf>
      <font>
        <b/>
        <i val="0"/>
        <condense val="0"/>
        <extend val="0"/>
        <color auto="1"/>
      </font>
      <fill>
        <patternFill>
          <bgColor indexed="10"/>
        </patternFill>
      </fill>
    </dxf>
    <dxf>
      <fill>
        <patternFill>
          <bgColor rgb="FFFF0000"/>
        </patternFill>
      </fill>
    </dxf>
    <dxf>
      <font>
        <b/>
        <i val="0"/>
        <condense val="0"/>
        <extend val="0"/>
        <color auto="1"/>
      </font>
      <fill>
        <patternFill>
          <bgColor indexed="10"/>
        </patternFill>
      </fill>
    </dxf>
    <dxf>
      <fill>
        <patternFill>
          <bgColor rgb="FFFF0000"/>
        </patternFill>
      </fill>
    </dxf>
    <dxf>
      <font>
        <b/>
        <i val="0"/>
        <condense val="0"/>
        <extend val="0"/>
        <color auto="1"/>
      </font>
      <fill>
        <patternFill>
          <bgColor indexed="10"/>
        </patternFill>
      </fill>
    </dxf>
    <dxf>
      <fill>
        <patternFill>
          <bgColor indexed="10"/>
        </patternFill>
      </fill>
    </dxf>
    <dxf>
      <font>
        <b/>
        <i val="0"/>
        <condense val="0"/>
        <extend val="0"/>
        <color auto="1"/>
      </font>
      <fill>
        <patternFill>
          <bgColor indexed="10"/>
        </patternFill>
      </fill>
    </dxf>
    <dxf>
      <font>
        <color auto="1"/>
      </font>
      <fill>
        <patternFill>
          <bgColor rgb="FFFF0000"/>
        </patternFill>
      </fill>
    </dxf>
    <dxf>
      <font>
        <color auto="1"/>
      </font>
      <fill>
        <patternFill>
          <bgColor rgb="FFFF000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indexed="22"/>
      </font>
      <fill>
        <patternFill>
          <bgColor indexed="60"/>
        </patternFill>
      </fill>
      <border>
        <left style="thin">
          <color indexed="64"/>
        </left>
        <right style="thin">
          <color indexed="64"/>
        </right>
        <top style="thin">
          <color indexed="64"/>
        </top>
        <bottom style="thin">
          <color indexed="64"/>
        </bottom>
      </border>
    </dxf>
    <dxf>
      <font>
        <b val="0"/>
        <i val="0"/>
        <condense val="0"/>
        <extend val="0"/>
        <color indexed="9"/>
      </font>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font>
      <fill>
        <patternFill>
          <bgColor indexed="10"/>
        </patternFill>
      </fill>
    </dxf>
    <dxf>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color auto="1"/>
      </font>
      <fill>
        <patternFill>
          <bgColor indexed="10"/>
        </patternFill>
      </fill>
    </dxf>
    <dxf>
      <font>
        <b/>
        <i val="0"/>
        <condense val="0"/>
        <extend val="0"/>
        <color indexed="10"/>
      </font>
    </dxf>
    <dxf>
      <font>
        <condense val="0"/>
        <extend val="0"/>
        <color indexed="9"/>
      </font>
    </dxf>
    <dxf>
      <font>
        <b/>
        <i val="0"/>
        <condense val="0"/>
        <extend val="0"/>
        <color indexed="22"/>
      </font>
      <fill>
        <patternFill>
          <bgColor indexed="60"/>
        </patternFill>
      </fill>
    </dxf>
    <dxf>
      <font>
        <b/>
        <i val="0"/>
        <condense val="0"/>
        <extend val="0"/>
        <color indexed="9"/>
      </font>
      <fill>
        <patternFill>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CC33"/>
      <color rgb="FF009900"/>
      <color rgb="FFBD1503"/>
      <color rgb="FF3366FF"/>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104775</xdr:rowOff>
    </xdr:from>
    <xdr:to>
      <xdr:col>3</xdr:col>
      <xdr:colOff>1838325</xdr:colOff>
      <xdr:row>2</xdr:row>
      <xdr:rowOff>885825</xdr:rowOff>
    </xdr:to>
    <xdr:pic>
      <xdr:nvPicPr>
        <xdr:cNvPr id="5142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09600"/>
          <a:ext cx="5400675" cy="781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2</xdr:col>
          <xdr:colOff>66675</xdr:colOff>
          <xdr:row>14</xdr:row>
          <xdr:rowOff>57150</xdr:rowOff>
        </xdr:from>
        <xdr:to>
          <xdr:col>2</xdr:col>
          <xdr:colOff>3276600</xdr:colOff>
          <xdr:row>15</xdr:row>
          <xdr:rowOff>123825</xdr:rowOff>
        </xdr:to>
        <xdr:sp macro="" textlink="">
          <xdr:nvSpPr>
            <xdr:cNvPr id="51202" name="cbo_Cty" hidden="1">
              <a:extLst>
                <a:ext uri="{63B3BB69-23CF-44E3-9099-C40C66FF867C}">
                  <a14:compatExt spid="_x0000_s51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indexed="60"/>
    <pageSetUpPr autoPageBreaks="0" fitToPage="1"/>
  </sheetPr>
  <dimension ref="A1:W57"/>
  <sheetViews>
    <sheetView showGridLines="0" tabSelected="1" zoomScale="85" zoomScaleNormal="85" workbookViewId="0"/>
  </sheetViews>
  <sheetFormatPr defaultColWidth="0" defaultRowHeight="12.75" zeroHeight="1"/>
  <cols>
    <col min="1" max="2" width="1.7109375" style="8" customWidth="1"/>
    <col min="3" max="3" width="53.42578125" style="8" customWidth="1"/>
    <col min="4" max="4" width="44.140625" style="8" customWidth="1"/>
    <col min="5" max="5" width="1.7109375" style="8" customWidth="1"/>
    <col min="6" max="6" width="3.42578125" style="8" customWidth="1"/>
    <col min="7" max="7" width="1.140625" style="8" customWidth="1"/>
    <col min="8" max="13" width="9.140625" style="8" hidden="1" customWidth="1"/>
    <col min="14" max="14" width="14.85546875" style="8" hidden="1" customWidth="1"/>
    <col min="15" max="15" width="24.5703125" style="8" hidden="1" customWidth="1"/>
    <col min="16" max="23" width="7" style="8" hidden="1" customWidth="1"/>
    <col min="24" max="16384" width="9.140625" style="8" hidden="1"/>
  </cols>
  <sheetData>
    <row r="1" spans="2:15" ht="20.100000000000001" customHeight="1"/>
    <row r="2" spans="2:15" ht="20.25">
      <c r="B2" s="247" t="s">
        <v>354</v>
      </c>
      <c r="C2" s="246"/>
      <c r="D2" s="212"/>
      <c r="E2" s="203"/>
      <c r="N2" s="309" t="s">
        <v>222</v>
      </c>
      <c r="O2" s="309" t="s">
        <v>223</v>
      </c>
    </row>
    <row r="3" spans="2:15" ht="79.5" customHeight="1">
      <c r="B3" s="197"/>
      <c r="C3" s="9"/>
      <c r="D3" s="9"/>
      <c r="E3" s="196"/>
      <c r="N3" s="303"/>
      <c r="O3" s="304" t="s">
        <v>242</v>
      </c>
    </row>
    <row r="4" spans="2:15" ht="48" customHeight="1">
      <c r="B4" s="437" t="s">
        <v>312</v>
      </c>
      <c r="C4" s="438"/>
      <c r="D4" s="438"/>
      <c r="E4" s="204"/>
      <c r="N4" s="303" t="s">
        <v>76</v>
      </c>
      <c r="O4" s="304" t="s">
        <v>77</v>
      </c>
    </row>
    <row r="5" spans="2:15" ht="9" customHeight="1">
      <c r="B5" s="198"/>
      <c r="C5" s="9"/>
      <c r="D5" s="9"/>
      <c r="E5" s="196"/>
      <c r="N5" s="301" t="s">
        <v>78</v>
      </c>
      <c r="O5" s="302" t="s">
        <v>79</v>
      </c>
    </row>
    <row r="6" spans="2:15" ht="15.75">
      <c r="B6" s="439" t="s">
        <v>278</v>
      </c>
      <c r="C6" s="440"/>
      <c r="D6" s="440"/>
      <c r="E6" s="205"/>
      <c r="N6" s="301" t="s">
        <v>80</v>
      </c>
      <c r="O6" s="305" t="s">
        <v>306</v>
      </c>
    </row>
    <row r="7" spans="2:15" ht="15.75">
      <c r="B7" s="439" t="s">
        <v>41</v>
      </c>
      <c r="C7" s="440"/>
      <c r="D7" s="440"/>
      <c r="E7" s="205"/>
      <c r="N7" s="301" t="s">
        <v>81</v>
      </c>
      <c r="O7" s="302" t="s">
        <v>82</v>
      </c>
    </row>
    <row r="8" spans="2:15" ht="15.75">
      <c r="B8" s="439" t="s">
        <v>67</v>
      </c>
      <c r="C8" s="440"/>
      <c r="D8" s="440"/>
      <c r="E8" s="205"/>
      <c r="N8" s="301" t="s">
        <v>224</v>
      </c>
      <c r="O8" s="305" t="s">
        <v>307</v>
      </c>
    </row>
    <row r="9" spans="2:15" ht="16.5" customHeight="1">
      <c r="B9" s="198"/>
      <c r="C9" s="9"/>
      <c r="D9" s="9"/>
      <c r="E9" s="196"/>
      <c r="N9" s="301" t="s">
        <v>225</v>
      </c>
      <c r="O9" s="302" t="s">
        <v>235</v>
      </c>
    </row>
    <row r="10" spans="2:15" ht="20.25">
      <c r="B10" s="441" t="s">
        <v>283</v>
      </c>
      <c r="C10" s="442"/>
      <c r="D10" s="442"/>
      <c r="E10" s="206"/>
      <c r="N10" s="301" t="s">
        <v>254</v>
      </c>
      <c r="O10" s="306" t="s">
        <v>249</v>
      </c>
    </row>
    <row r="11" spans="2:15" ht="15.75" customHeight="1">
      <c r="B11" s="443"/>
      <c r="C11" s="444"/>
      <c r="D11" s="444"/>
      <c r="E11" s="207"/>
      <c r="N11" s="301" t="s">
        <v>226</v>
      </c>
      <c r="O11" s="302" t="s">
        <v>236</v>
      </c>
    </row>
    <row r="12" spans="2:15" ht="23.25" customHeight="1">
      <c r="B12" s="435"/>
      <c r="C12" s="436"/>
      <c r="D12" s="436"/>
      <c r="E12" s="208"/>
      <c r="N12" s="301" t="s">
        <v>227</v>
      </c>
      <c r="O12" s="302" t="s">
        <v>237</v>
      </c>
    </row>
    <row r="13" spans="2:15" ht="22.5" customHeight="1">
      <c r="B13" s="198"/>
      <c r="C13" s="9"/>
      <c r="D13" s="9"/>
      <c r="E13" s="196"/>
      <c r="N13" s="301" t="s">
        <v>228</v>
      </c>
      <c r="O13" s="302" t="s">
        <v>238</v>
      </c>
    </row>
    <row r="14" spans="2:15">
      <c r="B14" s="213"/>
      <c r="C14" s="195"/>
      <c r="D14" s="195"/>
      <c r="E14" s="214"/>
      <c r="N14" s="301" t="s">
        <v>135</v>
      </c>
      <c r="O14" s="302" t="s">
        <v>136</v>
      </c>
    </row>
    <row r="15" spans="2:15" ht="19.5" customHeight="1">
      <c r="B15" s="198"/>
      <c r="C15" s="200"/>
      <c r="D15" s="201" t="s">
        <v>243</v>
      </c>
      <c r="E15" s="209"/>
      <c r="N15" s="301" t="s">
        <v>229</v>
      </c>
      <c r="O15" s="302" t="s">
        <v>239</v>
      </c>
    </row>
    <row r="16" spans="2:15">
      <c r="B16" s="199"/>
      <c r="C16" s="10"/>
      <c r="D16" s="210"/>
      <c r="E16" s="211"/>
      <c r="N16" s="301" t="s">
        <v>230</v>
      </c>
      <c r="O16" s="302" t="s">
        <v>240</v>
      </c>
    </row>
    <row r="17" spans="14:15">
      <c r="N17" s="301" t="s">
        <v>231</v>
      </c>
      <c r="O17" s="302" t="s">
        <v>241</v>
      </c>
    </row>
    <row r="18" spans="14:15" hidden="1">
      <c r="N18" s="301" t="s">
        <v>232</v>
      </c>
      <c r="O18" s="305" t="s">
        <v>308</v>
      </c>
    </row>
    <row r="19" spans="14:15" hidden="1">
      <c r="N19" s="301" t="s">
        <v>233</v>
      </c>
      <c r="O19" s="305" t="s">
        <v>309</v>
      </c>
    </row>
    <row r="20" spans="14:15" hidden="1">
      <c r="N20" s="301" t="s">
        <v>234</v>
      </c>
      <c r="O20" s="305" t="s">
        <v>310</v>
      </c>
    </row>
    <row r="21" spans="14:15" hidden="1">
      <c r="N21" s="301" t="s">
        <v>83</v>
      </c>
      <c r="O21" s="305" t="s">
        <v>311</v>
      </c>
    </row>
    <row r="22" spans="14:15" hidden="1">
      <c r="N22" s="301" t="s">
        <v>84</v>
      </c>
      <c r="O22" s="302" t="s">
        <v>85</v>
      </c>
    </row>
    <row r="23" spans="14:15" hidden="1">
      <c r="N23" s="301" t="s">
        <v>86</v>
      </c>
      <c r="O23" s="302" t="s">
        <v>87</v>
      </c>
    </row>
    <row r="24" spans="14:15" hidden="1">
      <c r="N24" s="301" t="s">
        <v>88</v>
      </c>
      <c r="O24" s="302" t="s">
        <v>89</v>
      </c>
    </row>
    <row r="25" spans="14:15" hidden="1">
      <c r="N25" s="301" t="s">
        <v>90</v>
      </c>
      <c r="O25" s="302" t="s">
        <v>91</v>
      </c>
    </row>
    <row r="26" spans="14:15" hidden="1">
      <c r="N26" s="301" t="s">
        <v>92</v>
      </c>
      <c r="O26" s="305" t="s">
        <v>312</v>
      </c>
    </row>
    <row r="27" spans="14:15" hidden="1">
      <c r="N27" s="301" t="s">
        <v>93</v>
      </c>
      <c r="O27" s="302" t="s">
        <v>94</v>
      </c>
    </row>
    <row r="28" spans="14:15" hidden="1">
      <c r="N28" s="301" t="s">
        <v>95</v>
      </c>
      <c r="O28" s="305" t="s">
        <v>313</v>
      </c>
    </row>
    <row r="29" spans="14:15" hidden="1">
      <c r="N29" s="301" t="s">
        <v>96</v>
      </c>
      <c r="O29" s="302" t="s">
        <v>97</v>
      </c>
    </row>
    <row r="30" spans="14:15" hidden="1">
      <c r="N30" s="301" t="s">
        <v>98</v>
      </c>
      <c r="O30" s="302" t="s">
        <v>99</v>
      </c>
    </row>
    <row r="31" spans="14:15" hidden="1">
      <c r="N31" s="301" t="s">
        <v>100</v>
      </c>
      <c r="O31" s="302" t="s">
        <v>314</v>
      </c>
    </row>
    <row r="32" spans="14:15" hidden="1">
      <c r="N32" s="301" t="s">
        <v>101</v>
      </c>
      <c r="O32" s="302" t="s">
        <v>315</v>
      </c>
    </row>
    <row r="33" spans="14:15" hidden="1">
      <c r="N33" s="301" t="s">
        <v>102</v>
      </c>
      <c r="O33" s="305" t="s">
        <v>316</v>
      </c>
    </row>
    <row r="34" spans="14:15" hidden="1">
      <c r="N34" s="301" t="s">
        <v>103</v>
      </c>
      <c r="O34" s="302" t="s">
        <v>104</v>
      </c>
    </row>
    <row r="35" spans="14:15" hidden="1">
      <c r="N35" s="301" t="s">
        <v>105</v>
      </c>
      <c r="O35" s="302" t="s">
        <v>106</v>
      </c>
    </row>
    <row r="36" spans="14:15" hidden="1">
      <c r="N36" s="301" t="s">
        <v>107</v>
      </c>
      <c r="O36" s="305" t="s">
        <v>317</v>
      </c>
    </row>
    <row r="37" spans="14:15" hidden="1">
      <c r="N37" s="301" t="s">
        <v>108</v>
      </c>
      <c r="O37" s="302" t="s">
        <v>109</v>
      </c>
    </row>
    <row r="38" spans="14:15" hidden="1">
      <c r="N38" s="301" t="s">
        <v>110</v>
      </c>
      <c r="O38" s="302" t="s">
        <v>111</v>
      </c>
    </row>
    <row r="39" spans="14:15" hidden="1">
      <c r="N39" s="301" t="s">
        <v>112</v>
      </c>
      <c r="O39" s="302" t="s">
        <v>113</v>
      </c>
    </row>
    <row r="40" spans="14:15" hidden="1">
      <c r="N40" s="301" t="s">
        <v>114</v>
      </c>
      <c r="O40" s="302" t="s">
        <v>115</v>
      </c>
    </row>
    <row r="41" spans="14:15" hidden="1">
      <c r="N41" s="301" t="s">
        <v>116</v>
      </c>
      <c r="O41" s="302" t="s">
        <v>117</v>
      </c>
    </row>
    <row r="42" spans="14:15" hidden="1">
      <c r="N42" s="301" t="s">
        <v>118</v>
      </c>
      <c r="O42" s="305" t="s">
        <v>318</v>
      </c>
    </row>
    <row r="43" spans="14:15" hidden="1">
      <c r="N43" s="301" t="s">
        <v>119</v>
      </c>
      <c r="O43" s="302" t="s">
        <v>120</v>
      </c>
    </row>
    <row r="44" spans="14:15" hidden="1">
      <c r="N44" s="301" t="s">
        <v>121</v>
      </c>
      <c r="O44" s="302" t="s">
        <v>122</v>
      </c>
    </row>
    <row r="45" spans="14:15" hidden="1">
      <c r="N45" s="301" t="s">
        <v>123</v>
      </c>
      <c r="O45" s="302" t="s">
        <v>124</v>
      </c>
    </row>
    <row r="46" spans="14:15" hidden="1">
      <c r="N46" s="301" t="s">
        <v>125</v>
      </c>
      <c r="O46" s="302" t="s">
        <v>126</v>
      </c>
    </row>
    <row r="47" spans="14:15" hidden="1">
      <c r="N47" s="301" t="s">
        <v>127</v>
      </c>
      <c r="O47" s="302" t="s">
        <v>319</v>
      </c>
    </row>
    <row r="48" spans="14:15" hidden="1">
      <c r="N48" s="301" t="s">
        <v>128</v>
      </c>
      <c r="O48" s="302" t="s">
        <v>129</v>
      </c>
    </row>
    <row r="49" spans="14:15" hidden="1">
      <c r="N49" s="301" t="s">
        <v>130</v>
      </c>
      <c r="O49" s="305" t="s">
        <v>320</v>
      </c>
    </row>
    <row r="50" spans="14:15" hidden="1">
      <c r="N50" s="301" t="s">
        <v>131</v>
      </c>
      <c r="O50" s="302" t="s">
        <v>132</v>
      </c>
    </row>
    <row r="51" spans="14:15" hidden="1">
      <c r="N51" s="301" t="s">
        <v>133</v>
      </c>
      <c r="O51" s="302" t="s">
        <v>134</v>
      </c>
    </row>
    <row r="52" spans="14:15" hidden="1">
      <c r="N52" s="301" t="s">
        <v>137</v>
      </c>
      <c r="O52" s="302" t="s">
        <v>138</v>
      </c>
    </row>
    <row r="53" spans="14:15" hidden="1">
      <c r="N53" s="301" t="s">
        <v>139</v>
      </c>
      <c r="O53" s="302" t="s">
        <v>140</v>
      </c>
    </row>
    <row r="54" spans="14:15" hidden="1">
      <c r="N54" s="301" t="s">
        <v>328</v>
      </c>
      <c r="O54" s="302" t="s">
        <v>327</v>
      </c>
    </row>
    <row r="55" spans="14:15" hidden="1">
      <c r="N55" s="301" t="s">
        <v>141</v>
      </c>
      <c r="O55" s="302" t="s">
        <v>142</v>
      </c>
    </row>
    <row r="56" spans="14:15" hidden="1">
      <c r="N56" s="307" t="s">
        <v>143</v>
      </c>
      <c r="O56" s="308" t="s">
        <v>144</v>
      </c>
    </row>
    <row r="57" spans="14:15" hidden="1"/>
  </sheetData>
  <mergeCells count="7">
    <mergeCell ref="B12:D12"/>
    <mergeCell ref="B4:D4"/>
    <mergeCell ref="B6:D6"/>
    <mergeCell ref="B10:D10"/>
    <mergeCell ref="B11:D11"/>
    <mergeCell ref="B7:D7"/>
    <mergeCell ref="B8:D8"/>
  </mergeCells>
  <phoneticPr fontId="8" type="noConversion"/>
  <conditionalFormatting sqref="B4:E4">
    <cfRule type="expression" dxfId="150" priority="1" stopIfTrue="1">
      <formula>$B$4=""</formula>
    </cfRule>
    <cfRule type="expression" dxfId="149" priority="2" stopIfTrue="1">
      <formula>$B$4&lt;&gt;"&lt; REPORTING COUNTRY &gt;"</formula>
    </cfRule>
    <cfRule type="expression" dxfId="148" priority="3" stopIfTrue="1">
      <formula>$B$4="&lt; REPORTING COUNTRY &gt;"</formula>
    </cfRule>
  </conditionalFormatting>
  <pageMargins left="0.74803149606299213" right="0.74803149606299213" top="0.98425196850393704" bottom="0.98425196850393704" header="0.51181102362204722" footer="0.51181102362204722"/>
  <pageSetup paperSize="8" orientation="portrait" r:id="rId1"/>
  <headerFooter alignWithMargins="0">
    <oddHeader>&amp;L&amp;"Times New Roman,Regular"&amp;12&amp;K000000Central Bank of Ireland - UNRESTRICTED</oddHeader>
    <oddFooter>&amp;R2019 Triennial Central Bank Survey</oddFooter>
    <evenHeader>&amp;L&amp;"Times New Roman,Regular"&amp;12&amp;K000000Central Bank of Ireland - UNRESTRICTED</evenHeader>
    <firstHeader>&amp;L&amp;"Times New Roman,Regular"&amp;12&amp;K000000Central Bank of Ireland - UNRESTRICTED</firstHeader>
  </headerFooter>
  <drawing r:id="rId2"/>
  <legacyDrawing r:id="rId3"/>
  <controls>
    <mc:AlternateContent xmlns:mc="http://schemas.openxmlformats.org/markup-compatibility/2006">
      <mc:Choice Requires="x14">
        <control shapeId="51202" r:id="rId4" name="cbo_Cty">
          <controlPr defaultSize="0" autoLine="0" autoPict="0" linkedCell="B4" listFillRange="O3:O56" r:id="rId5">
            <anchor moveWithCells="1">
              <from>
                <xdr:col>2</xdr:col>
                <xdr:colOff>66675</xdr:colOff>
                <xdr:row>14</xdr:row>
                <xdr:rowOff>57150</xdr:rowOff>
              </from>
              <to>
                <xdr:col>2</xdr:col>
                <xdr:colOff>3276600</xdr:colOff>
                <xdr:row>15</xdr:row>
                <xdr:rowOff>123825</xdr:rowOff>
              </to>
            </anchor>
          </controlPr>
        </control>
      </mc:Choice>
      <mc:Fallback>
        <control shapeId="51202" r:id="rId4" name="cbo_Cty"/>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autoPageBreaks="0"/>
  </sheetPr>
  <dimension ref="A1:BE120"/>
  <sheetViews>
    <sheetView zoomScaleNormal="100" workbookViewId="0">
      <pane ySplit="1" topLeftCell="A2" activePane="bottomLeft" state="frozen"/>
      <selection pane="bottomLeft"/>
    </sheetView>
  </sheetViews>
  <sheetFormatPr defaultRowHeight="10.5"/>
  <cols>
    <col min="1" max="1" width="5" style="413" customWidth="1"/>
    <col min="2" max="2" width="6.85546875" style="413" customWidth="1"/>
    <col min="3" max="3" width="5.140625" style="413" customWidth="1"/>
    <col min="4" max="4" width="47.5703125" style="413" bestFit="1" customWidth="1"/>
    <col min="5" max="5" width="10.85546875" style="413" customWidth="1"/>
    <col min="6" max="7" width="9.42578125" style="413" customWidth="1"/>
    <col min="8" max="8" width="10" style="413" customWidth="1"/>
    <col min="9" max="9" width="9.7109375" style="413" customWidth="1"/>
    <col min="10" max="10" width="9.42578125" style="413" customWidth="1"/>
    <col min="11" max="16" width="9.140625" style="413"/>
    <col min="17" max="17" width="10.85546875" style="413" customWidth="1"/>
    <col min="18" max="24" width="9.140625" style="413"/>
    <col min="25" max="25" width="11.140625" style="413" customWidth="1"/>
    <col min="26" max="27" width="9.140625" style="413"/>
    <col min="28" max="28" width="9.85546875" style="413" customWidth="1"/>
    <col min="29" max="32" width="9.140625" style="413"/>
    <col min="33" max="33" width="55.140625" style="413" bestFit="1" customWidth="1"/>
    <col min="34" max="34" width="10.42578125" style="413" customWidth="1"/>
    <col min="35" max="45" width="9.140625" style="413"/>
    <col min="46" max="46" width="10.5703125" style="413" customWidth="1"/>
    <col min="47" max="53" width="9.140625" style="413"/>
    <col min="54" max="54" width="10.28515625" style="413" customWidth="1"/>
    <col min="55" max="16384" width="9.140625" style="413"/>
  </cols>
  <sheetData>
    <row r="1" spans="1:57" s="425" customFormat="1" ht="31.5">
      <c r="A1" s="408" t="s">
        <v>355</v>
      </c>
      <c r="B1" s="408" t="s">
        <v>356</v>
      </c>
      <c r="C1" s="408" t="s">
        <v>357</v>
      </c>
      <c r="D1" s="408" t="s">
        <v>0</v>
      </c>
      <c r="E1" s="410" t="s">
        <v>381</v>
      </c>
      <c r="F1" s="410" t="s">
        <v>382</v>
      </c>
      <c r="G1" s="410" t="s">
        <v>383</v>
      </c>
      <c r="H1" s="410" t="s">
        <v>384</v>
      </c>
      <c r="I1" s="410" t="s">
        <v>385</v>
      </c>
      <c r="J1" s="410" t="s">
        <v>386</v>
      </c>
      <c r="K1" s="410" t="s">
        <v>387</v>
      </c>
      <c r="L1" s="410" t="s">
        <v>388</v>
      </c>
      <c r="M1" s="410" t="s">
        <v>389</v>
      </c>
      <c r="N1" s="410" t="s">
        <v>390</v>
      </c>
      <c r="O1" s="410" t="s">
        <v>391</v>
      </c>
      <c r="P1" s="410" t="s">
        <v>392</v>
      </c>
      <c r="Q1" s="410" t="s">
        <v>393</v>
      </c>
      <c r="R1" s="410" t="s">
        <v>394</v>
      </c>
      <c r="S1" s="410" t="s">
        <v>395</v>
      </c>
      <c r="T1" s="410" t="s">
        <v>396</v>
      </c>
      <c r="U1" s="410" t="s">
        <v>397</v>
      </c>
      <c r="V1" s="410" t="s">
        <v>398</v>
      </c>
      <c r="W1" s="410" t="s">
        <v>399</v>
      </c>
      <c r="X1" s="410" t="s">
        <v>400</v>
      </c>
      <c r="Y1" s="410" t="s">
        <v>401</v>
      </c>
      <c r="Z1" s="410" t="s">
        <v>402</v>
      </c>
      <c r="AA1" s="410" t="s">
        <v>403</v>
      </c>
      <c r="AB1" s="410" t="s">
        <v>404</v>
      </c>
      <c r="AD1" s="412" t="s">
        <v>355</v>
      </c>
      <c r="AE1" s="412" t="s">
        <v>356</v>
      </c>
      <c r="AF1" s="408" t="s">
        <v>357</v>
      </c>
      <c r="AG1" s="408" t="s">
        <v>0</v>
      </c>
      <c r="AH1" s="410" t="s">
        <v>381</v>
      </c>
      <c r="AI1" s="410" t="s">
        <v>382</v>
      </c>
      <c r="AJ1" s="410" t="s">
        <v>383</v>
      </c>
      <c r="AK1" s="410" t="s">
        <v>384</v>
      </c>
      <c r="AL1" s="410" t="s">
        <v>385</v>
      </c>
      <c r="AM1" s="410" t="s">
        <v>386</v>
      </c>
      <c r="AN1" s="410" t="s">
        <v>387</v>
      </c>
      <c r="AO1" s="410" t="s">
        <v>388</v>
      </c>
      <c r="AP1" s="410" t="s">
        <v>389</v>
      </c>
      <c r="AQ1" s="410" t="s">
        <v>390</v>
      </c>
      <c r="AR1" s="410" t="s">
        <v>391</v>
      </c>
      <c r="AS1" s="410" t="s">
        <v>392</v>
      </c>
      <c r="AT1" s="410" t="s">
        <v>393</v>
      </c>
      <c r="AU1" s="410" t="s">
        <v>394</v>
      </c>
      <c r="AV1" s="410" t="s">
        <v>395</v>
      </c>
      <c r="AW1" s="410" t="s">
        <v>396</v>
      </c>
      <c r="AX1" s="410" t="s">
        <v>397</v>
      </c>
      <c r="AY1" s="410" t="s">
        <v>398</v>
      </c>
      <c r="AZ1" s="410" t="s">
        <v>399</v>
      </c>
      <c r="BA1" s="410" t="s">
        <v>400</v>
      </c>
      <c r="BB1" s="410" t="s">
        <v>401</v>
      </c>
      <c r="BC1" s="410" t="s">
        <v>402</v>
      </c>
      <c r="BD1" s="410" t="s">
        <v>403</v>
      </c>
      <c r="BE1" s="410" t="s">
        <v>404</v>
      </c>
    </row>
    <row r="2" spans="1:57">
      <c r="A2" s="413" t="s">
        <v>246</v>
      </c>
      <c r="B2" s="413">
        <f>Info!$C$9</f>
        <v>0</v>
      </c>
      <c r="C2" s="413">
        <v>1</v>
      </c>
      <c r="D2" s="414" t="s">
        <v>214</v>
      </c>
      <c r="E2" s="430">
        <f>'A3'!D9</f>
        <v>0</v>
      </c>
      <c r="F2" s="430">
        <f>'A3'!E9</f>
        <v>0</v>
      </c>
      <c r="G2" s="430">
        <f>'A3'!F9</f>
        <v>0</v>
      </c>
      <c r="H2" s="430">
        <f>'A3'!G9</f>
        <v>0</v>
      </c>
      <c r="I2" s="430">
        <f>'A3'!H9</f>
        <v>0</v>
      </c>
      <c r="J2" s="430">
        <f>'A3'!I9</f>
        <v>0</v>
      </c>
      <c r="K2" s="430">
        <f>'A3'!J9</f>
        <v>0</v>
      </c>
      <c r="L2" s="430">
        <f>'A3'!K9</f>
        <v>0</v>
      </c>
      <c r="M2" s="430">
        <f>'A3'!L9</f>
        <v>0</v>
      </c>
      <c r="N2" s="430">
        <f>'A3'!M9</f>
        <v>0</v>
      </c>
      <c r="O2" s="430">
        <f>'A3'!N9</f>
        <v>0</v>
      </c>
      <c r="P2" s="430">
        <f>'A3'!O9</f>
        <v>0</v>
      </c>
      <c r="Q2" s="430">
        <f>'A3'!P9</f>
        <v>0</v>
      </c>
      <c r="R2" s="430">
        <f>'A3'!Q9</f>
        <v>0</v>
      </c>
      <c r="S2" s="430">
        <f>'A3'!R9</f>
        <v>0</v>
      </c>
      <c r="T2" s="430">
        <f>'A3'!S9</f>
        <v>0</v>
      </c>
      <c r="U2" s="430">
        <f>'A3'!T9</f>
        <v>0</v>
      </c>
      <c r="V2" s="430">
        <f>'A3'!U9</f>
        <v>0</v>
      </c>
      <c r="W2" s="430">
        <f>'A3'!V9</f>
        <v>0</v>
      </c>
      <c r="X2" s="430">
        <f>'A3'!W9</f>
        <v>0</v>
      </c>
      <c r="Y2" s="430">
        <f>'A3'!X9</f>
        <v>0</v>
      </c>
      <c r="Z2" s="430">
        <f>'A3'!Y9</f>
        <v>0</v>
      </c>
      <c r="AA2" s="430">
        <f>'A3'!Z9</f>
        <v>0</v>
      </c>
      <c r="AB2" s="430">
        <f>'A3'!AA9</f>
        <v>0</v>
      </c>
      <c r="AD2" s="413" t="s">
        <v>246</v>
      </c>
      <c r="AE2" s="413">
        <f>Info!$C$9</f>
        <v>0</v>
      </c>
      <c r="AF2" s="413">
        <v>1</v>
      </c>
      <c r="AG2" s="414" t="s">
        <v>214</v>
      </c>
      <c r="AH2" s="430">
        <f>E2</f>
        <v>0</v>
      </c>
      <c r="AI2" s="430">
        <f>F2</f>
        <v>0</v>
      </c>
      <c r="AJ2" s="430">
        <f t="shared" ref="AJ2:BE2" si="0">G2</f>
        <v>0</v>
      </c>
      <c r="AK2" s="430">
        <f t="shared" si="0"/>
        <v>0</v>
      </c>
      <c r="AL2" s="430">
        <f t="shared" si="0"/>
        <v>0</v>
      </c>
      <c r="AM2" s="430">
        <f t="shared" si="0"/>
        <v>0</v>
      </c>
      <c r="AN2" s="430">
        <f t="shared" si="0"/>
        <v>0</v>
      </c>
      <c r="AO2" s="430">
        <f t="shared" si="0"/>
        <v>0</v>
      </c>
      <c r="AP2" s="430">
        <f t="shared" si="0"/>
        <v>0</v>
      </c>
      <c r="AQ2" s="430">
        <f t="shared" si="0"/>
        <v>0</v>
      </c>
      <c r="AR2" s="430">
        <f t="shared" si="0"/>
        <v>0</v>
      </c>
      <c r="AS2" s="430">
        <f t="shared" si="0"/>
        <v>0</v>
      </c>
      <c r="AT2" s="430">
        <f t="shared" si="0"/>
        <v>0</v>
      </c>
      <c r="AU2" s="430">
        <f t="shared" si="0"/>
        <v>0</v>
      </c>
      <c r="AV2" s="430">
        <f t="shared" si="0"/>
        <v>0</v>
      </c>
      <c r="AW2" s="430">
        <f t="shared" si="0"/>
        <v>0</v>
      </c>
      <c r="AX2" s="430">
        <f t="shared" si="0"/>
        <v>0</v>
      </c>
      <c r="AY2" s="430">
        <f t="shared" si="0"/>
        <v>0</v>
      </c>
      <c r="AZ2" s="430">
        <f t="shared" si="0"/>
        <v>0</v>
      </c>
      <c r="BA2" s="430">
        <f t="shared" si="0"/>
        <v>0</v>
      </c>
      <c r="BB2" s="430">
        <f t="shared" si="0"/>
        <v>0</v>
      </c>
      <c r="BC2" s="430">
        <f t="shared" si="0"/>
        <v>0</v>
      </c>
      <c r="BD2" s="430">
        <f t="shared" si="0"/>
        <v>0</v>
      </c>
      <c r="BE2" s="430">
        <f t="shared" si="0"/>
        <v>0</v>
      </c>
    </row>
    <row r="3" spans="1:57" s="416" customFormat="1">
      <c r="A3" s="413" t="s">
        <v>246</v>
      </c>
      <c r="B3" s="413">
        <f>Info!$C$9</f>
        <v>0</v>
      </c>
      <c r="C3" s="416">
        <v>2</v>
      </c>
      <c r="D3" s="416" t="s">
        <v>10</v>
      </c>
      <c r="E3" s="431">
        <f>'A3'!D10</f>
        <v>0</v>
      </c>
      <c r="F3" s="431">
        <f>'A3'!E10</f>
        <v>0</v>
      </c>
      <c r="G3" s="431">
        <f>'A3'!F10</f>
        <v>0</v>
      </c>
      <c r="H3" s="431">
        <f>'A3'!G10</f>
        <v>0</v>
      </c>
      <c r="I3" s="431">
        <f>'A3'!H10</f>
        <v>0</v>
      </c>
      <c r="J3" s="431">
        <f>'A3'!I10</f>
        <v>0</v>
      </c>
      <c r="K3" s="431">
        <f>'A3'!J10</f>
        <v>0</v>
      </c>
      <c r="L3" s="431">
        <f>'A3'!K10</f>
        <v>0</v>
      </c>
      <c r="M3" s="431">
        <f>'A3'!L10</f>
        <v>0</v>
      </c>
      <c r="N3" s="431">
        <f>'A3'!M10</f>
        <v>0</v>
      </c>
      <c r="O3" s="431">
        <f>'A3'!N10</f>
        <v>0</v>
      </c>
      <c r="P3" s="431">
        <f>'A3'!O10</f>
        <v>0</v>
      </c>
      <c r="Q3" s="431">
        <f>'A3'!P10</f>
        <v>0</v>
      </c>
      <c r="R3" s="431">
        <f>'A3'!Q10</f>
        <v>0</v>
      </c>
      <c r="S3" s="431">
        <f>'A3'!R10</f>
        <v>0</v>
      </c>
      <c r="T3" s="431">
        <f>'A3'!S10</f>
        <v>0</v>
      </c>
      <c r="U3" s="431">
        <f>'A3'!T10</f>
        <v>0</v>
      </c>
      <c r="V3" s="431">
        <f>'A3'!U10</f>
        <v>0</v>
      </c>
      <c r="W3" s="431">
        <f>'A3'!V10</f>
        <v>0</v>
      </c>
      <c r="X3" s="431">
        <f>'A3'!W10</f>
        <v>0</v>
      </c>
      <c r="Y3" s="431">
        <f>'A3'!X10</f>
        <v>0</v>
      </c>
      <c r="Z3" s="431">
        <f>'A3'!Y10</f>
        <v>0</v>
      </c>
      <c r="AA3" s="431">
        <f>'A3'!Z10</f>
        <v>0</v>
      </c>
      <c r="AB3" s="431">
        <f>'A3'!AA10</f>
        <v>0</v>
      </c>
      <c r="AD3" s="413" t="s">
        <v>246</v>
      </c>
      <c r="AE3" s="413">
        <f>Info!$C$9</f>
        <v>0</v>
      </c>
      <c r="AF3" s="416">
        <v>2</v>
      </c>
      <c r="AG3" s="416" t="s">
        <v>10</v>
      </c>
      <c r="AH3" s="431">
        <f>AH4+AH5</f>
        <v>0</v>
      </c>
      <c r="AI3" s="431">
        <f>AI4+AI5</f>
        <v>0</v>
      </c>
      <c r="AJ3" s="431">
        <f t="shared" ref="AJ3:BE3" si="1">AJ4+AJ5</f>
        <v>0</v>
      </c>
      <c r="AK3" s="431">
        <f t="shared" si="1"/>
        <v>0</v>
      </c>
      <c r="AL3" s="431">
        <f t="shared" si="1"/>
        <v>0</v>
      </c>
      <c r="AM3" s="431">
        <f t="shared" si="1"/>
        <v>0</v>
      </c>
      <c r="AN3" s="431">
        <f t="shared" si="1"/>
        <v>0</v>
      </c>
      <c r="AO3" s="431">
        <f t="shared" si="1"/>
        <v>0</v>
      </c>
      <c r="AP3" s="431">
        <f t="shared" si="1"/>
        <v>0</v>
      </c>
      <c r="AQ3" s="431">
        <f t="shared" si="1"/>
        <v>0</v>
      </c>
      <c r="AR3" s="431">
        <f t="shared" si="1"/>
        <v>0</v>
      </c>
      <c r="AS3" s="431">
        <f t="shared" si="1"/>
        <v>0</v>
      </c>
      <c r="AT3" s="431">
        <f t="shared" si="1"/>
        <v>0</v>
      </c>
      <c r="AU3" s="431">
        <f t="shared" si="1"/>
        <v>0</v>
      </c>
      <c r="AV3" s="431">
        <f t="shared" si="1"/>
        <v>0</v>
      </c>
      <c r="AW3" s="431">
        <f t="shared" si="1"/>
        <v>0</v>
      </c>
      <c r="AX3" s="431">
        <f t="shared" si="1"/>
        <v>0</v>
      </c>
      <c r="AY3" s="431">
        <f t="shared" si="1"/>
        <v>0</v>
      </c>
      <c r="AZ3" s="431">
        <f t="shared" si="1"/>
        <v>0</v>
      </c>
      <c r="BA3" s="431">
        <f t="shared" si="1"/>
        <v>0</v>
      </c>
      <c r="BB3" s="431">
        <f t="shared" si="1"/>
        <v>0</v>
      </c>
      <c r="BC3" s="431">
        <f t="shared" si="1"/>
        <v>0</v>
      </c>
      <c r="BD3" s="431">
        <f t="shared" si="1"/>
        <v>0</v>
      </c>
      <c r="BE3" s="431">
        <f t="shared" si="1"/>
        <v>0</v>
      </c>
    </row>
    <row r="4" spans="1:57" s="418" customFormat="1">
      <c r="A4" s="413" t="s">
        <v>246</v>
      </c>
      <c r="B4" s="413">
        <f>Info!$C$9</f>
        <v>0</v>
      </c>
      <c r="C4" s="418">
        <v>3</v>
      </c>
      <c r="D4" s="418" t="s">
        <v>53</v>
      </c>
      <c r="E4" s="432">
        <f>'A3'!D11</f>
        <v>0</v>
      </c>
      <c r="F4" s="432">
        <f>'A3'!E11</f>
        <v>0</v>
      </c>
      <c r="G4" s="432">
        <f>'A3'!F11</f>
        <v>0</v>
      </c>
      <c r="H4" s="432">
        <f>'A3'!G11</f>
        <v>0</v>
      </c>
      <c r="I4" s="432">
        <f>'A3'!H11</f>
        <v>0</v>
      </c>
      <c r="J4" s="432">
        <f>'A3'!I11</f>
        <v>0</v>
      </c>
      <c r="K4" s="432">
        <f>'A3'!J11</f>
        <v>0</v>
      </c>
      <c r="L4" s="432">
        <f>'A3'!K11</f>
        <v>0</v>
      </c>
      <c r="M4" s="432">
        <f>'A3'!L11</f>
        <v>0</v>
      </c>
      <c r="N4" s="432">
        <f>'A3'!M11</f>
        <v>0</v>
      </c>
      <c r="O4" s="432">
        <f>'A3'!N11</f>
        <v>0</v>
      </c>
      <c r="P4" s="432">
        <f>'A3'!O11</f>
        <v>0</v>
      </c>
      <c r="Q4" s="432">
        <f>'A3'!P11</f>
        <v>0</v>
      </c>
      <c r="R4" s="432">
        <f>'A3'!Q11</f>
        <v>0</v>
      </c>
      <c r="S4" s="432">
        <f>'A3'!R11</f>
        <v>0</v>
      </c>
      <c r="T4" s="432">
        <f>'A3'!S11</f>
        <v>0</v>
      </c>
      <c r="U4" s="432">
        <f>'A3'!T11</f>
        <v>0</v>
      </c>
      <c r="V4" s="432">
        <f>'A3'!U11</f>
        <v>0</v>
      </c>
      <c r="W4" s="432">
        <f>'A3'!V11</f>
        <v>0</v>
      </c>
      <c r="X4" s="432">
        <f>'A3'!W11</f>
        <v>0</v>
      </c>
      <c r="Y4" s="432">
        <f>'A3'!X11</f>
        <v>0</v>
      </c>
      <c r="Z4" s="432">
        <f>'A3'!Y11</f>
        <v>0</v>
      </c>
      <c r="AA4" s="432">
        <f>'A3'!Z11</f>
        <v>0</v>
      </c>
      <c r="AB4" s="432">
        <f>'A3'!AA11</f>
        <v>0</v>
      </c>
      <c r="AD4" s="413" t="s">
        <v>246</v>
      </c>
      <c r="AE4" s="413">
        <f>Info!$C$9</f>
        <v>0</v>
      </c>
      <c r="AF4" s="418">
        <v>3</v>
      </c>
      <c r="AG4" s="418" t="s">
        <v>53</v>
      </c>
      <c r="AH4" s="432">
        <f>E4/2</f>
        <v>0</v>
      </c>
      <c r="AI4" s="432">
        <f>F4/2</f>
        <v>0</v>
      </c>
      <c r="AJ4" s="432">
        <f t="shared" ref="AJ4:BE4" si="2">G4/2</f>
        <v>0</v>
      </c>
      <c r="AK4" s="432">
        <f t="shared" si="2"/>
        <v>0</v>
      </c>
      <c r="AL4" s="432">
        <f t="shared" si="2"/>
        <v>0</v>
      </c>
      <c r="AM4" s="432">
        <f t="shared" si="2"/>
        <v>0</v>
      </c>
      <c r="AN4" s="432">
        <f t="shared" si="2"/>
        <v>0</v>
      </c>
      <c r="AO4" s="432">
        <f t="shared" si="2"/>
        <v>0</v>
      </c>
      <c r="AP4" s="432">
        <f t="shared" si="2"/>
        <v>0</v>
      </c>
      <c r="AQ4" s="432">
        <f t="shared" si="2"/>
        <v>0</v>
      </c>
      <c r="AR4" s="432">
        <f t="shared" si="2"/>
        <v>0</v>
      </c>
      <c r="AS4" s="432">
        <f t="shared" si="2"/>
        <v>0</v>
      </c>
      <c r="AT4" s="432">
        <f t="shared" si="2"/>
        <v>0</v>
      </c>
      <c r="AU4" s="432">
        <f t="shared" si="2"/>
        <v>0</v>
      </c>
      <c r="AV4" s="432">
        <f t="shared" si="2"/>
        <v>0</v>
      </c>
      <c r="AW4" s="432">
        <f t="shared" si="2"/>
        <v>0</v>
      </c>
      <c r="AX4" s="432">
        <f t="shared" si="2"/>
        <v>0</v>
      </c>
      <c r="AY4" s="432">
        <f t="shared" si="2"/>
        <v>0</v>
      </c>
      <c r="AZ4" s="432">
        <f t="shared" si="2"/>
        <v>0</v>
      </c>
      <c r="BA4" s="432">
        <f t="shared" si="2"/>
        <v>0</v>
      </c>
      <c r="BB4" s="432">
        <f t="shared" si="2"/>
        <v>0</v>
      </c>
      <c r="BC4" s="432">
        <f t="shared" si="2"/>
        <v>0</v>
      </c>
      <c r="BD4" s="432">
        <f t="shared" si="2"/>
        <v>0</v>
      </c>
      <c r="BE4" s="432">
        <f t="shared" si="2"/>
        <v>0</v>
      </c>
    </row>
    <row r="5" spans="1:57">
      <c r="A5" s="413" t="s">
        <v>246</v>
      </c>
      <c r="B5" s="413">
        <f>Info!$C$9</f>
        <v>0</v>
      </c>
      <c r="C5" s="413">
        <v>4</v>
      </c>
      <c r="D5" s="413" t="s">
        <v>54</v>
      </c>
      <c r="E5" s="430">
        <f>'A3'!D12</f>
        <v>0</v>
      </c>
      <c r="F5" s="430">
        <f>'A3'!E12</f>
        <v>0</v>
      </c>
      <c r="G5" s="430">
        <f>'A3'!F12</f>
        <v>0</v>
      </c>
      <c r="H5" s="430">
        <f>'A3'!G12</f>
        <v>0</v>
      </c>
      <c r="I5" s="430">
        <f>'A3'!H12</f>
        <v>0</v>
      </c>
      <c r="J5" s="430">
        <f>'A3'!I12</f>
        <v>0</v>
      </c>
      <c r="K5" s="430">
        <f>'A3'!J12</f>
        <v>0</v>
      </c>
      <c r="L5" s="430">
        <f>'A3'!K12</f>
        <v>0</v>
      </c>
      <c r="M5" s="430">
        <f>'A3'!L12</f>
        <v>0</v>
      </c>
      <c r="N5" s="430">
        <f>'A3'!M12</f>
        <v>0</v>
      </c>
      <c r="O5" s="430">
        <f>'A3'!N12</f>
        <v>0</v>
      </c>
      <c r="P5" s="430">
        <f>'A3'!O12</f>
        <v>0</v>
      </c>
      <c r="Q5" s="430">
        <f>'A3'!P12</f>
        <v>0</v>
      </c>
      <c r="R5" s="430">
        <f>'A3'!Q12</f>
        <v>0</v>
      </c>
      <c r="S5" s="430">
        <f>'A3'!R12</f>
        <v>0</v>
      </c>
      <c r="T5" s="430">
        <f>'A3'!S12</f>
        <v>0</v>
      </c>
      <c r="U5" s="430">
        <f>'A3'!T12</f>
        <v>0</v>
      </c>
      <c r="V5" s="430">
        <f>'A3'!U12</f>
        <v>0</v>
      </c>
      <c r="W5" s="430">
        <f>'A3'!V12</f>
        <v>0</v>
      </c>
      <c r="X5" s="430">
        <f>'A3'!W12</f>
        <v>0</v>
      </c>
      <c r="Y5" s="430">
        <f>'A3'!X12</f>
        <v>0</v>
      </c>
      <c r="Z5" s="430">
        <f>'A3'!Y12</f>
        <v>0</v>
      </c>
      <c r="AA5" s="430">
        <f>'A3'!Z12</f>
        <v>0</v>
      </c>
      <c r="AB5" s="430">
        <f>'A3'!AA12</f>
        <v>0</v>
      </c>
      <c r="AD5" s="413" t="s">
        <v>246</v>
      </c>
      <c r="AE5" s="413">
        <f>Info!$C$9</f>
        <v>0</v>
      </c>
      <c r="AF5" s="413">
        <v>4</v>
      </c>
      <c r="AG5" s="413" t="s">
        <v>54</v>
      </c>
      <c r="AH5" s="430">
        <f>E5</f>
        <v>0</v>
      </c>
      <c r="AI5" s="430">
        <f>F5</f>
        <v>0</v>
      </c>
      <c r="AJ5" s="430">
        <f t="shared" ref="AJ5:BE16" si="3">G5</f>
        <v>0</v>
      </c>
      <c r="AK5" s="430">
        <f t="shared" si="3"/>
        <v>0</v>
      </c>
      <c r="AL5" s="430">
        <f t="shared" si="3"/>
        <v>0</v>
      </c>
      <c r="AM5" s="430">
        <f t="shared" si="3"/>
        <v>0</v>
      </c>
      <c r="AN5" s="430">
        <f t="shared" si="3"/>
        <v>0</v>
      </c>
      <c r="AO5" s="430">
        <f t="shared" si="3"/>
        <v>0</v>
      </c>
      <c r="AP5" s="430">
        <f t="shared" si="3"/>
        <v>0</v>
      </c>
      <c r="AQ5" s="430">
        <f t="shared" si="3"/>
        <v>0</v>
      </c>
      <c r="AR5" s="430">
        <f t="shared" si="3"/>
        <v>0</v>
      </c>
      <c r="AS5" s="430">
        <f t="shared" si="3"/>
        <v>0</v>
      </c>
      <c r="AT5" s="430">
        <f t="shared" si="3"/>
        <v>0</v>
      </c>
      <c r="AU5" s="430">
        <f t="shared" si="3"/>
        <v>0</v>
      </c>
      <c r="AV5" s="430">
        <f t="shared" si="3"/>
        <v>0</v>
      </c>
      <c r="AW5" s="430">
        <f t="shared" si="3"/>
        <v>0</v>
      </c>
      <c r="AX5" s="430">
        <f t="shared" si="3"/>
        <v>0</v>
      </c>
      <c r="AY5" s="430">
        <f t="shared" si="3"/>
        <v>0</v>
      </c>
      <c r="AZ5" s="430">
        <f t="shared" si="3"/>
        <v>0</v>
      </c>
      <c r="BA5" s="430">
        <f t="shared" si="3"/>
        <v>0</v>
      </c>
      <c r="BB5" s="430">
        <f t="shared" si="3"/>
        <v>0</v>
      </c>
      <c r="BC5" s="430">
        <f t="shared" si="3"/>
        <v>0</v>
      </c>
      <c r="BD5" s="430">
        <f t="shared" si="3"/>
        <v>0</v>
      </c>
      <c r="BE5" s="430">
        <f t="shared" si="3"/>
        <v>0</v>
      </c>
    </row>
    <row r="6" spans="1:57" s="416" customFormat="1">
      <c r="A6" s="413" t="s">
        <v>246</v>
      </c>
      <c r="B6" s="413">
        <f>Info!$C$9</f>
        <v>0</v>
      </c>
      <c r="C6" s="416">
        <v>5</v>
      </c>
      <c r="D6" s="416" t="s">
        <v>11</v>
      </c>
      <c r="E6" s="431">
        <f>'A3'!D13</f>
        <v>0</v>
      </c>
      <c r="F6" s="431">
        <f>'A3'!E13</f>
        <v>0</v>
      </c>
      <c r="G6" s="431">
        <f>'A3'!F13</f>
        <v>0</v>
      </c>
      <c r="H6" s="431">
        <f>'A3'!G13</f>
        <v>0</v>
      </c>
      <c r="I6" s="431">
        <f>'A3'!H13</f>
        <v>0</v>
      </c>
      <c r="J6" s="431">
        <f>'A3'!I13</f>
        <v>0</v>
      </c>
      <c r="K6" s="431">
        <f>'A3'!J13</f>
        <v>0</v>
      </c>
      <c r="L6" s="431">
        <f>'A3'!K13</f>
        <v>0</v>
      </c>
      <c r="M6" s="431">
        <f>'A3'!L13</f>
        <v>0</v>
      </c>
      <c r="N6" s="431">
        <f>'A3'!M13</f>
        <v>0</v>
      </c>
      <c r="O6" s="431">
        <f>'A3'!N13</f>
        <v>0</v>
      </c>
      <c r="P6" s="431">
        <f>'A3'!O13</f>
        <v>0</v>
      </c>
      <c r="Q6" s="431">
        <f>'A3'!P13</f>
        <v>0</v>
      </c>
      <c r="R6" s="431">
        <f>'A3'!Q13</f>
        <v>0</v>
      </c>
      <c r="S6" s="431">
        <f>'A3'!R13</f>
        <v>0</v>
      </c>
      <c r="T6" s="431">
        <f>'A3'!S13</f>
        <v>0</v>
      </c>
      <c r="U6" s="431">
        <f>'A3'!T13</f>
        <v>0</v>
      </c>
      <c r="V6" s="431">
        <f>'A3'!U13</f>
        <v>0</v>
      </c>
      <c r="W6" s="431">
        <f>'A3'!V13</f>
        <v>0</v>
      </c>
      <c r="X6" s="431">
        <f>'A3'!W13</f>
        <v>0</v>
      </c>
      <c r="Y6" s="431">
        <f>'A3'!X13</f>
        <v>0</v>
      </c>
      <c r="Z6" s="431">
        <f>'A3'!Y13</f>
        <v>0</v>
      </c>
      <c r="AA6" s="431">
        <f>'A3'!Z13</f>
        <v>0</v>
      </c>
      <c r="AB6" s="431">
        <f>'A3'!AA13</f>
        <v>0</v>
      </c>
      <c r="AD6" s="413" t="s">
        <v>246</v>
      </c>
      <c r="AE6" s="413">
        <f>Info!$C$9</f>
        <v>0</v>
      </c>
      <c r="AF6" s="416">
        <v>5</v>
      </c>
      <c r="AG6" s="416" t="s">
        <v>11</v>
      </c>
      <c r="AH6" s="431">
        <f>E6</f>
        <v>0</v>
      </c>
      <c r="AI6" s="431">
        <f>F6</f>
        <v>0</v>
      </c>
      <c r="AJ6" s="431">
        <f t="shared" si="3"/>
        <v>0</v>
      </c>
      <c r="AK6" s="431">
        <f t="shared" si="3"/>
        <v>0</v>
      </c>
      <c r="AL6" s="431">
        <f t="shared" si="3"/>
        <v>0</v>
      </c>
      <c r="AM6" s="431">
        <f t="shared" si="3"/>
        <v>0</v>
      </c>
      <c r="AN6" s="431">
        <f t="shared" si="3"/>
        <v>0</v>
      </c>
      <c r="AO6" s="431">
        <f t="shared" si="3"/>
        <v>0</v>
      </c>
      <c r="AP6" s="431">
        <f t="shared" si="3"/>
        <v>0</v>
      </c>
      <c r="AQ6" s="431">
        <f t="shared" si="3"/>
        <v>0</v>
      </c>
      <c r="AR6" s="431">
        <f t="shared" si="3"/>
        <v>0</v>
      </c>
      <c r="AS6" s="431">
        <f t="shared" si="3"/>
        <v>0</v>
      </c>
      <c r="AT6" s="431">
        <f t="shared" si="3"/>
        <v>0</v>
      </c>
      <c r="AU6" s="431">
        <f t="shared" si="3"/>
        <v>0</v>
      </c>
      <c r="AV6" s="431">
        <f t="shared" si="3"/>
        <v>0</v>
      </c>
      <c r="AW6" s="431">
        <f t="shared" si="3"/>
        <v>0</v>
      </c>
      <c r="AX6" s="431">
        <f t="shared" si="3"/>
        <v>0</v>
      </c>
      <c r="AY6" s="431">
        <f t="shared" si="3"/>
        <v>0</v>
      </c>
      <c r="AZ6" s="431">
        <f t="shared" si="3"/>
        <v>0</v>
      </c>
      <c r="BA6" s="431">
        <f t="shared" si="3"/>
        <v>0</v>
      </c>
      <c r="BB6" s="431">
        <f t="shared" si="3"/>
        <v>0</v>
      </c>
      <c r="BC6" s="431">
        <f t="shared" si="3"/>
        <v>0</v>
      </c>
      <c r="BD6" s="431">
        <f t="shared" si="3"/>
        <v>0</v>
      </c>
      <c r="BE6" s="431">
        <f t="shared" si="3"/>
        <v>0</v>
      </c>
    </row>
    <row r="7" spans="1:57">
      <c r="A7" s="413" t="s">
        <v>246</v>
      </c>
      <c r="B7" s="413">
        <f>Info!$C$9</f>
        <v>0</v>
      </c>
      <c r="C7" s="413">
        <v>6</v>
      </c>
      <c r="D7" s="413" t="s">
        <v>53</v>
      </c>
      <c r="E7" s="430">
        <f>'A3'!D14</f>
        <v>0</v>
      </c>
      <c r="F7" s="430">
        <f>'A3'!E14</f>
        <v>0</v>
      </c>
      <c r="G7" s="430">
        <f>'A3'!F14</f>
        <v>0</v>
      </c>
      <c r="H7" s="430">
        <f>'A3'!G14</f>
        <v>0</v>
      </c>
      <c r="I7" s="430">
        <f>'A3'!H14</f>
        <v>0</v>
      </c>
      <c r="J7" s="430">
        <f>'A3'!I14</f>
        <v>0</v>
      </c>
      <c r="K7" s="430">
        <f>'A3'!J14</f>
        <v>0</v>
      </c>
      <c r="L7" s="430">
        <f>'A3'!K14</f>
        <v>0</v>
      </c>
      <c r="M7" s="430">
        <f>'A3'!L14</f>
        <v>0</v>
      </c>
      <c r="N7" s="430">
        <f>'A3'!M14</f>
        <v>0</v>
      </c>
      <c r="O7" s="430">
        <f>'A3'!N14</f>
        <v>0</v>
      </c>
      <c r="P7" s="430">
        <f>'A3'!O14</f>
        <v>0</v>
      </c>
      <c r="Q7" s="430">
        <f>'A3'!P14</f>
        <v>0</v>
      </c>
      <c r="R7" s="430">
        <f>'A3'!Q14</f>
        <v>0</v>
      </c>
      <c r="S7" s="430">
        <f>'A3'!R14</f>
        <v>0</v>
      </c>
      <c r="T7" s="430">
        <f>'A3'!S14</f>
        <v>0</v>
      </c>
      <c r="U7" s="430">
        <f>'A3'!T14</f>
        <v>0</v>
      </c>
      <c r="V7" s="430">
        <f>'A3'!U14</f>
        <v>0</v>
      </c>
      <c r="W7" s="430">
        <f>'A3'!V14</f>
        <v>0</v>
      </c>
      <c r="X7" s="430">
        <f>'A3'!W14</f>
        <v>0</v>
      </c>
      <c r="Y7" s="430">
        <f>'A3'!X14</f>
        <v>0</v>
      </c>
      <c r="Z7" s="430">
        <f>'A3'!Y14</f>
        <v>0</v>
      </c>
      <c r="AA7" s="430">
        <f>'A3'!Z14</f>
        <v>0</v>
      </c>
      <c r="AB7" s="430">
        <f>'A3'!AA14</f>
        <v>0</v>
      </c>
      <c r="AD7" s="413" t="s">
        <v>246</v>
      </c>
      <c r="AE7" s="413">
        <f>Info!$C$9</f>
        <v>0</v>
      </c>
      <c r="AF7" s="413">
        <v>6</v>
      </c>
      <c r="AG7" s="413" t="s">
        <v>53</v>
      </c>
      <c r="AH7" s="430">
        <f t="shared" ref="AH7:AI17" si="4">E7</f>
        <v>0</v>
      </c>
      <c r="AI7" s="430">
        <f t="shared" si="4"/>
        <v>0</v>
      </c>
      <c r="AJ7" s="430">
        <f t="shared" si="3"/>
        <v>0</v>
      </c>
      <c r="AK7" s="430">
        <f t="shared" si="3"/>
        <v>0</v>
      </c>
      <c r="AL7" s="430">
        <f t="shared" si="3"/>
        <v>0</v>
      </c>
      <c r="AM7" s="430">
        <f t="shared" si="3"/>
        <v>0</v>
      </c>
      <c r="AN7" s="430">
        <f t="shared" si="3"/>
        <v>0</v>
      </c>
      <c r="AO7" s="430">
        <f t="shared" si="3"/>
        <v>0</v>
      </c>
      <c r="AP7" s="430">
        <f t="shared" si="3"/>
        <v>0</v>
      </c>
      <c r="AQ7" s="430">
        <f t="shared" si="3"/>
        <v>0</v>
      </c>
      <c r="AR7" s="430">
        <f t="shared" si="3"/>
        <v>0</v>
      </c>
      <c r="AS7" s="430">
        <f t="shared" si="3"/>
        <v>0</v>
      </c>
      <c r="AT7" s="430">
        <f t="shared" si="3"/>
        <v>0</v>
      </c>
      <c r="AU7" s="430">
        <f t="shared" si="3"/>
        <v>0</v>
      </c>
      <c r="AV7" s="430">
        <f t="shared" si="3"/>
        <v>0</v>
      </c>
      <c r="AW7" s="430">
        <f t="shared" si="3"/>
        <v>0</v>
      </c>
      <c r="AX7" s="430">
        <f t="shared" si="3"/>
        <v>0</v>
      </c>
      <c r="AY7" s="430">
        <f t="shared" si="3"/>
        <v>0</v>
      </c>
      <c r="AZ7" s="430">
        <f t="shared" si="3"/>
        <v>0</v>
      </c>
      <c r="BA7" s="430">
        <f t="shared" si="3"/>
        <v>0</v>
      </c>
      <c r="BB7" s="430">
        <f t="shared" si="3"/>
        <v>0</v>
      </c>
      <c r="BC7" s="430">
        <f t="shared" si="3"/>
        <v>0</v>
      </c>
      <c r="BD7" s="430">
        <f t="shared" si="3"/>
        <v>0</v>
      </c>
      <c r="BE7" s="430">
        <f t="shared" si="3"/>
        <v>0</v>
      </c>
    </row>
    <row r="8" spans="1:57">
      <c r="A8" s="413" t="s">
        <v>246</v>
      </c>
      <c r="B8" s="413">
        <f>Info!$C$9</f>
        <v>0</v>
      </c>
      <c r="C8" s="413">
        <v>7</v>
      </c>
      <c r="D8" s="413" t="s">
        <v>54</v>
      </c>
      <c r="E8" s="430">
        <f>'A3'!D15</f>
        <v>0</v>
      </c>
      <c r="F8" s="430">
        <f>'A3'!E15</f>
        <v>0</v>
      </c>
      <c r="G8" s="430">
        <f>'A3'!F15</f>
        <v>0</v>
      </c>
      <c r="H8" s="430">
        <f>'A3'!G15</f>
        <v>0</v>
      </c>
      <c r="I8" s="430">
        <f>'A3'!H15</f>
        <v>0</v>
      </c>
      <c r="J8" s="430">
        <f>'A3'!I15</f>
        <v>0</v>
      </c>
      <c r="K8" s="430">
        <f>'A3'!J15</f>
        <v>0</v>
      </c>
      <c r="L8" s="430">
        <f>'A3'!K15</f>
        <v>0</v>
      </c>
      <c r="M8" s="430">
        <f>'A3'!L15</f>
        <v>0</v>
      </c>
      <c r="N8" s="430">
        <f>'A3'!M15</f>
        <v>0</v>
      </c>
      <c r="O8" s="430">
        <f>'A3'!N15</f>
        <v>0</v>
      </c>
      <c r="P8" s="430">
        <f>'A3'!O15</f>
        <v>0</v>
      </c>
      <c r="Q8" s="430">
        <f>'A3'!P15</f>
        <v>0</v>
      </c>
      <c r="R8" s="430">
        <f>'A3'!Q15</f>
        <v>0</v>
      </c>
      <c r="S8" s="430">
        <f>'A3'!R15</f>
        <v>0</v>
      </c>
      <c r="T8" s="430">
        <f>'A3'!S15</f>
        <v>0</v>
      </c>
      <c r="U8" s="430">
        <f>'A3'!T15</f>
        <v>0</v>
      </c>
      <c r="V8" s="430">
        <f>'A3'!U15</f>
        <v>0</v>
      </c>
      <c r="W8" s="430">
        <f>'A3'!V15</f>
        <v>0</v>
      </c>
      <c r="X8" s="430">
        <f>'A3'!W15</f>
        <v>0</v>
      </c>
      <c r="Y8" s="430">
        <f>'A3'!X15</f>
        <v>0</v>
      </c>
      <c r="Z8" s="430">
        <f>'A3'!Y15</f>
        <v>0</v>
      </c>
      <c r="AA8" s="430">
        <f>'A3'!Z15</f>
        <v>0</v>
      </c>
      <c r="AB8" s="430">
        <f>'A3'!AA15</f>
        <v>0</v>
      </c>
      <c r="AD8" s="413" t="s">
        <v>246</v>
      </c>
      <c r="AE8" s="413">
        <f>Info!$C$9</f>
        <v>0</v>
      </c>
      <c r="AF8" s="413">
        <v>7</v>
      </c>
      <c r="AG8" s="413" t="s">
        <v>54</v>
      </c>
      <c r="AH8" s="430">
        <f t="shared" si="4"/>
        <v>0</v>
      </c>
      <c r="AI8" s="430">
        <f t="shared" si="4"/>
        <v>0</v>
      </c>
      <c r="AJ8" s="430">
        <f t="shared" si="3"/>
        <v>0</v>
      </c>
      <c r="AK8" s="430">
        <f t="shared" si="3"/>
        <v>0</v>
      </c>
      <c r="AL8" s="430">
        <f t="shared" si="3"/>
        <v>0</v>
      </c>
      <c r="AM8" s="430">
        <f t="shared" si="3"/>
        <v>0</v>
      </c>
      <c r="AN8" s="430">
        <f t="shared" si="3"/>
        <v>0</v>
      </c>
      <c r="AO8" s="430">
        <f t="shared" si="3"/>
        <v>0</v>
      </c>
      <c r="AP8" s="430">
        <f t="shared" si="3"/>
        <v>0</v>
      </c>
      <c r="AQ8" s="430">
        <f t="shared" si="3"/>
        <v>0</v>
      </c>
      <c r="AR8" s="430">
        <f t="shared" si="3"/>
        <v>0</v>
      </c>
      <c r="AS8" s="430">
        <f t="shared" si="3"/>
        <v>0</v>
      </c>
      <c r="AT8" s="430">
        <f t="shared" si="3"/>
        <v>0</v>
      </c>
      <c r="AU8" s="430">
        <f t="shared" si="3"/>
        <v>0</v>
      </c>
      <c r="AV8" s="430">
        <f t="shared" si="3"/>
        <v>0</v>
      </c>
      <c r="AW8" s="430">
        <f t="shared" si="3"/>
        <v>0</v>
      </c>
      <c r="AX8" s="430">
        <f t="shared" si="3"/>
        <v>0</v>
      </c>
      <c r="AY8" s="430">
        <f t="shared" si="3"/>
        <v>0</v>
      </c>
      <c r="AZ8" s="430">
        <f t="shared" si="3"/>
        <v>0</v>
      </c>
      <c r="BA8" s="430">
        <f t="shared" si="3"/>
        <v>0</v>
      </c>
      <c r="BB8" s="430">
        <f t="shared" si="3"/>
        <v>0</v>
      </c>
      <c r="BC8" s="430">
        <f t="shared" si="3"/>
        <v>0</v>
      </c>
      <c r="BD8" s="430">
        <f t="shared" si="3"/>
        <v>0</v>
      </c>
      <c r="BE8" s="430">
        <f t="shared" si="3"/>
        <v>0</v>
      </c>
    </row>
    <row r="9" spans="1:57">
      <c r="A9" s="413" t="s">
        <v>246</v>
      </c>
      <c r="B9" s="413">
        <f>Info!$C$9</f>
        <v>0</v>
      </c>
      <c r="C9" s="413">
        <v>8</v>
      </c>
      <c r="D9" s="413" t="s">
        <v>168</v>
      </c>
      <c r="E9" s="430">
        <f>'A3'!D16</f>
        <v>0</v>
      </c>
      <c r="F9" s="430">
        <f>'A3'!E16</f>
        <v>0</v>
      </c>
      <c r="G9" s="430">
        <f>'A3'!F16</f>
        <v>0</v>
      </c>
      <c r="H9" s="430">
        <f>'A3'!G16</f>
        <v>0</v>
      </c>
      <c r="I9" s="430">
        <f>'A3'!H16</f>
        <v>0</v>
      </c>
      <c r="J9" s="430">
        <f>'A3'!I16</f>
        <v>0</v>
      </c>
      <c r="K9" s="430">
        <f>'A3'!J16</f>
        <v>0</v>
      </c>
      <c r="L9" s="430">
        <f>'A3'!K16</f>
        <v>0</v>
      </c>
      <c r="M9" s="430">
        <f>'A3'!L16</f>
        <v>0</v>
      </c>
      <c r="N9" s="430">
        <f>'A3'!M16</f>
        <v>0</v>
      </c>
      <c r="O9" s="430">
        <f>'A3'!N16</f>
        <v>0</v>
      </c>
      <c r="P9" s="430">
        <f>'A3'!O16</f>
        <v>0</v>
      </c>
      <c r="Q9" s="430">
        <f>'A3'!P16</f>
        <v>0</v>
      </c>
      <c r="R9" s="430">
        <f>'A3'!Q16</f>
        <v>0</v>
      </c>
      <c r="S9" s="430">
        <f>'A3'!R16</f>
        <v>0</v>
      </c>
      <c r="T9" s="430">
        <f>'A3'!S16</f>
        <v>0</v>
      </c>
      <c r="U9" s="430">
        <f>'A3'!T16</f>
        <v>0</v>
      </c>
      <c r="V9" s="430">
        <f>'A3'!U16</f>
        <v>0</v>
      </c>
      <c r="W9" s="430">
        <f>'A3'!V16</f>
        <v>0</v>
      </c>
      <c r="X9" s="430">
        <f>'A3'!W16</f>
        <v>0</v>
      </c>
      <c r="Y9" s="430">
        <f>'A3'!X16</f>
        <v>0</v>
      </c>
      <c r="Z9" s="430">
        <f>'A3'!Y16</f>
        <v>0</v>
      </c>
      <c r="AA9" s="430">
        <f>'A3'!Z16</f>
        <v>0</v>
      </c>
      <c r="AB9" s="430">
        <f>'A3'!AA16</f>
        <v>0</v>
      </c>
      <c r="AD9" s="413" t="s">
        <v>246</v>
      </c>
      <c r="AE9" s="413">
        <f>Info!$C$9</f>
        <v>0</v>
      </c>
      <c r="AF9" s="413">
        <v>8</v>
      </c>
      <c r="AG9" s="413" t="s">
        <v>168</v>
      </c>
      <c r="AH9" s="430">
        <f t="shared" si="4"/>
        <v>0</v>
      </c>
      <c r="AI9" s="430">
        <f t="shared" si="4"/>
        <v>0</v>
      </c>
      <c r="AJ9" s="430">
        <f t="shared" si="3"/>
        <v>0</v>
      </c>
      <c r="AK9" s="430">
        <f t="shared" si="3"/>
        <v>0</v>
      </c>
      <c r="AL9" s="430">
        <f t="shared" si="3"/>
        <v>0</v>
      </c>
      <c r="AM9" s="430">
        <f t="shared" si="3"/>
        <v>0</v>
      </c>
      <c r="AN9" s="430">
        <f t="shared" si="3"/>
        <v>0</v>
      </c>
      <c r="AO9" s="430">
        <f t="shared" si="3"/>
        <v>0</v>
      </c>
      <c r="AP9" s="430">
        <f t="shared" si="3"/>
        <v>0</v>
      </c>
      <c r="AQ9" s="430">
        <f t="shared" si="3"/>
        <v>0</v>
      </c>
      <c r="AR9" s="430">
        <f t="shared" si="3"/>
        <v>0</v>
      </c>
      <c r="AS9" s="430">
        <f t="shared" si="3"/>
        <v>0</v>
      </c>
      <c r="AT9" s="430">
        <f t="shared" si="3"/>
        <v>0</v>
      </c>
      <c r="AU9" s="430">
        <f t="shared" si="3"/>
        <v>0</v>
      </c>
      <c r="AV9" s="430">
        <f t="shared" si="3"/>
        <v>0</v>
      </c>
      <c r="AW9" s="430">
        <f t="shared" si="3"/>
        <v>0</v>
      </c>
      <c r="AX9" s="430">
        <f t="shared" si="3"/>
        <v>0</v>
      </c>
      <c r="AY9" s="430">
        <f t="shared" si="3"/>
        <v>0</v>
      </c>
      <c r="AZ9" s="430">
        <f t="shared" si="3"/>
        <v>0</v>
      </c>
      <c r="BA9" s="430">
        <f t="shared" si="3"/>
        <v>0</v>
      </c>
      <c r="BB9" s="430">
        <f t="shared" si="3"/>
        <v>0</v>
      </c>
      <c r="BC9" s="430">
        <f t="shared" si="3"/>
        <v>0</v>
      </c>
      <c r="BD9" s="430">
        <f t="shared" si="3"/>
        <v>0</v>
      </c>
      <c r="BE9" s="430">
        <f t="shared" si="3"/>
        <v>0</v>
      </c>
    </row>
    <row r="10" spans="1:57">
      <c r="A10" s="413" t="s">
        <v>246</v>
      </c>
      <c r="B10" s="413">
        <f>Info!$C$9</f>
        <v>0</v>
      </c>
      <c r="C10" s="413">
        <v>9</v>
      </c>
      <c r="D10" s="413" t="s">
        <v>66</v>
      </c>
      <c r="E10" s="430">
        <f>'A3'!D17</f>
        <v>0</v>
      </c>
      <c r="F10" s="430">
        <f>'A3'!E17</f>
        <v>0</v>
      </c>
      <c r="G10" s="430">
        <f>'A3'!F17</f>
        <v>0</v>
      </c>
      <c r="H10" s="430">
        <f>'A3'!G17</f>
        <v>0</v>
      </c>
      <c r="I10" s="430">
        <f>'A3'!H17</f>
        <v>0</v>
      </c>
      <c r="J10" s="430">
        <f>'A3'!I17</f>
        <v>0</v>
      </c>
      <c r="K10" s="430">
        <f>'A3'!J17</f>
        <v>0</v>
      </c>
      <c r="L10" s="430">
        <f>'A3'!K17</f>
        <v>0</v>
      </c>
      <c r="M10" s="430">
        <f>'A3'!L17</f>
        <v>0</v>
      </c>
      <c r="N10" s="430">
        <f>'A3'!M17</f>
        <v>0</v>
      </c>
      <c r="O10" s="430">
        <f>'A3'!N17</f>
        <v>0</v>
      </c>
      <c r="P10" s="430">
        <f>'A3'!O17</f>
        <v>0</v>
      </c>
      <c r="Q10" s="430">
        <f>'A3'!P17</f>
        <v>0</v>
      </c>
      <c r="R10" s="430">
        <f>'A3'!Q17</f>
        <v>0</v>
      </c>
      <c r="S10" s="430">
        <f>'A3'!R17</f>
        <v>0</v>
      </c>
      <c r="T10" s="430">
        <f>'A3'!S17</f>
        <v>0</v>
      </c>
      <c r="U10" s="430">
        <f>'A3'!T17</f>
        <v>0</v>
      </c>
      <c r="V10" s="430">
        <f>'A3'!U17</f>
        <v>0</v>
      </c>
      <c r="W10" s="430">
        <f>'A3'!V17</f>
        <v>0</v>
      </c>
      <c r="X10" s="430">
        <f>'A3'!W17</f>
        <v>0</v>
      </c>
      <c r="Y10" s="430">
        <f>'A3'!X17</f>
        <v>0</v>
      </c>
      <c r="Z10" s="430">
        <f>'A3'!Y17</f>
        <v>0</v>
      </c>
      <c r="AA10" s="430">
        <f>'A3'!Z17</f>
        <v>0</v>
      </c>
      <c r="AB10" s="430">
        <f>'A3'!AA17</f>
        <v>0</v>
      </c>
      <c r="AD10" s="413" t="s">
        <v>246</v>
      </c>
      <c r="AE10" s="413">
        <f>Info!$C$9</f>
        <v>0</v>
      </c>
      <c r="AF10" s="413">
        <v>9</v>
      </c>
      <c r="AG10" s="413" t="s">
        <v>66</v>
      </c>
      <c r="AH10" s="430">
        <f t="shared" si="4"/>
        <v>0</v>
      </c>
      <c r="AI10" s="430">
        <f t="shared" si="4"/>
        <v>0</v>
      </c>
      <c r="AJ10" s="430">
        <f t="shared" si="3"/>
        <v>0</v>
      </c>
      <c r="AK10" s="430">
        <f t="shared" si="3"/>
        <v>0</v>
      </c>
      <c r="AL10" s="430">
        <f t="shared" si="3"/>
        <v>0</v>
      </c>
      <c r="AM10" s="430">
        <f t="shared" si="3"/>
        <v>0</v>
      </c>
      <c r="AN10" s="430">
        <f t="shared" si="3"/>
        <v>0</v>
      </c>
      <c r="AO10" s="430">
        <f t="shared" si="3"/>
        <v>0</v>
      </c>
      <c r="AP10" s="430">
        <f t="shared" si="3"/>
        <v>0</v>
      </c>
      <c r="AQ10" s="430">
        <f t="shared" si="3"/>
        <v>0</v>
      </c>
      <c r="AR10" s="430">
        <f t="shared" si="3"/>
        <v>0</v>
      </c>
      <c r="AS10" s="430">
        <f t="shared" si="3"/>
        <v>0</v>
      </c>
      <c r="AT10" s="430">
        <f t="shared" si="3"/>
        <v>0</v>
      </c>
      <c r="AU10" s="430">
        <f t="shared" si="3"/>
        <v>0</v>
      </c>
      <c r="AV10" s="430">
        <f t="shared" si="3"/>
        <v>0</v>
      </c>
      <c r="AW10" s="430">
        <f t="shared" si="3"/>
        <v>0</v>
      </c>
      <c r="AX10" s="430">
        <f t="shared" si="3"/>
        <v>0</v>
      </c>
      <c r="AY10" s="430">
        <f t="shared" si="3"/>
        <v>0</v>
      </c>
      <c r="AZ10" s="430">
        <f t="shared" si="3"/>
        <v>0</v>
      </c>
      <c r="BA10" s="430">
        <f t="shared" si="3"/>
        <v>0</v>
      </c>
      <c r="BB10" s="430">
        <f t="shared" si="3"/>
        <v>0</v>
      </c>
      <c r="BC10" s="430">
        <f t="shared" si="3"/>
        <v>0</v>
      </c>
      <c r="BD10" s="430">
        <f t="shared" si="3"/>
        <v>0</v>
      </c>
      <c r="BE10" s="430">
        <f t="shared" si="3"/>
        <v>0</v>
      </c>
    </row>
    <row r="11" spans="1:57">
      <c r="A11" s="413" t="s">
        <v>246</v>
      </c>
      <c r="B11" s="413">
        <f>Info!$C$9</f>
        <v>0</v>
      </c>
      <c r="C11" s="413">
        <v>10</v>
      </c>
      <c r="D11" s="413" t="s">
        <v>265</v>
      </c>
      <c r="E11" s="430">
        <f>'A3'!D18</f>
        <v>0</v>
      </c>
      <c r="F11" s="430">
        <f>'A3'!E18</f>
        <v>0</v>
      </c>
      <c r="G11" s="430">
        <f>'A3'!F18</f>
        <v>0</v>
      </c>
      <c r="H11" s="430">
        <f>'A3'!G18</f>
        <v>0</v>
      </c>
      <c r="I11" s="430">
        <f>'A3'!H18</f>
        <v>0</v>
      </c>
      <c r="J11" s="430">
        <f>'A3'!I18</f>
        <v>0</v>
      </c>
      <c r="K11" s="430">
        <f>'A3'!J18</f>
        <v>0</v>
      </c>
      <c r="L11" s="430">
        <f>'A3'!K18</f>
        <v>0</v>
      </c>
      <c r="M11" s="430">
        <f>'A3'!L18</f>
        <v>0</v>
      </c>
      <c r="N11" s="430">
        <f>'A3'!M18</f>
        <v>0</v>
      </c>
      <c r="O11" s="430">
        <f>'A3'!N18</f>
        <v>0</v>
      </c>
      <c r="P11" s="430">
        <f>'A3'!O18</f>
        <v>0</v>
      </c>
      <c r="Q11" s="430">
        <f>'A3'!P18</f>
        <v>0</v>
      </c>
      <c r="R11" s="430">
        <f>'A3'!Q18</f>
        <v>0</v>
      </c>
      <c r="S11" s="430">
        <f>'A3'!R18</f>
        <v>0</v>
      </c>
      <c r="T11" s="430">
        <f>'A3'!S18</f>
        <v>0</v>
      </c>
      <c r="U11" s="430">
        <f>'A3'!T18</f>
        <v>0</v>
      </c>
      <c r="V11" s="430">
        <f>'A3'!U18</f>
        <v>0</v>
      </c>
      <c r="W11" s="430">
        <f>'A3'!V18</f>
        <v>0</v>
      </c>
      <c r="X11" s="430">
        <f>'A3'!W18</f>
        <v>0</v>
      </c>
      <c r="Y11" s="430">
        <f>'A3'!X18</f>
        <v>0</v>
      </c>
      <c r="Z11" s="430">
        <f>'A3'!Y18</f>
        <v>0</v>
      </c>
      <c r="AA11" s="430">
        <f>'A3'!Z18</f>
        <v>0</v>
      </c>
      <c r="AB11" s="430">
        <f>'A3'!AA18</f>
        <v>0</v>
      </c>
      <c r="AD11" s="413" t="s">
        <v>246</v>
      </c>
      <c r="AE11" s="413">
        <f>Info!$C$9</f>
        <v>0</v>
      </c>
      <c r="AF11" s="413">
        <v>10</v>
      </c>
      <c r="AG11" s="413" t="s">
        <v>265</v>
      </c>
      <c r="AH11" s="430">
        <f t="shared" si="4"/>
        <v>0</v>
      </c>
      <c r="AI11" s="430">
        <f t="shared" si="4"/>
        <v>0</v>
      </c>
      <c r="AJ11" s="430">
        <f t="shared" si="3"/>
        <v>0</v>
      </c>
      <c r="AK11" s="430">
        <f t="shared" si="3"/>
        <v>0</v>
      </c>
      <c r="AL11" s="430">
        <f t="shared" si="3"/>
        <v>0</v>
      </c>
      <c r="AM11" s="430">
        <f t="shared" si="3"/>
        <v>0</v>
      </c>
      <c r="AN11" s="430">
        <f t="shared" si="3"/>
        <v>0</v>
      </c>
      <c r="AO11" s="430">
        <f t="shared" si="3"/>
        <v>0</v>
      </c>
      <c r="AP11" s="430">
        <f t="shared" si="3"/>
        <v>0</v>
      </c>
      <c r="AQ11" s="430">
        <f t="shared" si="3"/>
        <v>0</v>
      </c>
      <c r="AR11" s="430">
        <f t="shared" si="3"/>
        <v>0</v>
      </c>
      <c r="AS11" s="430">
        <f t="shared" si="3"/>
        <v>0</v>
      </c>
      <c r="AT11" s="430">
        <f t="shared" si="3"/>
        <v>0</v>
      </c>
      <c r="AU11" s="430">
        <f t="shared" si="3"/>
        <v>0</v>
      </c>
      <c r="AV11" s="430">
        <f t="shared" si="3"/>
        <v>0</v>
      </c>
      <c r="AW11" s="430">
        <f t="shared" si="3"/>
        <v>0</v>
      </c>
      <c r="AX11" s="430">
        <f t="shared" si="3"/>
        <v>0</v>
      </c>
      <c r="AY11" s="430">
        <f t="shared" si="3"/>
        <v>0</v>
      </c>
      <c r="AZ11" s="430">
        <f t="shared" si="3"/>
        <v>0</v>
      </c>
      <c r="BA11" s="430">
        <f t="shared" si="3"/>
        <v>0</v>
      </c>
      <c r="BB11" s="430">
        <f t="shared" si="3"/>
        <v>0</v>
      </c>
      <c r="BC11" s="430">
        <f t="shared" si="3"/>
        <v>0</v>
      </c>
      <c r="BD11" s="430">
        <f t="shared" si="3"/>
        <v>0</v>
      </c>
      <c r="BE11" s="430">
        <f t="shared" si="3"/>
        <v>0</v>
      </c>
    </row>
    <row r="12" spans="1:57">
      <c r="A12" s="413" t="s">
        <v>246</v>
      </c>
      <c r="B12" s="413">
        <f>Info!$C$9</f>
        <v>0</v>
      </c>
      <c r="C12" s="413">
        <v>11</v>
      </c>
      <c r="D12" s="413" t="s">
        <v>169</v>
      </c>
      <c r="E12" s="430">
        <f>'A3'!D19</f>
        <v>0</v>
      </c>
      <c r="F12" s="430">
        <f>'A3'!E19</f>
        <v>0</v>
      </c>
      <c r="G12" s="430">
        <f>'A3'!F19</f>
        <v>0</v>
      </c>
      <c r="H12" s="430">
        <f>'A3'!G19</f>
        <v>0</v>
      </c>
      <c r="I12" s="430">
        <f>'A3'!H19</f>
        <v>0</v>
      </c>
      <c r="J12" s="430">
        <f>'A3'!I19</f>
        <v>0</v>
      </c>
      <c r="K12" s="430">
        <f>'A3'!J19</f>
        <v>0</v>
      </c>
      <c r="L12" s="430">
        <f>'A3'!K19</f>
        <v>0</v>
      </c>
      <c r="M12" s="430">
        <f>'A3'!L19</f>
        <v>0</v>
      </c>
      <c r="N12" s="430">
        <f>'A3'!M19</f>
        <v>0</v>
      </c>
      <c r="O12" s="430">
        <f>'A3'!N19</f>
        <v>0</v>
      </c>
      <c r="P12" s="430">
        <f>'A3'!O19</f>
        <v>0</v>
      </c>
      <c r="Q12" s="430">
        <f>'A3'!P19</f>
        <v>0</v>
      </c>
      <c r="R12" s="430">
        <f>'A3'!Q19</f>
        <v>0</v>
      </c>
      <c r="S12" s="430">
        <f>'A3'!R19</f>
        <v>0</v>
      </c>
      <c r="T12" s="430">
        <f>'A3'!S19</f>
        <v>0</v>
      </c>
      <c r="U12" s="430">
        <f>'A3'!T19</f>
        <v>0</v>
      </c>
      <c r="V12" s="430">
        <f>'A3'!U19</f>
        <v>0</v>
      </c>
      <c r="W12" s="430">
        <f>'A3'!V19</f>
        <v>0</v>
      </c>
      <c r="X12" s="430">
        <f>'A3'!W19</f>
        <v>0</v>
      </c>
      <c r="Y12" s="430">
        <f>'A3'!X19</f>
        <v>0</v>
      </c>
      <c r="Z12" s="430">
        <f>'A3'!Y19</f>
        <v>0</v>
      </c>
      <c r="AA12" s="430">
        <f>'A3'!Z19</f>
        <v>0</v>
      </c>
      <c r="AB12" s="430">
        <f>'A3'!AA19</f>
        <v>0</v>
      </c>
      <c r="AD12" s="413" t="s">
        <v>246</v>
      </c>
      <c r="AE12" s="413">
        <f>Info!$C$9</f>
        <v>0</v>
      </c>
      <c r="AF12" s="413">
        <v>11</v>
      </c>
      <c r="AG12" s="413" t="s">
        <v>169</v>
      </c>
      <c r="AH12" s="430">
        <f t="shared" si="4"/>
        <v>0</v>
      </c>
      <c r="AI12" s="430">
        <f t="shared" si="4"/>
        <v>0</v>
      </c>
      <c r="AJ12" s="430">
        <f t="shared" si="3"/>
        <v>0</v>
      </c>
      <c r="AK12" s="430">
        <f t="shared" si="3"/>
        <v>0</v>
      </c>
      <c r="AL12" s="430">
        <f t="shared" si="3"/>
        <v>0</v>
      </c>
      <c r="AM12" s="430">
        <f t="shared" si="3"/>
        <v>0</v>
      </c>
      <c r="AN12" s="430">
        <f t="shared" si="3"/>
        <v>0</v>
      </c>
      <c r="AO12" s="430">
        <f t="shared" si="3"/>
        <v>0</v>
      </c>
      <c r="AP12" s="430">
        <f t="shared" si="3"/>
        <v>0</v>
      </c>
      <c r="AQ12" s="430">
        <f t="shared" si="3"/>
        <v>0</v>
      </c>
      <c r="AR12" s="430">
        <f t="shared" si="3"/>
        <v>0</v>
      </c>
      <c r="AS12" s="430">
        <f t="shared" si="3"/>
        <v>0</v>
      </c>
      <c r="AT12" s="430">
        <f t="shared" si="3"/>
        <v>0</v>
      </c>
      <c r="AU12" s="430">
        <f t="shared" si="3"/>
        <v>0</v>
      </c>
      <c r="AV12" s="430">
        <f t="shared" si="3"/>
        <v>0</v>
      </c>
      <c r="AW12" s="430">
        <f t="shared" si="3"/>
        <v>0</v>
      </c>
      <c r="AX12" s="430">
        <f t="shared" si="3"/>
        <v>0</v>
      </c>
      <c r="AY12" s="430">
        <f t="shared" si="3"/>
        <v>0</v>
      </c>
      <c r="AZ12" s="430">
        <f t="shared" si="3"/>
        <v>0</v>
      </c>
      <c r="BA12" s="430">
        <f t="shared" si="3"/>
        <v>0</v>
      </c>
      <c r="BB12" s="430">
        <f t="shared" si="3"/>
        <v>0</v>
      </c>
      <c r="BC12" s="430">
        <f t="shared" si="3"/>
        <v>0</v>
      </c>
      <c r="BD12" s="430">
        <f t="shared" si="3"/>
        <v>0</v>
      </c>
      <c r="BE12" s="430">
        <f t="shared" si="3"/>
        <v>0</v>
      </c>
    </row>
    <row r="13" spans="1:57">
      <c r="A13" s="413" t="s">
        <v>246</v>
      </c>
      <c r="B13" s="413">
        <f>Info!$C$9</f>
        <v>0</v>
      </c>
      <c r="C13" s="413">
        <v>12</v>
      </c>
      <c r="D13" s="413" t="s">
        <v>46</v>
      </c>
      <c r="E13" s="430">
        <f>'A3'!D20</f>
        <v>0</v>
      </c>
      <c r="F13" s="430">
        <f>'A3'!E20</f>
        <v>0</v>
      </c>
      <c r="G13" s="430">
        <f>'A3'!F20</f>
        <v>0</v>
      </c>
      <c r="H13" s="430">
        <f>'A3'!G20</f>
        <v>0</v>
      </c>
      <c r="I13" s="430">
        <f>'A3'!H20</f>
        <v>0</v>
      </c>
      <c r="J13" s="430">
        <f>'A3'!I20</f>
        <v>0</v>
      </c>
      <c r="K13" s="430">
        <f>'A3'!J20</f>
        <v>0</v>
      </c>
      <c r="L13" s="430">
        <f>'A3'!K20</f>
        <v>0</v>
      </c>
      <c r="M13" s="430">
        <f>'A3'!L20</f>
        <v>0</v>
      </c>
      <c r="N13" s="430">
        <f>'A3'!M20</f>
        <v>0</v>
      </c>
      <c r="O13" s="430">
        <f>'A3'!N20</f>
        <v>0</v>
      </c>
      <c r="P13" s="430">
        <f>'A3'!O20</f>
        <v>0</v>
      </c>
      <c r="Q13" s="430">
        <f>'A3'!P20</f>
        <v>0</v>
      </c>
      <c r="R13" s="430">
        <f>'A3'!Q20</f>
        <v>0</v>
      </c>
      <c r="S13" s="430">
        <f>'A3'!R20</f>
        <v>0</v>
      </c>
      <c r="T13" s="430">
        <f>'A3'!S20</f>
        <v>0</v>
      </c>
      <c r="U13" s="430">
        <f>'A3'!T20</f>
        <v>0</v>
      </c>
      <c r="V13" s="430">
        <f>'A3'!U20</f>
        <v>0</v>
      </c>
      <c r="W13" s="430">
        <f>'A3'!V20</f>
        <v>0</v>
      </c>
      <c r="X13" s="430">
        <f>'A3'!W20</f>
        <v>0</v>
      </c>
      <c r="Y13" s="430">
        <f>'A3'!X20</f>
        <v>0</v>
      </c>
      <c r="Z13" s="430">
        <f>'A3'!Y20</f>
        <v>0</v>
      </c>
      <c r="AA13" s="430">
        <f>'A3'!Z20</f>
        <v>0</v>
      </c>
      <c r="AB13" s="430">
        <f>'A3'!AA20</f>
        <v>0</v>
      </c>
      <c r="AD13" s="413" t="s">
        <v>246</v>
      </c>
      <c r="AE13" s="413">
        <f>Info!$C$9</f>
        <v>0</v>
      </c>
      <c r="AF13" s="413">
        <v>12</v>
      </c>
      <c r="AG13" s="413" t="s">
        <v>46</v>
      </c>
      <c r="AH13" s="430">
        <f t="shared" si="4"/>
        <v>0</v>
      </c>
      <c r="AI13" s="430">
        <f t="shared" si="4"/>
        <v>0</v>
      </c>
      <c r="AJ13" s="430">
        <f t="shared" si="3"/>
        <v>0</v>
      </c>
      <c r="AK13" s="430">
        <f t="shared" si="3"/>
        <v>0</v>
      </c>
      <c r="AL13" s="430">
        <f t="shared" si="3"/>
        <v>0</v>
      </c>
      <c r="AM13" s="430">
        <f t="shared" si="3"/>
        <v>0</v>
      </c>
      <c r="AN13" s="430">
        <f t="shared" si="3"/>
        <v>0</v>
      </c>
      <c r="AO13" s="430">
        <f t="shared" si="3"/>
        <v>0</v>
      </c>
      <c r="AP13" s="430">
        <f t="shared" si="3"/>
        <v>0</v>
      </c>
      <c r="AQ13" s="430">
        <f t="shared" si="3"/>
        <v>0</v>
      </c>
      <c r="AR13" s="430">
        <f t="shared" si="3"/>
        <v>0</v>
      </c>
      <c r="AS13" s="430">
        <f t="shared" si="3"/>
        <v>0</v>
      </c>
      <c r="AT13" s="430">
        <f t="shared" si="3"/>
        <v>0</v>
      </c>
      <c r="AU13" s="430">
        <f t="shared" si="3"/>
        <v>0</v>
      </c>
      <c r="AV13" s="430">
        <f t="shared" si="3"/>
        <v>0</v>
      </c>
      <c r="AW13" s="430">
        <f t="shared" si="3"/>
        <v>0</v>
      </c>
      <c r="AX13" s="430">
        <f t="shared" si="3"/>
        <v>0</v>
      </c>
      <c r="AY13" s="430">
        <f t="shared" si="3"/>
        <v>0</v>
      </c>
      <c r="AZ13" s="430">
        <f t="shared" si="3"/>
        <v>0</v>
      </c>
      <c r="BA13" s="430">
        <f t="shared" si="3"/>
        <v>0</v>
      </c>
      <c r="BB13" s="430">
        <f t="shared" si="3"/>
        <v>0</v>
      </c>
      <c r="BC13" s="430">
        <f t="shared" si="3"/>
        <v>0</v>
      </c>
      <c r="BD13" s="430">
        <f t="shared" si="3"/>
        <v>0</v>
      </c>
      <c r="BE13" s="430">
        <f t="shared" si="3"/>
        <v>0</v>
      </c>
    </row>
    <row r="14" spans="1:57">
      <c r="A14" s="413" t="s">
        <v>246</v>
      </c>
      <c r="B14" s="413">
        <f>Info!$C$9</f>
        <v>0</v>
      </c>
      <c r="C14" s="413">
        <v>13</v>
      </c>
      <c r="D14" s="413" t="s">
        <v>206</v>
      </c>
      <c r="E14" s="430">
        <f>'A3'!D21</f>
        <v>0</v>
      </c>
      <c r="F14" s="430">
        <f>'A3'!E21</f>
        <v>0</v>
      </c>
      <c r="G14" s="430">
        <f>'A3'!F21</f>
        <v>0</v>
      </c>
      <c r="H14" s="430">
        <f>'A3'!G21</f>
        <v>0</v>
      </c>
      <c r="I14" s="430">
        <f>'A3'!H21</f>
        <v>0</v>
      </c>
      <c r="J14" s="430">
        <f>'A3'!I21</f>
        <v>0</v>
      </c>
      <c r="K14" s="430">
        <f>'A3'!J21</f>
        <v>0</v>
      </c>
      <c r="L14" s="430">
        <f>'A3'!K21</f>
        <v>0</v>
      </c>
      <c r="M14" s="430">
        <f>'A3'!L21</f>
        <v>0</v>
      </c>
      <c r="N14" s="430">
        <f>'A3'!M21</f>
        <v>0</v>
      </c>
      <c r="O14" s="430">
        <f>'A3'!N21</f>
        <v>0</v>
      </c>
      <c r="P14" s="430">
        <f>'A3'!O21</f>
        <v>0</v>
      </c>
      <c r="Q14" s="430">
        <f>'A3'!P21</f>
        <v>0</v>
      </c>
      <c r="R14" s="430">
        <f>'A3'!Q21</f>
        <v>0</v>
      </c>
      <c r="S14" s="430">
        <f>'A3'!R21</f>
        <v>0</v>
      </c>
      <c r="T14" s="430">
        <f>'A3'!S21</f>
        <v>0</v>
      </c>
      <c r="U14" s="430">
        <f>'A3'!T21</f>
        <v>0</v>
      </c>
      <c r="V14" s="430">
        <f>'A3'!U21</f>
        <v>0</v>
      </c>
      <c r="W14" s="430">
        <f>'A3'!V21</f>
        <v>0</v>
      </c>
      <c r="X14" s="430">
        <f>'A3'!W21</f>
        <v>0</v>
      </c>
      <c r="Y14" s="430">
        <f>'A3'!X21</f>
        <v>0</v>
      </c>
      <c r="Z14" s="430">
        <f>'A3'!Y21</f>
        <v>0</v>
      </c>
      <c r="AA14" s="430">
        <f>'A3'!Z21</f>
        <v>0</v>
      </c>
      <c r="AB14" s="430">
        <f>'A3'!AA21</f>
        <v>0</v>
      </c>
      <c r="AD14" s="413" t="s">
        <v>246</v>
      </c>
      <c r="AE14" s="413">
        <f>Info!$C$9</f>
        <v>0</v>
      </c>
      <c r="AF14" s="413">
        <v>13</v>
      </c>
      <c r="AG14" s="413" t="s">
        <v>206</v>
      </c>
      <c r="AH14" s="430">
        <f t="shared" si="4"/>
        <v>0</v>
      </c>
      <c r="AI14" s="430">
        <f t="shared" si="4"/>
        <v>0</v>
      </c>
      <c r="AJ14" s="430">
        <f t="shared" si="3"/>
        <v>0</v>
      </c>
      <c r="AK14" s="430">
        <f t="shared" si="3"/>
        <v>0</v>
      </c>
      <c r="AL14" s="430">
        <f t="shared" si="3"/>
        <v>0</v>
      </c>
      <c r="AM14" s="430">
        <f t="shared" si="3"/>
        <v>0</v>
      </c>
      <c r="AN14" s="430">
        <f t="shared" si="3"/>
        <v>0</v>
      </c>
      <c r="AO14" s="430">
        <f t="shared" si="3"/>
        <v>0</v>
      </c>
      <c r="AP14" s="430">
        <f t="shared" si="3"/>
        <v>0</v>
      </c>
      <c r="AQ14" s="430">
        <f t="shared" si="3"/>
        <v>0</v>
      </c>
      <c r="AR14" s="430">
        <f t="shared" si="3"/>
        <v>0</v>
      </c>
      <c r="AS14" s="430">
        <f t="shared" si="3"/>
        <v>0</v>
      </c>
      <c r="AT14" s="430">
        <f t="shared" si="3"/>
        <v>0</v>
      </c>
      <c r="AU14" s="430">
        <f t="shared" si="3"/>
        <v>0</v>
      </c>
      <c r="AV14" s="430">
        <f t="shared" si="3"/>
        <v>0</v>
      </c>
      <c r="AW14" s="430">
        <f t="shared" si="3"/>
        <v>0</v>
      </c>
      <c r="AX14" s="430">
        <f t="shared" si="3"/>
        <v>0</v>
      </c>
      <c r="AY14" s="430">
        <f t="shared" si="3"/>
        <v>0</v>
      </c>
      <c r="AZ14" s="430">
        <f t="shared" si="3"/>
        <v>0</v>
      </c>
      <c r="BA14" s="430">
        <f t="shared" si="3"/>
        <v>0</v>
      </c>
      <c r="BB14" s="430">
        <f t="shared" si="3"/>
        <v>0</v>
      </c>
      <c r="BC14" s="430">
        <f t="shared" si="3"/>
        <v>0</v>
      </c>
      <c r="BD14" s="430">
        <f t="shared" si="3"/>
        <v>0</v>
      </c>
      <c r="BE14" s="430">
        <f t="shared" si="3"/>
        <v>0</v>
      </c>
    </row>
    <row r="15" spans="1:57" s="416" customFormat="1">
      <c r="A15" s="413" t="s">
        <v>246</v>
      </c>
      <c r="B15" s="413">
        <f>Info!$C$9</f>
        <v>0</v>
      </c>
      <c r="C15" s="416">
        <v>14</v>
      </c>
      <c r="D15" s="416" t="s">
        <v>12</v>
      </c>
      <c r="E15" s="431">
        <f>'A3'!D22</f>
        <v>0</v>
      </c>
      <c r="F15" s="431">
        <f>'A3'!E22</f>
        <v>0</v>
      </c>
      <c r="G15" s="431">
        <f>'A3'!F22</f>
        <v>0</v>
      </c>
      <c r="H15" s="431">
        <f>'A3'!G22</f>
        <v>0</v>
      </c>
      <c r="I15" s="431">
        <f>'A3'!H22</f>
        <v>0</v>
      </c>
      <c r="J15" s="431">
        <f>'A3'!I22</f>
        <v>0</v>
      </c>
      <c r="K15" s="431">
        <f>'A3'!J22</f>
        <v>0</v>
      </c>
      <c r="L15" s="431">
        <f>'A3'!K22</f>
        <v>0</v>
      </c>
      <c r="M15" s="431">
        <f>'A3'!L22</f>
        <v>0</v>
      </c>
      <c r="N15" s="431">
        <f>'A3'!M22</f>
        <v>0</v>
      </c>
      <c r="O15" s="431">
        <f>'A3'!N22</f>
        <v>0</v>
      </c>
      <c r="P15" s="431">
        <f>'A3'!O22</f>
        <v>0</v>
      </c>
      <c r="Q15" s="431">
        <f>'A3'!P22</f>
        <v>0</v>
      </c>
      <c r="R15" s="431">
        <f>'A3'!Q22</f>
        <v>0</v>
      </c>
      <c r="S15" s="431">
        <f>'A3'!R22</f>
        <v>0</v>
      </c>
      <c r="T15" s="431">
        <f>'A3'!S22</f>
        <v>0</v>
      </c>
      <c r="U15" s="431">
        <f>'A3'!T22</f>
        <v>0</v>
      </c>
      <c r="V15" s="431">
        <f>'A3'!U22</f>
        <v>0</v>
      </c>
      <c r="W15" s="431">
        <f>'A3'!V22</f>
        <v>0</v>
      </c>
      <c r="X15" s="431">
        <f>'A3'!W22</f>
        <v>0</v>
      </c>
      <c r="Y15" s="431">
        <f>'A3'!X22</f>
        <v>0</v>
      </c>
      <c r="Z15" s="431">
        <f>'A3'!Y22</f>
        <v>0</v>
      </c>
      <c r="AA15" s="431">
        <f>'A3'!Z22</f>
        <v>0</v>
      </c>
      <c r="AB15" s="431">
        <f>'A3'!AA22</f>
        <v>0</v>
      </c>
      <c r="AD15" s="413" t="s">
        <v>246</v>
      </c>
      <c r="AE15" s="413">
        <f>Info!$C$9</f>
        <v>0</v>
      </c>
      <c r="AF15" s="416">
        <v>14</v>
      </c>
      <c r="AG15" s="416" t="s">
        <v>12</v>
      </c>
      <c r="AH15" s="431">
        <f t="shared" si="4"/>
        <v>0</v>
      </c>
      <c r="AI15" s="431">
        <f t="shared" si="4"/>
        <v>0</v>
      </c>
      <c r="AJ15" s="431">
        <f t="shared" si="3"/>
        <v>0</v>
      </c>
      <c r="AK15" s="431">
        <f t="shared" si="3"/>
        <v>0</v>
      </c>
      <c r="AL15" s="431">
        <f t="shared" si="3"/>
        <v>0</v>
      </c>
      <c r="AM15" s="431">
        <f t="shared" si="3"/>
        <v>0</v>
      </c>
      <c r="AN15" s="431">
        <f t="shared" si="3"/>
        <v>0</v>
      </c>
      <c r="AO15" s="431">
        <f t="shared" si="3"/>
        <v>0</v>
      </c>
      <c r="AP15" s="431">
        <f t="shared" si="3"/>
        <v>0</v>
      </c>
      <c r="AQ15" s="431">
        <f t="shared" si="3"/>
        <v>0</v>
      </c>
      <c r="AR15" s="431">
        <f t="shared" si="3"/>
        <v>0</v>
      </c>
      <c r="AS15" s="431">
        <f t="shared" si="3"/>
        <v>0</v>
      </c>
      <c r="AT15" s="431">
        <f t="shared" si="3"/>
        <v>0</v>
      </c>
      <c r="AU15" s="431">
        <f t="shared" si="3"/>
        <v>0</v>
      </c>
      <c r="AV15" s="431">
        <f t="shared" si="3"/>
        <v>0</v>
      </c>
      <c r="AW15" s="431">
        <f t="shared" si="3"/>
        <v>0</v>
      </c>
      <c r="AX15" s="431">
        <f t="shared" si="3"/>
        <v>0</v>
      </c>
      <c r="AY15" s="431">
        <f t="shared" si="3"/>
        <v>0</v>
      </c>
      <c r="AZ15" s="431">
        <f t="shared" si="3"/>
        <v>0</v>
      </c>
      <c r="BA15" s="431">
        <f t="shared" si="3"/>
        <v>0</v>
      </c>
      <c r="BB15" s="431">
        <f t="shared" si="3"/>
        <v>0</v>
      </c>
      <c r="BC15" s="431">
        <f t="shared" si="3"/>
        <v>0</v>
      </c>
      <c r="BD15" s="431">
        <f t="shared" si="3"/>
        <v>0</v>
      </c>
      <c r="BE15" s="431">
        <f t="shared" si="3"/>
        <v>0</v>
      </c>
    </row>
    <row r="16" spans="1:57">
      <c r="A16" s="413" t="s">
        <v>246</v>
      </c>
      <c r="B16" s="413">
        <f>Info!$C$9</f>
        <v>0</v>
      </c>
      <c r="C16" s="413">
        <v>15</v>
      </c>
      <c r="D16" s="413" t="s">
        <v>53</v>
      </c>
      <c r="E16" s="430">
        <f>'A3'!D23</f>
        <v>0</v>
      </c>
      <c r="F16" s="430">
        <f>'A3'!E23</f>
        <v>0</v>
      </c>
      <c r="G16" s="430">
        <f>'A3'!F23</f>
        <v>0</v>
      </c>
      <c r="H16" s="430">
        <f>'A3'!G23</f>
        <v>0</v>
      </c>
      <c r="I16" s="430">
        <f>'A3'!H23</f>
        <v>0</v>
      </c>
      <c r="J16" s="430">
        <f>'A3'!I23</f>
        <v>0</v>
      </c>
      <c r="K16" s="430">
        <f>'A3'!J23</f>
        <v>0</v>
      </c>
      <c r="L16" s="430">
        <f>'A3'!K23</f>
        <v>0</v>
      </c>
      <c r="M16" s="430">
        <f>'A3'!L23</f>
        <v>0</v>
      </c>
      <c r="N16" s="430">
        <f>'A3'!M23</f>
        <v>0</v>
      </c>
      <c r="O16" s="430">
        <f>'A3'!N23</f>
        <v>0</v>
      </c>
      <c r="P16" s="430">
        <f>'A3'!O23</f>
        <v>0</v>
      </c>
      <c r="Q16" s="430">
        <f>'A3'!P23</f>
        <v>0</v>
      </c>
      <c r="R16" s="430">
        <f>'A3'!Q23</f>
        <v>0</v>
      </c>
      <c r="S16" s="430">
        <f>'A3'!R23</f>
        <v>0</v>
      </c>
      <c r="T16" s="430">
        <f>'A3'!S23</f>
        <v>0</v>
      </c>
      <c r="U16" s="430">
        <f>'A3'!T23</f>
        <v>0</v>
      </c>
      <c r="V16" s="430">
        <f>'A3'!U23</f>
        <v>0</v>
      </c>
      <c r="W16" s="430">
        <f>'A3'!V23</f>
        <v>0</v>
      </c>
      <c r="X16" s="430">
        <f>'A3'!W23</f>
        <v>0</v>
      </c>
      <c r="Y16" s="430">
        <f>'A3'!X23</f>
        <v>0</v>
      </c>
      <c r="Z16" s="430">
        <f>'A3'!Y23</f>
        <v>0</v>
      </c>
      <c r="AA16" s="430">
        <f>'A3'!Z23</f>
        <v>0</v>
      </c>
      <c r="AB16" s="430">
        <f>'A3'!AA23</f>
        <v>0</v>
      </c>
      <c r="AD16" s="413" t="s">
        <v>246</v>
      </c>
      <c r="AE16" s="413">
        <f>Info!$C$9</f>
        <v>0</v>
      </c>
      <c r="AF16" s="413">
        <v>15</v>
      </c>
      <c r="AG16" s="413" t="s">
        <v>53</v>
      </c>
      <c r="AH16" s="430">
        <f t="shared" si="4"/>
        <v>0</v>
      </c>
      <c r="AI16" s="430">
        <f t="shared" si="4"/>
        <v>0</v>
      </c>
      <c r="AJ16" s="430">
        <f t="shared" si="3"/>
        <v>0</v>
      </c>
      <c r="AK16" s="430">
        <f t="shared" si="3"/>
        <v>0</v>
      </c>
      <c r="AL16" s="430">
        <f t="shared" si="3"/>
        <v>0</v>
      </c>
      <c r="AM16" s="430">
        <f t="shared" si="3"/>
        <v>0</v>
      </c>
      <c r="AN16" s="430">
        <f t="shared" si="3"/>
        <v>0</v>
      </c>
      <c r="AO16" s="430">
        <f t="shared" si="3"/>
        <v>0</v>
      </c>
      <c r="AP16" s="430">
        <f t="shared" si="3"/>
        <v>0</v>
      </c>
      <c r="AQ16" s="430">
        <f t="shared" si="3"/>
        <v>0</v>
      </c>
      <c r="AR16" s="430">
        <f t="shared" si="3"/>
        <v>0</v>
      </c>
      <c r="AS16" s="430">
        <f t="shared" si="3"/>
        <v>0</v>
      </c>
      <c r="AT16" s="430">
        <f t="shared" si="3"/>
        <v>0</v>
      </c>
      <c r="AU16" s="430">
        <f t="shared" si="3"/>
        <v>0</v>
      </c>
      <c r="AV16" s="430">
        <f t="shared" si="3"/>
        <v>0</v>
      </c>
      <c r="AW16" s="430">
        <f t="shared" ref="AW16:AW17" si="5">T16</f>
        <v>0</v>
      </c>
      <c r="AX16" s="430">
        <f t="shared" ref="AX16:AX17" si="6">U16</f>
        <v>0</v>
      </c>
      <c r="AY16" s="430">
        <f t="shared" ref="AY16:AY17" si="7">V16</f>
        <v>0</v>
      </c>
      <c r="AZ16" s="430">
        <f t="shared" ref="AZ16:AZ17" si="8">W16</f>
        <v>0</v>
      </c>
      <c r="BA16" s="430">
        <f t="shared" ref="BA16:BA17" si="9">X16</f>
        <v>0</v>
      </c>
      <c r="BB16" s="430">
        <f t="shared" ref="BB16:BB17" si="10">Y16</f>
        <v>0</v>
      </c>
      <c r="BC16" s="430">
        <f t="shared" ref="BC16:BC17" si="11">Z16</f>
        <v>0</v>
      </c>
      <c r="BD16" s="430">
        <f t="shared" ref="BD16:BD17" si="12">AA16</f>
        <v>0</v>
      </c>
      <c r="BE16" s="430">
        <f t="shared" ref="BE16:BE17" si="13">AB16</f>
        <v>0</v>
      </c>
    </row>
    <row r="17" spans="1:57">
      <c r="A17" s="413" t="s">
        <v>246</v>
      </c>
      <c r="B17" s="413">
        <f>Info!$C$9</f>
        <v>0</v>
      </c>
      <c r="C17" s="413">
        <v>16</v>
      </c>
      <c r="D17" s="413" t="s">
        <v>54</v>
      </c>
      <c r="E17" s="430">
        <f>'A3'!D24</f>
        <v>0</v>
      </c>
      <c r="F17" s="430">
        <f>'A3'!E24</f>
        <v>0</v>
      </c>
      <c r="G17" s="430">
        <f>'A3'!F24</f>
        <v>0</v>
      </c>
      <c r="H17" s="430">
        <f>'A3'!G24</f>
        <v>0</v>
      </c>
      <c r="I17" s="430">
        <f>'A3'!H24</f>
        <v>0</v>
      </c>
      <c r="J17" s="430">
        <f>'A3'!I24</f>
        <v>0</v>
      </c>
      <c r="K17" s="430">
        <f>'A3'!J24</f>
        <v>0</v>
      </c>
      <c r="L17" s="430">
        <f>'A3'!K24</f>
        <v>0</v>
      </c>
      <c r="M17" s="430">
        <f>'A3'!L24</f>
        <v>0</v>
      </c>
      <c r="N17" s="430">
        <f>'A3'!M24</f>
        <v>0</v>
      </c>
      <c r="O17" s="430">
        <f>'A3'!N24</f>
        <v>0</v>
      </c>
      <c r="P17" s="430">
        <f>'A3'!O24</f>
        <v>0</v>
      </c>
      <c r="Q17" s="430">
        <f>'A3'!P24</f>
        <v>0</v>
      </c>
      <c r="R17" s="430">
        <f>'A3'!Q24</f>
        <v>0</v>
      </c>
      <c r="S17" s="430">
        <f>'A3'!R24</f>
        <v>0</v>
      </c>
      <c r="T17" s="430">
        <f>'A3'!S24</f>
        <v>0</v>
      </c>
      <c r="U17" s="430">
        <f>'A3'!T24</f>
        <v>0</v>
      </c>
      <c r="V17" s="430">
        <f>'A3'!U24</f>
        <v>0</v>
      </c>
      <c r="W17" s="430">
        <f>'A3'!V24</f>
        <v>0</v>
      </c>
      <c r="X17" s="430">
        <f>'A3'!W24</f>
        <v>0</v>
      </c>
      <c r="Y17" s="430">
        <f>'A3'!X24</f>
        <v>0</v>
      </c>
      <c r="Z17" s="430">
        <f>'A3'!Y24</f>
        <v>0</v>
      </c>
      <c r="AA17" s="430">
        <f>'A3'!Z24</f>
        <v>0</v>
      </c>
      <c r="AB17" s="430">
        <f>'A3'!AA24</f>
        <v>0</v>
      </c>
      <c r="AD17" s="413" t="s">
        <v>246</v>
      </c>
      <c r="AE17" s="413">
        <f>Info!$C$9</f>
        <v>0</v>
      </c>
      <c r="AF17" s="413">
        <v>16</v>
      </c>
      <c r="AG17" s="413" t="s">
        <v>54</v>
      </c>
      <c r="AH17" s="430">
        <f t="shared" si="4"/>
        <v>0</v>
      </c>
      <c r="AI17" s="430">
        <f t="shared" ref="AI17" si="14">F17</f>
        <v>0</v>
      </c>
      <c r="AJ17" s="430">
        <f t="shared" ref="AJ17" si="15">G17</f>
        <v>0</v>
      </c>
      <c r="AK17" s="430">
        <f t="shared" ref="AK17" si="16">H17</f>
        <v>0</v>
      </c>
      <c r="AL17" s="430">
        <f t="shared" ref="AL17" si="17">I17</f>
        <v>0</v>
      </c>
      <c r="AM17" s="430">
        <f t="shared" ref="AM17" si="18">J17</f>
        <v>0</v>
      </c>
      <c r="AN17" s="430">
        <f t="shared" ref="AN17" si="19">K17</f>
        <v>0</v>
      </c>
      <c r="AO17" s="430">
        <f t="shared" ref="AO17" si="20">L17</f>
        <v>0</v>
      </c>
      <c r="AP17" s="430">
        <f t="shared" ref="AP17" si="21">M17</f>
        <v>0</v>
      </c>
      <c r="AQ17" s="430">
        <f t="shared" ref="AQ17" si="22">N17</f>
        <v>0</v>
      </c>
      <c r="AR17" s="430">
        <f t="shared" ref="AR17" si="23">O17</f>
        <v>0</v>
      </c>
      <c r="AS17" s="430">
        <f t="shared" ref="AS17" si="24">P17</f>
        <v>0</v>
      </c>
      <c r="AT17" s="430">
        <f t="shared" ref="AT17" si="25">Q17</f>
        <v>0</v>
      </c>
      <c r="AU17" s="430">
        <f t="shared" ref="AU17" si="26">R17</f>
        <v>0</v>
      </c>
      <c r="AV17" s="430">
        <f t="shared" ref="AV17" si="27">S17</f>
        <v>0</v>
      </c>
      <c r="AW17" s="430">
        <f t="shared" si="5"/>
        <v>0</v>
      </c>
      <c r="AX17" s="430">
        <f t="shared" si="6"/>
        <v>0</v>
      </c>
      <c r="AY17" s="430">
        <f t="shared" si="7"/>
        <v>0</v>
      </c>
      <c r="AZ17" s="430">
        <f t="shared" si="8"/>
        <v>0</v>
      </c>
      <c r="BA17" s="430">
        <f t="shared" si="9"/>
        <v>0</v>
      </c>
      <c r="BB17" s="430">
        <f t="shared" si="10"/>
        <v>0</v>
      </c>
      <c r="BC17" s="430">
        <f t="shared" si="11"/>
        <v>0</v>
      </c>
      <c r="BD17" s="430">
        <f t="shared" si="12"/>
        <v>0</v>
      </c>
      <c r="BE17" s="430">
        <f t="shared" si="13"/>
        <v>0</v>
      </c>
    </row>
    <row r="18" spans="1:57" s="420" customFormat="1">
      <c r="A18" s="413" t="s">
        <v>246</v>
      </c>
      <c r="B18" s="413">
        <f>Info!$C$9</f>
        <v>0</v>
      </c>
      <c r="C18" s="420">
        <v>17</v>
      </c>
      <c r="D18" s="420" t="s">
        <v>47</v>
      </c>
      <c r="E18" s="433">
        <f>'A3'!D25</f>
        <v>0</v>
      </c>
      <c r="F18" s="433">
        <f>'A3'!E25</f>
        <v>0</v>
      </c>
      <c r="G18" s="433">
        <f>'A3'!F25</f>
        <v>0</v>
      </c>
      <c r="H18" s="433">
        <f>'A3'!G25</f>
        <v>0</v>
      </c>
      <c r="I18" s="433">
        <f>'A3'!H25</f>
        <v>0</v>
      </c>
      <c r="J18" s="433">
        <f>'A3'!I25</f>
        <v>0</v>
      </c>
      <c r="K18" s="433">
        <f>'A3'!J25</f>
        <v>0</v>
      </c>
      <c r="L18" s="433">
        <f>'A3'!K25</f>
        <v>0</v>
      </c>
      <c r="M18" s="433">
        <f>'A3'!L25</f>
        <v>0</v>
      </c>
      <c r="N18" s="433">
        <f>'A3'!M25</f>
        <v>0</v>
      </c>
      <c r="O18" s="433">
        <f>'A3'!N25</f>
        <v>0</v>
      </c>
      <c r="P18" s="433">
        <f>'A3'!O25</f>
        <v>0</v>
      </c>
      <c r="Q18" s="433">
        <f>'A3'!P25</f>
        <v>0</v>
      </c>
      <c r="R18" s="433">
        <f>'A3'!Q25</f>
        <v>0</v>
      </c>
      <c r="S18" s="433">
        <f>'A3'!R25</f>
        <v>0</v>
      </c>
      <c r="T18" s="433">
        <f>'A3'!S25</f>
        <v>0</v>
      </c>
      <c r="U18" s="433">
        <f>'A3'!T25</f>
        <v>0</v>
      </c>
      <c r="V18" s="433">
        <f>'A3'!U25</f>
        <v>0</v>
      </c>
      <c r="W18" s="433">
        <f>'A3'!V25</f>
        <v>0</v>
      </c>
      <c r="X18" s="433">
        <f>'A3'!W25</f>
        <v>0</v>
      </c>
      <c r="Y18" s="433">
        <f>'A3'!X25</f>
        <v>0</v>
      </c>
      <c r="Z18" s="433">
        <f>'A3'!Y25</f>
        <v>0</v>
      </c>
      <c r="AA18" s="433">
        <f>'A3'!Z25</f>
        <v>0</v>
      </c>
      <c r="AB18" s="433">
        <f>'A3'!AA25</f>
        <v>0</v>
      </c>
      <c r="AD18" s="413" t="s">
        <v>246</v>
      </c>
      <c r="AE18" s="413">
        <f>Info!$C$9</f>
        <v>0</v>
      </c>
      <c r="AF18" s="420">
        <v>17</v>
      </c>
      <c r="AG18" s="420" t="s">
        <v>47</v>
      </c>
      <c r="AH18" s="433">
        <f>AH15+AH6+AH3</f>
        <v>0</v>
      </c>
      <c r="AI18" s="433">
        <f t="shared" ref="AI18:BE18" si="28">AI15+AI6+AI3</f>
        <v>0</v>
      </c>
      <c r="AJ18" s="433">
        <f t="shared" si="28"/>
        <v>0</v>
      </c>
      <c r="AK18" s="433">
        <f t="shared" si="28"/>
        <v>0</v>
      </c>
      <c r="AL18" s="433">
        <f t="shared" si="28"/>
        <v>0</v>
      </c>
      <c r="AM18" s="433">
        <f t="shared" si="28"/>
        <v>0</v>
      </c>
      <c r="AN18" s="433">
        <f t="shared" si="28"/>
        <v>0</v>
      </c>
      <c r="AO18" s="433">
        <f t="shared" si="28"/>
        <v>0</v>
      </c>
      <c r="AP18" s="433">
        <f t="shared" si="28"/>
        <v>0</v>
      </c>
      <c r="AQ18" s="433">
        <f t="shared" si="28"/>
        <v>0</v>
      </c>
      <c r="AR18" s="433">
        <f t="shared" si="28"/>
        <v>0</v>
      </c>
      <c r="AS18" s="433">
        <f t="shared" si="28"/>
        <v>0</v>
      </c>
      <c r="AT18" s="433">
        <f t="shared" si="28"/>
        <v>0</v>
      </c>
      <c r="AU18" s="433">
        <f t="shared" si="28"/>
        <v>0</v>
      </c>
      <c r="AV18" s="433">
        <f t="shared" si="28"/>
        <v>0</v>
      </c>
      <c r="AW18" s="433">
        <f t="shared" si="28"/>
        <v>0</v>
      </c>
      <c r="AX18" s="433">
        <f t="shared" si="28"/>
        <v>0</v>
      </c>
      <c r="AY18" s="433">
        <f t="shared" si="28"/>
        <v>0</v>
      </c>
      <c r="AZ18" s="433">
        <f t="shared" si="28"/>
        <v>0</v>
      </c>
      <c r="BA18" s="433">
        <f t="shared" si="28"/>
        <v>0</v>
      </c>
      <c r="BB18" s="433">
        <f t="shared" si="28"/>
        <v>0</v>
      </c>
      <c r="BC18" s="433">
        <f t="shared" si="28"/>
        <v>0</v>
      </c>
      <c r="BD18" s="433">
        <f t="shared" si="28"/>
        <v>0</v>
      </c>
      <c r="BE18" s="433">
        <f t="shared" si="28"/>
        <v>0</v>
      </c>
    </row>
    <row r="19" spans="1:57">
      <c r="A19" s="413" t="s">
        <v>246</v>
      </c>
      <c r="B19" s="413">
        <f>Info!$C$9</f>
        <v>0</v>
      </c>
      <c r="C19" s="413">
        <v>18</v>
      </c>
      <c r="D19" s="413" t="s">
        <v>325</v>
      </c>
      <c r="E19" s="430">
        <f>'A3'!D26</f>
        <v>0</v>
      </c>
      <c r="F19" s="430">
        <f>'A3'!E26</f>
        <v>0</v>
      </c>
      <c r="G19" s="430">
        <f>'A3'!F26</f>
        <v>0</v>
      </c>
      <c r="H19" s="430">
        <f>'A3'!G26</f>
        <v>0</v>
      </c>
      <c r="I19" s="430">
        <f>'A3'!H26</f>
        <v>0</v>
      </c>
      <c r="J19" s="430">
        <f>'A3'!I26</f>
        <v>0</v>
      </c>
      <c r="K19" s="430">
        <f>'A3'!J26</f>
        <v>0</v>
      </c>
      <c r="L19" s="430">
        <f>'A3'!K26</f>
        <v>0</v>
      </c>
      <c r="M19" s="430">
        <f>'A3'!L26</f>
        <v>0</v>
      </c>
      <c r="N19" s="430">
        <f>'A3'!M26</f>
        <v>0</v>
      </c>
      <c r="O19" s="430">
        <f>'A3'!N26</f>
        <v>0</v>
      </c>
      <c r="P19" s="430">
        <f>'A3'!O26</f>
        <v>0</v>
      </c>
      <c r="Q19" s="430">
        <f>'A3'!P26</f>
        <v>0</v>
      </c>
      <c r="R19" s="430">
        <f>'A3'!Q26</f>
        <v>0</v>
      </c>
      <c r="S19" s="430">
        <f>'A3'!R26</f>
        <v>0</v>
      </c>
      <c r="T19" s="430">
        <f>'A3'!S26</f>
        <v>0</v>
      </c>
      <c r="U19" s="430">
        <f>'A3'!T26</f>
        <v>0</v>
      </c>
      <c r="V19" s="430">
        <f>'A3'!U26</f>
        <v>0</v>
      </c>
      <c r="W19" s="430">
        <f>'A3'!V26</f>
        <v>0</v>
      </c>
      <c r="X19" s="430">
        <f>'A3'!W26</f>
        <v>0</v>
      </c>
      <c r="Y19" s="430">
        <f>'A3'!X26</f>
        <v>0</v>
      </c>
      <c r="Z19" s="430">
        <f>'A3'!Y26</f>
        <v>0</v>
      </c>
      <c r="AA19" s="430">
        <f>'A3'!Z26</f>
        <v>0</v>
      </c>
      <c r="AB19" s="430">
        <f>'A3'!AA26</f>
        <v>0</v>
      </c>
      <c r="AD19" s="413" t="s">
        <v>246</v>
      </c>
      <c r="AE19" s="413">
        <f>Info!$C$9</f>
        <v>0</v>
      </c>
      <c r="AF19" s="413">
        <v>18</v>
      </c>
      <c r="AG19" s="413" t="s">
        <v>325</v>
      </c>
      <c r="AH19" s="430">
        <f>E19</f>
        <v>0</v>
      </c>
      <c r="AI19" s="430">
        <f t="shared" ref="AI19:BE22" si="29">F19</f>
        <v>0</v>
      </c>
      <c r="AJ19" s="430">
        <f t="shared" si="29"/>
        <v>0</v>
      </c>
      <c r="AK19" s="430">
        <f t="shared" si="29"/>
        <v>0</v>
      </c>
      <c r="AL19" s="430">
        <f t="shared" si="29"/>
        <v>0</v>
      </c>
      <c r="AM19" s="430">
        <f t="shared" si="29"/>
        <v>0</v>
      </c>
      <c r="AN19" s="430">
        <f t="shared" si="29"/>
        <v>0</v>
      </c>
      <c r="AO19" s="430">
        <f t="shared" si="29"/>
        <v>0</v>
      </c>
      <c r="AP19" s="430">
        <f t="shared" si="29"/>
        <v>0</v>
      </c>
      <c r="AQ19" s="430">
        <f t="shared" si="29"/>
        <v>0</v>
      </c>
      <c r="AR19" s="430">
        <f t="shared" si="29"/>
        <v>0</v>
      </c>
      <c r="AS19" s="430">
        <f t="shared" si="29"/>
        <v>0</v>
      </c>
      <c r="AT19" s="430">
        <f t="shared" si="29"/>
        <v>0</v>
      </c>
      <c r="AU19" s="430">
        <f t="shared" si="29"/>
        <v>0</v>
      </c>
      <c r="AV19" s="430">
        <f t="shared" si="29"/>
        <v>0</v>
      </c>
      <c r="AW19" s="430">
        <f t="shared" si="29"/>
        <v>0</v>
      </c>
      <c r="AX19" s="430">
        <f t="shared" si="29"/>
        <v>0</v>
      </c>
      <c r="AY19" s="430">
        <f t="shared" si="29"/>
        <v>0</v>
      </c>
      <c r="AZ19" s="430">
        <f t="shared" si="29"/>
        <v>0</v>
      </c>
      <c r="BA19" s="430">
        <f t="shared" si="29"/>
        <v>0</v>
      </c>
      <c r="BB19" s="430">
        <f t="shared" si="29"/>
        <v>0</v>
      </c>
      <c r="BC19" s="430">
        <f t="shared" si="29"/>
        <v>0</v>
      </c>
      <c r="BD19" s="430">
        <f t="shared" si="29"/>
        <v>0</v>
      </c>
      <c r="BE19" s="430">
        <f t="shared" si="29"/>
        <v>0</v>
      </c>
    </row>
    <row r="20" spans="1:57">
      <c r="A20" s="413" t="s">
        <v>246</v>
      </c>
      <c r="B20" s="413">
        <f>Info!$C$9</f>
        <v>0</v>
      </c>
      <c r="C20" s="413">
        <v>19</v>
      </c>
      <c r="D20" s="413" t="s">
        <v>326</v>
      </c>
      <c r="E20" s="430">
        <f>'A3'!D27</f>
        <v>0</v>
      </c>
      <c r="F20" s="430">
        <f>'A3'!E27</f>
        <v>0</v>
      </c>
      <c r="G20" s="430">
        <f>'A3'!F27</f>
        <v>0</v>
      </c>
      <c r="H20" s="430">
        <f>'A3'!G27</f>
        <v>0</v>
      </c>
      <c r="I20" s="430">
        <f>'A3'!H27</f>
        <v>0</v>
      </c>
      <c r="J20" s="430">
        <f>'A3'!I27</f>
        <v>0</v>
      </c>
      <c r="K20" s="430">
        <f>'A3'!J27</f>
        <v>0</v>
      </c>
      <c r="L20" s="430">
        <f>'A3'!K27</f>
        <v>0</v>
      </c>
      <c r="M20" s="430">
        <f>'A3'!L27</f>
        <v>0</v>
      </c>
      <c r="N20" s="430">
        <f>'A3'!M27</f>
        <v>0</v>
      </c>
      <c r="O20" s="430">
        <f>'A3'!N27</f>
        <v>0</v>
      </c>
      <c r="P20" s="430">
        <f>'A3'!O27</f>
        <v>0</v>
      </c>
      <c r="Q20" s="430">
        <f>'A3'!P27</f>
        <v>0</v>
      </c>
      <c r="R20" s="430">
        <f>'A3'!Q27</f>
        <v>0</v>
      </c>
      <c r="S20" s="430">
        <f>'A3'!R27</f>
        <v>0</v>
      </c>
      <c r="T20" s="430">
        <f>'A3'!S27</f>
        <v>0</v>
      </c>
      <c r="U20" s="430">
        <f>'A3'!T27</f>
        <v>0</v>
      </c>
      <c r="V20" s="430">
        <f>'A3'!U27</f>
        <v>0</v>
      </c>
      <c r="W20" s="430">
        <f>'A3'!V27</f>
        <v>0</v>
      </c>
      <c r="X20" s="430">
        <f>'A3'!W27</f>
        <v>0</v>
      </c>
      <c r="Y20" s="430">
        <f>'A3'!X27</f>
        <v>0</v>
      </c>
      <c r="Z20" s="430">
        <f>'A3'!Y27</f>
        <v>0</v>
      </c>
      <c r="AA20" s="430">
        <f>'A3'!Z27</f>
        <v>0</v>
      </c>
      <c r="AB20" s="430">
        <f>'A3'!AA27</f>
        <v>0</v>
      </c>
      <c r="AD20" s="413" t="s">
        <v>246</v>
      </c>
      <c r="AE20" s="413">
        <f>Info!$C$9</f>
        <v>0</v>
      </c>
      <c r="AF20" s="413">
        <v>19</v>
      </c>
      <c r="AG20" s="413" t="s">
        <v>326</v>
      </c>
      <c r="AH20" s="430">
        <f t="shared" ref="AH20:AH22" si="30">E20</f>
        <v>0</v>
      </c>
      <c r="AI20" s="430">
        <f t="shared" si="29"/>
        <v>0</v>
      </c>
      <c r="AJ20" s="430">
        <f t="shared" si="29"/>
        <v>0</v>
      </c>
      <c r="AK20" s="430">
        <f t="shared" si="29"/>
        <v>0</v>
      </c>
      <c r="AL20" s="430">
        <f t="shared" si="29"/>
        <v>0</v>
      </c>
      <c r="AM20" s="430">
        <f t="shared" si="29"/>
        <v>0</v>
      </c>
      <c r="AN20" s="430">
        <f t="shared" si="29"/>
        <v>0</v>
      </c>
      <c r="AO20" s="430">
        <f t="shared" si="29"/>
        <v>0</v>
      </c>
      <c r="AP20" s="430">
        <f t="shared" si="29"/>
        <v>0</v>
      </c>
      <c r="AQ20" s="430">
        <f t="shared" si="29"/>
        <v>0</v>
      </c>
      <c r="AR20" s="430">
        <f t="shared" si="29"/>
        <v>0</v>
      </c>
      <c r="AS20" s="430">
        <f t="shared" si="29"/>
        <v>0</v>
      </c>
      <c r="AT20" s="430">
        <f t="shared" si="29"/>
        <v>0</v>
      </c>
      <c r="AU20" s="430">
        <f t="shared" si="29"/>
        <v>0</v>
      </c>
      <c r="AV20" s="430">
        <f t="shared" si="29"/>
        <v>0</v>
      </c>
      <c r="AW20" s="430">
        <f t="shared" si="29"/>
        <v>0</v>
      </c>
      <c r="AX20" s="430">
        <f t="shared" si="29"/>
        <v>0</v>
      </c>
      <c r="AY20" s="430">
        <f t="shared" si="29"/>
        <v>0</v>
      </c>
      <c r="AZ20" s="430">
        <f t="shared" si="29"/>
        <v>0</v>
      </c>
      <c r="BA20" s="430">
        <f t="shared" si="29"/>
        <v>0</v>
      </c>
      <c r="BB20" s="430">
        <f t="shared" si="29"/>
        <v>0</v>
      </c>
      <c r="BC20" s="430">
        <f t="shared" si="29"/>
        <v>0</v>
      </c>
      <c r="BD20" s="430">
        <f t="shared" si="29"/>
        <v>0</v>
      </c>
      <c r="BE20" s="430">
        <f t="shared" si="29"/>
        <v>0</v>
      </c>
    </row>
    <row r="21" spans="1:57">
      <c r="A21" s="413" t="s">
        <v>246</v>
      </c>
      <c r="B21" s="413">
        <f>Info!$C$9</f>
        <v>0</v>
      </c>
      <c r="C21" s="413">
        <v>20</v>
      </c>
      <c r="D21" s="413" t="s">
        <v>218</v>
      </c>
      <c r="E21" s="430">
        <f>'A3'!D28</f>
        <v>0</v>
      </c>
      <c r="F21" s="430">
        <f>'A3'!E28</f>
        <v>0</v>
      </c>
      <c r="G21" s="430">
        <f>'A3'!F28</f>
        <v>0</v>
      </c>
      <c r="H21" s="430">
        <f>'A3'!G28</f>
        <v>0</v>
      </c>
      <c r="I21" s="430">
        <f>'A3'!H28</f>
        <v>0</v>
      </c>
      <c r="J21" s="430">
        <f>'A3'!I28</f>
        <v>0</v>
      </c>
      <c r="K21" s="430">
        <f>'A3'!J28</f>
        <v>0</v>
      </c>
      <c r="L21" s="430">
        <f>'A3'!K28</f>
        <v>0</v>
      </c>
      <c r="M21" s="430">
        <f>'A3'!L28</f>
        <v>0</v>
      </c>
      <c r="N21" s="430">
        <f>'A3'!M28</f>
        <v>0</v>
      </c>
      <c r="O21" s="430">
        <f>'A3'!N28</f>
        <v>0</v>
      </c>
      <c r="P21" s="430">
        <f>'A3'!O28</f>
        <v>0</v>
      </c>
      <c r="Q21" s="430">
        <f>'A3'!P28</f>
        <v>0</v>
      </c>
      <c r="R21" s="430">
        <f>'A3'!Q28</f>
        <v>0</v>
      </c>
      <c r="S21" s="430">
        <f>'A3'!R28</f>
        <v>0</v>
      </c>
      <c r="T21" s="430">
        <f>'A3'!S28</f>
        <v>0</v>
      </c>
      <c r="U21" s="430">
        <f>'A3'!T28</f>
        <v>0</v>
      </c>
      <c r="V21" s="430">
        <f>'A3'!U28</f>
        <v>0</v>
      </c>
      <c r="W21" s="430">
        <f>'A3'!V28</f>
        <v>0</v>
      </c>
      <c r="X21" s="430">
        <f>'A3'!W28</f>
        <v>0</v>
      </c>
      <c r="Y21" s="430">
        <f>'A3'!X28</f>
        <v>0</v>
      </c>
      <c r="Z21" s="430">
        <f>'A3'!Y28</f>
        <v>0</v>
      </c>
      <c r="AA21" s="430">
        <f>'A3'!Z28</f>
        <v>0</v>
      </c>
      <c r="AB21" s="430">
        <f>'A3'!AA28</f>
        <v>0</v>
      </c>
      <c r="AD21" s="413" t="s">
        <v>246</v>
      </c>
      <c r="AE21" s="413">
        <f>Info!$C$9</f>
        <v>0</v>
      </c>
      <c r="AF21" s="413">
        <v>20</v>
      </c>
      <c r="AG21" s="413" t="s">
        <v>218</v>
      </c>
      <c r="AH21" s="430">
        <f t="shared" si="30"/>
        <v>0</v>
      </c>
      <c r="AI21" s="430">
        <f t="shared" si="29"/>
        <v>0</v>
      </c>
      <c r="AJ21" s="430">
        <f t="shared" si="29"/>
        <v>0</v>
      </c>
      <c r="AK21" s="430">
        <f t="shared" si="29"/>
        <v>0</v>
      </c>
      <c r="AL21" s="430">
        <f t="shared" si="29"/>
        <v>0</v>
      </c>
      <c r="AM21" s="430">
        <f t="shared" si="29"/>
        <v>0</v>
      </c>
      <c r="AN21" s="430">
        <f t="shared" si="29"/>
        <v>0</v>
      </c>
      <c r="AO21" s="430">
        <f t="shared" si="29"/>
        <v>0</v>
      </c>
      <c r="AP21" s="430">
        <f t="shared" si="29"/>
        <v>0</v>
      </c>
      <c r="AQ21" s="430">
        <f t="shared" si="29"/>
        <v>0</v>
      </c>
      <c r="AR21" s="430">
        <f t="shared" si="29"/>
        <v>0</v>
      </c>
      <c r="AS21" s="430">
        <f t="shared" si="29"/>
        <v>0</v>
      </c>
      <c r="AT21" s="430">
        <f t="shared" si="29"/>
        <v>0</v>
      </c>
      <c r="AU21" s="430">
        <f t="shared" si="29"/>
        <v>0</v>
      </c>
      <c r="AV21" s="430">
        <f t="shared" si="29"/>
        <v>0</v>
      </c>
      <c r="AW21" s="430">
        <f t="shared" si="29"/>
        <v>0</v>
      </c>
      <c r="AX21" s="430">
        <f t="shared" si="29"/>
        <v>0</v>
      </c>
      <c r="AY21" s="430">
        <f t="shared" si="29"/>
        <v>0</v>
      </c>
      <c r="AZ21" s="430">
        <f t="shared" si="29"/>
        <v>0</v>
      </c>
      <c r="BA21" s="430">
        <f t="shared" si="29"/>
        <v>0</v>
      </c>
      <c r="BB21" s="430">
        <f t="shared" si="29"/>
        <v>0</v>
      </c>
      <c r="BC21" s="430">
        <f t="shared" si="29"/>
        <v>0</v>
      </c>
      <c r="BD21" s="430">
        <f t="shared" si="29"/>
        <v>0</v>
      </c>
      <c r="BE21" s="430">
        <f t="shared" si="29"/>
        <v>0</v>
      </c>
    </row>
    <row r="22" spans="1:57">
      <c r="A22" s="413" t="s">
        <v>246</v>
      </c>
      <c r="B22" s="413">
        <f>Info!$C$9</f>
        <v>0</v>
      </c>
      <c r="C22" s="413">
        <v>21</v>
      </c>
      <c r="D22" s="414" t="s">
        <v>215</v>
      </c>
      <c r="E22" s="430">
        <f>'A3'!D29</f>
        <v>0</v>
      </c>
      <c r="F22" s="430">
        <f>'A3'!E29</f>
        <v>0</v>
      </c>
      <c r="G22" s="430">
        <f>'A3'!F29</f>
        <v>0</v>
      </c>
      <c r="H22" s="430">
        <f>'A3'!G29</f>
        <v>0</v>
      </c>
      <c r="I22" s="430">
        <f>'A3'!H29</f>
        <v>0</v>
      </c>
      <c r="J22" s="430">
        <f>'A3'!I29</f>
        <v>0</v>
      </c>
      <c r="K22" s="430">
        <f>'A3'!J29</f>
        <v>0</v>
      </c>
      <c r="L22" s="430">
        <f>'A3'!K29</f>
        <v>0</v>
      </c>
      <c r="M22" s="430">
        <f>'A3'!L29</f>
        <v>0</v>
      </c>
      <c r="N22" s="430">
        <f>'A3'!M29</f>
        <v>0</v>
      </c>
      <c r="O22" s="430">
        <f>'A3'!N29</f>
        <v>0</v>
      </c>
      <c r="P22" s="430">
        <f>'A3'!O29</f>
        <v>0</v>
      </c>
      <c r="Q22" s="430">
        <f>'A3'!P29</f>
        <v>0</v>
      </c>
      <c r="R22" s="430">
        <f>'A3'!Q29</f>
        <v>0</v>
      </c>
      <c r="S22" s="430">
        <f>'A3'!R29</f>
        <v>0</v>
      </c>
      <c r="T22" s="430">
        <f>'A3'!S29</f>
        <v>0</v>
      </c>
      <c r="U22" s="430">
        <f>'A3'!T29</f>
        <v>0</v>
      </c>
      <c r="V22" s="430">
        <f>'A3'!U29</f>
        <v>0</v>
      </c>
      <c r="W22" s="430">
        <f>'A3'!V29</f>
        <v>0</v>
      </c>
      <c r="X22" s="430">
        <f>'A3'!W29</f>
        <v>0</v>
      </c>
      <c r="Y22" s="430">
        <f>'A3'!X29</f>
        <v>0</v>
      </c>
      <c r="Z22" s="430">
        <f>'A3'!Y29</f>
        <v>0</v>
      </c>
      <c r="AA22" s="430">
        <f>'A3'!Z29</f>
        <v>0</v>
      </c>
      <c r="AB22" s="430">
        <f>'A3'!AA29</f>
        <v>0</v>
      </c>
      <c r="AD22" s="413" t="s">
        <v>246</v>
      </c>
      <c r="AE22" s="413">
        <f>Info!$C$9</f>
        <v>0</v>
      </c>
      <c r="AF22" s="413">
        <v>21</v>
      </c>
      <c r="AG22" s="414" t="s">
        <v>215</v>
      </c>
      <c r="AH22" s="430">
        <f t="shared" si="30"/>
        <v>0</v>
      </c>
      <c r="AI22" s="430">
        <f t="shared" si="29"/>
        <v>0</v>
      </c>
      <c r="AJ22" s="430">
        <f t="shared" si="29"/>
        <v>0</v>
      </c>
      <c r="AK22" s="430">
        <f t="shared" si="29"/>
        <v>0</v>
      </c>
      <c r="AL22" s="430">
        <f t="shared" si="29"/>
        <v>0</v>
      </c>
      <c r="AM22" s="430">
        <f t="shared" si="29"/>
        <v>0</v>
      </c>
      <c r="AN22" s="430">
        <f t="shared" si="29"/>
        <v>0</v>
      </c>
      <c r="AO22" s="430">
        <f t="shared" si="29"/>
        <v>0</v>
      </c>
      <c r="AP22" s="430">
        <f t="shared" si="29"/>
        <v>0</v>
      </c>
      <c r="AQ22" s="430">
        <f t="shared" si="29"/>
        <v>0</v>
      </c>
      <c r="AR22" s="430">
        <f t="shared" si="29"/>
        <v>0</v>
      </c>
      <c r="AS22" s="430">
        <f t="shared" si="29"/>
        <v>0</v>
      </c>
      <c r="AT22" s="430">
        <f t="shared" si="29"/>
        <v>0</v>
      </c>
      <c r="AU22" s="430">
        <f t="shared" si="29"/>
        <v>0</v>
      </c>
      <c r="AV22" s="430">
        <f t="shared" si="29"/>
        <v>0</v>
      </c>
      <c r="AW22" s="430">
        <f t="shared" si="29"/>
        <v>0</v>
      </c>
      <c r="AX22" s="430">
        <f t="shared" si="29"/>
        <v>0</v>
      </c>
      <c r="AY22" s="430">
        <f t="shared" si="29"/>
        <v>0</v>
      </c>
      <c r="AZ22" s="430">
        <f t="shared" si="29"/>
        <v>0</v>
      </c>
      <c r="BA22" s="430">
        <f t="shared" si="29"/>
        <v>0</v>
      </c>
      <c r="BB22" s="430">
        <f t="shared" si="29"/>
        <v>0</v>
      </c>
      <c r="BC22" s="430">
        <f t="shared" si="29"/>
        <v>0</v>
      </c>
      <c r="BD22" s="430">
        <f t="shared" si="29"/>
        <v>0</v>
      </c>
      <c r="BE22" s="430">
        <f t="shared" si="29"/>
        <v>0</v>
      </c>
    </row>
    <row r="23" spans="1:57" s="416" customFormat="1">
      <c r="A23" s="413" t="s">
        <v>246</v>
      </c>
      <c r="B23" s="413">
        <f>Info!$C$9</f>
        <v>0</v>
      </c>
      <c r="C23" s="416">
        <v>22</v>
      </c>
      <c r="D23" s="416" t="s">
        <v>10</v>
      </c>
      <c r="E23" s="431">
        <f>'A3'!D30</f>
        <v>0</v>
      </c>
      <c r="F23" s="431">
        <f>'A3'!E30</f>
        <v>0</v>
      </c>
      <c r="G23" s="431">
        <f>'A3'!F30</f>
        <v>0</v>
      </c>
      <c r="H23" s="431">
        <f>'A3'!G30</f>
        <v>0</v>
      </c>
      <c r="I23" s="431">
        <f>'A3'!H30</f>
        <v>0</v>
      </c>
      <c r="J23" s="431">
        <f>'A3'!I30</f>
        <v>0</v>
      </c>
      <c r="K23" s="431">
        <f>'A3'!J30</f>
        <v>0</v>
      </c>
      <c r="L23" s="431">
        <f>'A3'!K30</f>
        <v>0</v>
      </c>
      <c r="M23" s="431">
        <f>'A3'!L30</f>
        <v>0</v>
      </c>
      <c r="N23" s="431">
        <f>'A3'!M30</f>
        <v>0</v>
      </c>
      <c r="O23" s="431">
        <f>'A3'!N30</f>
        <v>0</v>
      </c>
      <c r="P23" s="431">
        <f>'A3'!O30</f>
        <v>0</v>
      </c>
      <c r="Q23" s="431">
        <f>'A3'!P30</f>
        <v>0</v>
      </c>
      <c r="R23" s="431">
        <f>'A3'!Q30</f>
        <v>0</v>
      </c>
      <c r="S23" s="431">
        <f>'A3'!R30</f>
        <v>0</v>
      </c>
      <c r="T23" s="431">
        <f>'A3'!S30</f>
        <v>0</v>
      </c>
      <c r="U23" s="431">
        <f>'A3'!T30</f>
        <v>0</v>
      </c>
      <c r="V23" s="431">
        <f>'A3'!U30</f>
        <v>0</v>
      </c>
      <c r="W23" s="431">
        <f>'A3'!V30</f>
        <v>0</v>
      </c>
      <c r="X23" s="431">
        <f>'A3'!W30</f>
        <v>0</v>
      </c>
      <c r="Y23" s="431">
        <f>'A3'!X30</f>
        <v>0</v>
      </c>
      <c r="Z23" s="431">
        <f>'A3'!Y30</f>
        <v>0</v>
      </c>
      <c r="AA23" s="431">
        <f>'A3'!Z30</f>
        <v>0</v>
      </c>
      <c r="AB23" s="431">
        <f>'A3'!AA30</f>
        <v>0</v>
      </c>
      <c r="AD23" s="413" t="s">
        <v>246</v>
      </c>
      <c r="AE23" s="413">
        <f>Info!$C$9</f>
        <v>0</v>
      </c>
      <c r="AF23" s="416">
        <v>22</v>
      </c>
      <c r="AG23" s="416" t="s">
        <v>10</v>
      </c>
      <c r="AH23" s="431">
        <f>AH24+AH25</f>
        <v>0</v>
      </c>
      <c r="AI23" s="431">
        <f t="shared" ref="AI23:BE23" si="31">AI24+AI25</f>
        <v>0</v>
      </c>
      <c r="AJ23" s="431">
        <f t="shared" si="31"/>
        <v>0</v>
      </c>
      <c r="AK23" s="431">
        <f t="shared" si="31"/>
        <v>0</v>
      </c>
      <c r="AL23" s="431">
        <f t="shared" si="31"/>
        <v>0</v>
      </c>
      <c r="AM23" s="431">
        <f t="shared" si="31"/>
        <v>0</v>
      </c>
      <c r="AN23" s="431">
        <f t="shared" si="31"/>
        <v>0</v>
      </c>
      <c r="AO23" s="431">
        <f t="shared" si="31"/>
        <v>0</v>
      </c>
      <c r="AP23" s="431">
        <f t="shared" si="31"/>
        <v>0</v>
      </c>
      <c r="AQ23" s="431">
        <f t="shared" si="31"/>
        <v>0</v>
      </c>
      <c r="AR23" s="431">
        <f t="shared" si="31"/>
        <v>0</v>
      </c>
      <c r="AS23" s="431">
        <f t="shared" si="31"/>
        <v>0</v>
      </c>
      <c r="AT23" s="431">
        <f t="shared" si="31"/>
        <v>0</v>
      </c>
      <c r="AU23" s="431">
        <f t="shared" si="31"/>
        <v>0</v>
      </c>
      <c r="AV23" s="431">
        <f t="shared" si="31"/>
        <v>0</v>
      </c>
      <c r="AW23" s="431">
        <f t="shared" si="31"/>
        <v>0</v>
      </c>
      <c r="AX23" s="431">
        <f t="shared" si="31"/>
        <v>0</v>
      </c>
      <c r="AY23" s="431">
        <f t="shared" si="31"/>
        <v>0</v>
      </c>
      <c r="AZ23" s="431">
        <f t="shared" si="31"/>
        <v>0</v>
      </c>
      <c r="BA23" s="431">
        <f t="shared" si="31"/>
        <v>0</v>
      </c>
      <c r="BB23" s="431">
        <f t="shared" si="31"/>
        <v>0</v>
      </c>
      <c r="BC23" s="431">
        <f t="shared" si="31"/>
        <v>0</v>
      </c>
      <c r="BD23" s="431">
        <f t="shared" si="31"/>
        <v>0</v>
      </c>
      <c r="BE23" s="431">
        <f t="shared" si="31"/>
        <v>0</v>
      </c>
    </row>
    <row r="24" spans="1:57" s="418" customFormat="1">
      <c r="A24" s="413" t="s">
        <v>246</v>
      </c>
      <c r="B24" s="413">
        <f>Info!$C$9</f>
        <v>0</v>
      </c>
      <c r="C24" s="418">
        <v>23</v>
      </c>
      <c r="D24" s="418" t="s">
        <v>53</v>
      </c>
      <c r="E24" s="432">
        <f>'A3'!D31</f>
        <v>0</v>
      </c>
      <c r="F24" s="432">
        <f>'A3'!E31</f>
        <v>0</v>
      </c>
      <c r="G24" s="432">
        <f>'A3'!F31</f>
        <v>0</v>
      </c>
      <c r="H24" s="432">
        <f>'A3'!G31</f>
        <v>0</v>
      </c>
      <c r="I24" s="432">
        <f>'A3'!H31</f>
        <v>0</v>
      </c>
      <c r="J24" s="432">
        <f>'A3'!I31</f>
        <v>0</v>
      </c>
      <c r="K24" s="432">
        <f>'A3'!J31</f>
        <v>0</v>
      </c>
      <c r="L24" s="432">
        <f>'A3'!K31</f>
        <v>0</v>
      </c>
      <c r="M24" s="432">
        <f>'A3'!L31</f>
        <v>0</v>
      </c>
      <c r="N24" s="432">
        <f>'A3'!M31</f>
        <v>0</v>
      </c>
      <c r="O24" s="432">
        <f>'A3'!N31</f>
        <v>0</v>
      </c>
      <c r="P24" s="432">
        <f>'A3'!O31</f>
        <v>0</v>
      </c>
      <c r="Q24" s="432">
        <f>'A3'!P31</f>
        <v>0</v>
      </c>
      <c r="R24" s="432">
        <f>'A3'!Q31</f>
        <v>0</v>
      </c>
      <c r="S24" s="432">
        <f>'A3'!R31</f>
        <v>0</v>
      </c>
      <c r="T24" s="432">
        <f>'A3'!S31</f>
        <v>0</v>
      </c>
      <c r="U24" s="432">
        <f>'A3'!T31</f>
        <v>0</v>
      </c>
      <c r="V24" s="432">
        <f>'A3'!U31</f>
        <v>0</v>
      </c>
      <c r="W24" s="432">
        <f>'A3'!V31</f>
        <v>0</v>
      </c>
      <c r="X24" s="432">
        <f>'A3'!W31</f>
        <v>0</v>
      </c>
      <c r="Y24" s="432">
        <f>'A3'!X31</f>
        <v>0</v>
      </c>
      <c r="Z24" s="432">
        <f>'A3'!Y31</f>
        <v>0</v>
      </c>
      <c r="AA24" s="432">
        <f>'A3'!Z31</f>
        <v>0</v>
      </c>
      <c r="AB24" s="432">
        <f>'A3'!AA31</f>
        <v>0</v>
      </c>
      <c r="AD24" s="413" t="s">
        <v>246</v>
      </c>
      <c r="AE24" s="413">
        <f>Info!$C$9</f>
        <v>0</v>
      </c>
      <c r="AF24" s="418">
        <v>23</v>
      </c>
      <c r="AG24" s="418" t="s">
        <v>53</v>
      </c>
      <c r="AH24" s="432">
        <f>E24/2</f>
        <v>0</v>
      </c>
      <c r="AI24" s="432">
        <f t="shared" ref="AI24:BE24" si="32">F24/2</f>
        <v>0</v>
      </c>
      <c r="AJ24" s="432">
        <f t="shared" si="32"/>
        <v>0</v>
      </c>
      <c r="AK24" s="432">
        <f t="shared" si="32"/>
        <v>0</v>
      </c>
      <c r="AL24" s="432">
        <f t="shared" si="32"/>
        <v>0</v>
      </c>
      <c r="AM24" s="432">
        <f t="shared" si="32"/>
        <v>0</v>
      </c>
      <c r="AN24" s="432">
        <f t="shared" si="32"/>
        <v>0</v>
      </c>
      <c r="AO24" s="432">
        <f t="shared" si="32"/>
        <v>0</v>
      </c>
      <c r="AP24" s="432">
        <f t="shared" si="32"/>
        <v>0</v>
      </c>
      <c r="AQ24" s="432">
        <f t="shared" si="32"/>
        <v>0</v>
      </c>
      <c r="AR24" s="432">
        <f t="shared" si="32"/>
        <v>0</v>
      </c>
      <c r="AS24" s="432">
        <f t="shared" si="32"/>
        <v>0</v>
      </c>
      <c r="AT24" s="432">
        <f t="shared" si="32"/>
        <v>0</v>
      </c>
      <c r="AU24" s="432">
        <f t="shared" si="32"/>
        <v>0</v>
      </c>
      <c r="AV24" s="432">
        <f t="shared" si="32"/>
        <v>0</v>
      </c>
      <c r="AW24" s="432">
        <f t="shared" si="32"/>
        <v>0</v>
      </c>
      <c r="AX24" s="432">
        <f t="shared" si="32"/>
        <v>0</v>
      </c>
      <c r="AY24" s="432">
        <f t="shared" si="32"/>
        <v>0</v>
      </c>
      <c r="AZ24" s="432">
        <f t="shared" si="32"/>
        <v>0</v>
      </c>
      <c r="BA24" s="432">
        <f t="shared" si="32"/>
        <v>0</v>
      </c>
      <c r="BB24" s="432">
        <f t="shared" si="32"/>
        <v>0</v>
      </c>
      <c r="BC24" s="432">
        <f t="shared" si="32"/>
        <v>0</v>
      </c>
      <c r="BD24" s="432">
        <f t="shared" si="32"/>
        <v>0</v>
      </c>
      <c r="BE24" s="432">
        <f t="shared" si="32"/>
        <v>0</v>
      </c>
    </row>
    <row r="25" spans="1:57">
      <c r="A25" s="413" t="s">
        <v>246</v>
      </c>
      <c r="B25" s="413">
        <f>Info!$C$9</f>
        <v>0</v>
      </c>
      <c r="C25" s="413">
        <v>24</v>
      </c>
      <c r="D25" s="413" t="s">
        <v>54</v>
      </c>
      <c r="E25" s="430">
        <f>'A3'!D32</f>
        <v>0</v>
      </c>
      <c r="F25" s="430">
        <f>'A3'!E32</f>
        <v>0</v>
      </c>
      <c r="G25" s="430">
        <f>'A3'!F32</f>
        <v>0</v>
      </c>
      <c r="H25" s="430">
        <f>'A3'!G32</f>
        <v>0</v>
      </c>
      <c r="I25" s="430">
        <f>'A3'!H32</f>
        <v>0</v>
      </c>
      <c r="J25" s="430">
        <f>'A3'!I32</f>
        <v>0</v>
      </c>
      <c r="K25" s="430">
        <f>'A3'!J32</f>
        <v>0</v>
      </c>
      <c r="L25" s="430">
        <f>'A3'!K32</f>
        <v>0</v>
      </c>
      <c r="M25" s="430">
        <f>'A3'!L32</f>
        <v>0</v>
      </c>
      <c r="N25" s="430">
        <f>'A3'!M32</f>
        <v>0</v>
      </c>
      <c r="O25" s="430">
        <f>'A3'!N32</f>
        <v>0</v>
      </c>
      <c r="P25" s="430">
        <f>'A3'!O32</f>
        <v>0</v>
      </c>
      <c r="Q25" s="430">
        <f>'A3'!P32</f>
        <v>0</v>
      </c>
      <c r="R25" s="430">
        <f>'A3'!Q32</f>
        <v>0</v>
      </c>
      <c r="S25" s="430">
        <f>'A3'!R32</f>
        <v>0</v>
      </c>
      <c r="T25" s="430">
        <f>'A3'!S32</f>
        <v>0</v>
      </c>
      <c r="U25" s="430">
        <f>'A3'!T32</f>
        <v>0</v>
      </c>
      <c r="V25" s="430">
        <f>'A3'!U32</f>
        <v>0</v>
      </c>
      <c r="W25" s="430">
        <f>'A3'!V32</f>
        <v>0</v>
      </c>
      <c r="X25" s="430">
        <f>'A3'!W32</f>
        <v>0</v>
      </c>
      <c r="Y25" s="430">
        <f>'A3'!X32</f>
        <v>0</v>
      </c>
      <c r="Z25" s="430">
        <f>'A3'!Y32</f>
        <v>0</v>
      </c>
      <c r="AA25" s="430">
        <f>'A3'!Z32</f>
        <v>0</v>
      </c>
      <c r="AB25" s="430">
        <f>'A3'!AA32</f>
        <v>0</v>
      </c>
      <c r="AD25" s="413" t="s">
        <v>246</v>
      </c>
      <c r="AE25" s="413">
        <f>Info!$C$9</f>
        <v>0</v>
      </c>
      <c r="AF25" s="413">
        <v>24</v>
      </c>
      <c r="AG25" s="413" t="s">
        <v>54</v>
      </c>
      <c r="AH25" s="430">
        <f>E25</f>
        <v>0</v>
      </c>
      <c r="AI25" s="430">
        <f t="shared" ref="AI25:BE36" si="33">F25</f>
        <v>0</v>
      </c>
      <c r="AJ25" s="430">
        <f t="shared" si="33"/>
        <v>0</v>
      </c>
      <c r="AK25" s="430">
        <f t="shared" si="33"/>
        <v>0</v>
      </c>
      <c r="AL25" s="430">
        <f t="shared" si="33"/>
        <v>0</v>
      </c>
      <c r="AM25" s="430">
        <f t="shared" si="33"/>
        <v>0</v>
      </c>
      <c r="AN25" s="430">
        <f t="shared" si="33"/>
        <v>0</v>
      </c>
      <c r="AO25" s="430">
        <f t="shared" si="33"/>
        <v>0</v>
      </c>
      <c r="AP25" s="430">
        <f t="shared" si="33"/>
        <v>0</v>
      </c>
      <c r="AQ25" s="430">
        <f t="shared" si="33"/>
        <v>0</v>
      </c>
      <c r="AR25" s="430">
        <f t="shared" si="33"/>
        <v>0</v>
      </c>
      <c r="AS25" s="430">
        <f t="shared" si="33"/>
        <v>0</v>
      </c>
      <c r="AT25" s="430">
        <f t="shared" si="33"/>
        <v>0</v>
      </c>
      <c r="AU25" s="430">
        <f t="shared" si="33"/>
        <v>0</v>
      </c>
      <c r="AV25" s="430">
        <f t="shared" si="33"/>
        <v>0</v>
      </c>
      <c r="AW25" s="430">
        <f t="shared" si="33"/>
        <v>0</v>
      </c>
      <c r="AX25" s="430">
        <f t="shared" si="33"/>
        <v>0</v>
      </c>
      <c r="AY25" s="430">
        <f t="shared" si="33"/>
        <v>0</v>
      </c>
      <c r="AZ25" s="430">
        <f t="shared" si="33"/>
        <v>0</v>
      </c>
      <c r="BA25" s="430">
        <f t="shared" si="33"/>
        <v>0</v>
      </c>
      <c r="BB25" s="430">
        <f t="shared" si="33"/>
        <v>0</v>
      </c>
      <c r="BC25" s="430">
        <f t="shared" si="33"/>
        <v>0</v>
      </c>
      <c r="BD25" s="430">
        <f t="shared" si="33"/>
        <v>0</v>
      </c>
      <c r="BE25" s="430">
        <f t="shared" si="33"/>
        <v>0</v>
      </c>
    </row>
    <row r="26" spans="1:57" s="416" customFormat="1">
      <c r="A26" s="413" t="s">
        <v>246</v>
      </c>
      <c r="B26" s="413">
        <f>Info!$C$9</f>
        <v>0</v>
      </c>
      <c r="C26" s="416">
        <v>25</v>
      </c>
      <c r="D26" s="416" t="s">
        <v>11</v>
      </c>
      <c r="E26" s="431">
        <f>'A3'!D33</f>
        <v>0</v>
      </c>
      <c r="F26" s="431">
        <f>'A3'!E33</f>
        <v>0</v>
      </c>
      <c r="G26" s="431">
        <f>'A3'!F33</f>
        <v>0</v>
      </c>
      <c r="H26" s="431">
        <f>'A3'!G33</f>
        <v>0</v>
      </c>
      <c r="I26" s="431">
        <f>'A3'!H33</f>
        <v>0</v>
      </c>
      <c r="J26" s="431">
        <f>'A3'!I33</f>
        <v>0</v>
      </c>
      <c r="K26" s="431">
        <f>'A3'!J33</f>
        <v>0</v>
      </c>
      <c r="L26" s="431">
        <f>'A3'!K33</f>
        <v>0</v>
      </c>
      <c r="M26" s="431">
        <f>'A3'!L33</f>
        <v>0</v>
      </c>
      <c r="N26" s="431">
        <f>'A3'!M33</f>
        <v>0</v>
      </c>
      <c r="O26" s="431">
        <f>'A3'!N33</f>
        <v>0</v>
      </c>
      <c r="P26" s="431">
        <f>'A3'!O33</f>
        <v>0</v>
      </c>
      <c r="Q26" s="431">
        <f>'A3'!P33</f>
        <v>0</v>
      </c>
      <c r="R26" s="431">
        <f>'A3'!Q33</f>
        <v>0</v>
      </c>
      <c r="S26" s="431">
        <f>'A3'!R33</f>
        <v>0</v>
      </c>
      <c r="T26" s="431">
        <f>'A3'!S33</f>
        <v>0</v>
      </c>
      <c r="U26" s="431">
        <f>'A3'!T33</f>
        <v>0</v>
      </c>
      <c r="V26" s="431">
        <f>'A3'!U33</f>
        <v>0</v>
      </c>
      <c r="W26" s="431">
        <f>'A3'!V33</f>
        <v>0</v>
      </c>
      <c r="X26" s="431">
        <f>'A3'!W33</f>
        <v>0</v>
      </c>
      <c r="Y26" s="431">
        <f>'A3'!X33</f>
        <v>0</v>
      </c>
      <c r="Z26" s="431">
        <f>'A3'!Y33</f>
        <v>0</v>
      </c>
      <c r="AA26" s="431">
        <f>'A3'!Z33</f>
        <v>0</v>
      </c>
      <c r="AB26" s="431">
        <f>'A3'!AA33</f>
        <v>0</v>
      </c>
      <c r="AD26" s="413" t="s">
        <v>246</v>
      </c>
      <c r="AE26" s="413">
        <f>Info!$C$9</f>
        <v>0</v>
      </c>
      <c r="AF26" s="416">
        <v>25</v>
      </c>
      <c r="AG26" s="416" t="s">
        <v>11</v>
      </c>
      <c r="AH26" s="431">
        <f>E26</f>
        <v>0</v>
      </c>
      <c r="AI26" s="431">
        <f t="shared" si="33"/>
        <v>0</v>
      </c>
      <c r="AJ26" s="431">
        <f t="shared" si="33"/>
        <v>0</v>
      </c>
      <c r="AK26" s="431">
        <f t="shared" si="33"/>
        <v>0</v>
      </c>
      <c r="AL26" s="431">
        <f t="shared" si="33"/>
        <v>0</v>
      </c>
      <c r="AM26" s="431">
        <f t="shared" si="33"/>
        <v>0</v>
      </c>
      <c r="AN26" s="431">
        <f t="shared" si="33"/>
        <v>0</v>
      </c>
      <c r="AO26" s="431">
        <f t="shared" si="33"/>
        <v>0</v>
      </c>
      <c r="AP26" s="431">
        <f t="shared" si="33"/>
        <v>0</v>
      </c>
      <c r="AQ26" s="431">
        <f t="shared" si="33"/>
        <v>0</v>
      </c>
      <c r="AR26" s="431">
        <f t="shared" si="33"/>
        <v>0</v>
      </c>
      <c r="AS26" s="431">
        <f t="shared" si="33"/>
        <v>0</v>
      </c>
      <c r="AT26" s="431">
        <f t="shared" si="33"/>
        <v>0</v>
      </c>
      <c r="AU26" s="431">
        <f t="shared" si="33"/>
        <v>0</v>
      </c>
      <c r="AV26" s="431">
        <f t="shared" si="33"/>
        <v>0</v>
      </c>
      <c r="AW26" s="431">
        <f t="shared" si="33"/>
        <v>0</v>
      </c>
      <c r="AX26" s="431">
        <f t="shared" si="33"/>
        <v>0</v>
      </c>
      <c r="AY26" s="431">
        <f t="shared" si="33"/>
        <v>0</v>
      </c>
      <c r="AZ26" s="431">
        <f t="shared" si="33"/>
        <v>0</v>
      </c>
      <c r="BA26" s="431">
        <f t="shared" si="33"/>
        <v>0</v>
      </c>
      <c r="BB26" s="431">
        <f t="shared" si="33"/>
        <v>0</v>
      </c>
      <c r="BC26" s="431">
        <f t="shared" si="33"/>
        <v>0</v>
      </c>
      <c r="BD26" s="431">
        <f t="shared" si="33"/>
        <v>0</v>
      </c>
      <c r="BE26" s="431">
        <f t="shared" si="33"/>
        <v>0</v>
      </c>
    </row>
    <row r="27" spans="1:57">
      <c r="A27" s="413" t="s">
        <v>246</v>
      </c>
      <c r="B27" s="413">
        <f>Info!$C$9</f>
        <v>0</v>
      </c>
      <c r="C27" s="413">
        <v>26</v>
      </c>
      <c r="D27" s="413" t="s">
        <v>53</v>
      </c>
      <c r="E27" s="430">
        <f>'A3'!D34</f>
        <v>0</v>
      </c>
      <c r="F27" s="430">
        <f>'A3'!E34</f>
        <v>0</v>
      </c>
      <c r="G27" s="430">
        <f>'A3'!F34</f>
        <v>0</v>
      </c>
      <c r="H27" s="430">
        <f>'A3'!G34</f>
        <v>0</v>
      </c>
      <c r="I27" s="430">
        <f>'A3'!H34</f>
        <v>0</v>
      </c>
      <c r="J27" s="430">
        <f>'A3'!I34</f>
        <v>0</v>
      </c>
      <c r="K27" s="430">
        <f>'A3'!J34</f>
        <v>0</v>
      </c>
      <c r="L27" s="430">
        <f>'A3'!K34</f>
        <v>0</v>
      </c>
      <c r="M27" s="430">
        <f>'A3'!L34</f>
        <v>0</v>
      </c>
      <c r="N27" s="430">
        <f>'A3'!M34</f>
        <v>0</v>
      </c>
      <c r="O27" s="430">
        <f>'A3'!N34</f>
        <v>0</v>
      </c>
      <c r="P27" s="430">
        <f>'A3'!O34</f>
        <v>0</v>
      </c>
      <c r="Q27" s="430">
        <f>'A3'!P34</f>
        <v>0</v>
      </c>
      <c r="R27" s="430">
        <f>'A3'!Q34</f>
        <v>0</v>
      </c>
      <c r="S27" s="430">
        <f>'A3'!R34</f>
        <v>0</v>
      </c>
      <c r="T27" s="430">
        <f>'A3'!S34</f>
        <v>0</v>
      </c>
      <c r="U27" s="430">
        <f>'A3'!T34</f>
        <v>0</v>
      </c>
      <c r="V27" s="430">
        <f>'A3'!U34</f>
        <v>0</v>
      </c>
      <c r="W27" s="430">
        <f>'A3'!V34</f>
        <v>0</v>
      </c>
      <c r="X27" s="430">
        <f>'A3'!W34</f>
        <v>0</v>
      </c>
      <c r="Y27" s="430">
        <f>'A3'!X34</f>
        <v>0</v>
      </c>
      <c r="Z27" s="430">
        <f>'A3'!Y34</f>
        <v>0</v>
      </c>
      <c r="AA27" s="430">
        <f>'A3'!Z34</f>
        <v>0</v>
      </c>
      <c r="AB27" s="430">
        <f>'A3'!AA34</f>
        <v>0</v>
      </c>
      <c r="AD27" s="413" t="s">
        <v>246</v>
      </c>
      <c r="AE27" s="413">
        <f>Info!$C$9</f>
        <v>0</v>
      </c>
      <c r="AF27" s="413">
        <v>26</v>
      </c>
      <c r="AG27" s="413" t="s">
        <v>53</v>
      </c>
      <c r="AH27" s="430">
        <f t="shared" ref="AH27:AH37" si="34">E27</f>
        <v>0</v>
      </c>
      <c r="AI27" s="430">
        <f t="shared" si="33"/>
        <v>0</v>
      </c>
      <c r="AJ27" s="430">
        <f t="shared" si="33"/>
        <v>0</v>
      </c>
      <c r="AK27" s="430">
        <f t="shared" si="33"/>
        <v>0</v>
      </c>
      <c r="AL27" s="430">
        <f t="shared" si="33"/>
        <v>0</v>
      </c>
      <c r="AM27" s="430">
        <f t="shared" si="33"/>
        <v>0</v>
      </c>
      <c r="AN27" s="430">
        <f t="shared" si="33"/>
        <v>0</v>
      </c>
      <c r="AO27" s="430">
        <f t="shared" si="33"/>
        <v>0</v>
      </c>
      <c r="AP27" s="430">
        <f t="shared" si="33"/>
        <v>0</v>
      </c>
      <c r="AQ27" s="430">
        <f t="shared" si="33"/>
        <v>0</v>
      </c>
      <c r="AR27" s="430">
        <f t="shared" si="33"/>
        <v>0</v>
      </c>
      <c r="AS27" s="430">
        <f t="shared" si="33"/>
        <v>0</v>
      </c>
      <c r="AT27" s="430">
        <f t="shared" si="33"/>
        <v>0</v>
      </c>
      <c r="AU27" s="430">
        <f t="shared" si="33"/>
        <v>0</v>
      </c>
      <c r="AV27" s="430">
        <f t="shared" si="33"/>
        <v>0</v>
      </c>
      <c r="AW27" s="430">
        <f t="shared" si="33"/>
        <v>0</v>
      </c>
      <c r="AX27" s="430">
        <f t="shared" si="33"/>
        <v>0</v>
      </c>
      <c r="AY27" s="430">
        <f t="shared" si="33"/>
        <v>0</v>
      </c>
      <c r="AZ27" s="430">
        <f t="shared" si="33"/>
        <v>0</v>
      </c>
      <c r="BA27" s="430">
        <f t="shared" si="33"/>
        <v>0</v>
      </c>
      <c r="BB27" s="430">
        <f t="shared" si="33"/>
        <v>0</v>
      </c>
      <c r="BC27" s="430">
        <f t="shared" si="33"/>
        <v>0</v>
      </c>
      <c r="BD27" s="430">
        <f t="shared" si="33"/>
        <v>0</v>
      </c>
      <c r="BE27" s="430">
        <f t="shared" si="33"/>
        <v>0</v>
      </c>
    </row>
    <row r="28" spans="1:57">
      <c r="A28" s="413" t="s">
        <v>246</v>
      </c>
      <c r="B28" s="413">
        <f>Info!$C$9</f>
        <v>0</v>
      </c>
      <c r="C28" s="413">
        <v>27</v>
      </c>
      <c r="D28" s="413" t="s">
        <v>54</v>
      </c>
      <c r="E28" s="430">
        <f>'A3'!D35</f>
        <v>0</v>
      </c>
      <c r="F28" s="430">
        <f>'A3'!E35</f>
        <v>0</v>
      </c>
      <c r="G28" s="430">
        <f>'A3'!F35</f>
        <v>0</v>
      </c>
      <c r="H28" s="430">
        <f>'A3'!G35</f>
        <v>0</v>
      </c>
      <c r="I28" s="430">
        <f>'A3'!H35</f>
        <v>0</v>
      </c>
      <c r="J28" s="430">
        <f>'A3'!I35</f>
        <v>0</v>
      </c>
      <c r="K28" s="430">
        <f>'A3'!J35</f>
        <v>0</v>
      </c>
      <c r="L28" s="430">
        <f>'A3'!K35</f>
        <v>0</v>
      </c>
      <c r="M28" s="430">
        <f>'A3'!L35</f>
        <v>0</v>
      </c>
      <c r="N28" s="430">
        <f>'A3'!M35</f>
        <v>0</v>
      </c>
      <c r="O28" s="430">
        <f>'A3'!N35</f>
        <v>0</v>
      </c>
      <c r="P28" s="430">
        <f>'A3'!O35</f>
        <v>0</v>
      </c>
      <c r="Q28" s="430">
        <f>'A3'!P35</f>
        <v>0</v>
      </c>
      <c r="R28" s="430">
        <f>'A3'!Q35</f>
        <v>0</v>
      </c>
      <c r="S28" s="430">
        <f>'A3'!R35</f>
        <v>0</v>
      </c>
      <c r="T28" s="430">
        <f>'A3'!S35</f>
        <v>0</v>
      </c>
      <c r="U28" s="430">
        <f>'A3'!T35</f>
        <v>0</v>
      </c>
      <c r="V28" s="430">
        <f>'A3'!U35</f>
        <v>0</v>
      </c>
      <c r="W28" s="430">
        <f>'A3'!V35</f>
        <v>0</v>
      </c>
      <c r="X28" s="430">
        <f>'A3'!W35</f>
        <v>0</v>
      </c>
      <c r="Y28" s="430">
        <f>'A3'!X35</f>
        <v>0</v>
      </c>
      <c r="Z28" s="430">
        <f>'A3'!Y35</f>
        <v>0</v>
      </c>
      <c r="AA28" s="430">
        <f>'A3'!Z35</f>
        <v>0</v>
      </c>
      <c r="AB28" s="430">
        <f>'A3'!AA35</f>
        <v>0</v>
      </c>
      <c r="AD28" s="413" t="s">
        <v>246</v>
      </c>
      <c r="AE28" s="413">
        <f>Info!$C$9</f>
        <v>0</v>
      </c>
      <c r="AF28" s="413">
        <v>27</v>
      </c>
      <c r="AG28" s="413" t="s">
        <v>54</v>
      </c>
      <c r="AH28" s="430">
        <f t="shared" si="34"/>
        <v>0</v>
      </c>
      <c r="AI28" s="430">
        <f t="shared" si="33"/>
        <v>0</v>
      </c>
      <c r="AJ28" s="430">
        <f t="shared" si="33"/>
        <v>0</v>
      </c>
      <c r="AK28" s="430">
        <f t="shared" si="33"/>
        <v>0</v>
      </c>
      <c r="AL28" s="430">
        <f t="shared" si="33"/>
        <v>0</v>
      </c>
      <c r="AM28" s="430">
        <f t="shared" si="33"/>
        <v>0</v>
      </c>
      <c r="AN28" s="430">
        <f t="shared" si="33"/>
        <v>0</v>
      </c>
      <c r="AO28" s="430">
        <f t="shared" si="33"/>
        <v>0</v>
      </c>
      <c r="AP28" s="430">
        <f t="shared" si="33"/>
        <v>0</v>
      </c>
      <c r="AQ28" s="430">
        <f t="shared" si="33"/>
        <v>0</v>
      </c>
      <c r="AR28" s="430">
        <f t="shared" si="33"/>
        <v>0</v>
      </c>
      <c r="AS28" s="430">
        <f t="shared" si="33"/>
        <v>0</v>
      </c>
      <c r="AT28" s="430">
        <f t="shared" si="33"/>
        <v>0</v>
      </c>
      <c r="AU28" s="430">
        <f t="shared" si="33"/>
        <v>0</v>
      </c>
      <c r="AV28" s="430">
        <f t="shared" si="33"/>
        <v>0</v>
      </c>
      <c r="AW28" s="430">
        <f t="shared" si="33"/>
        <v>0</v>
      </c>
      <c r="AX28" s="430">
        <f t="shared" si="33"/>
        <v>0</v>
      </c>
      <c r="AY28" s="430">
        <f t="shared" si="33"/>
        <v>0</v>
      </c>
      <c r="AZ28" s="430">
        <f t="shared" si="33"/>
        <v>0</v>
      </c>
      <c r="BA28" s="430">
        <f t="shared" si="33"/>
        <v>0</v>
      </c>
      <c r="BB28" s="430">
        <f t="shared" si="33"/>
        <v>0</v>
      </c>
      <c r="BC28" s="430">
        <f t="shared" si="33"/>
        <v>0</v>
      </c>
      <c r="BD28" s="430">
        <f t="shared" si="33"/>
        <v>0</v>
      </c>
      <c r="BE28" s="430">
        <f t="shared" si="33"/>
        <v>0</v>
      </c>
    </row>
    <row r="29" spans="1:57">
      <c r="A29" s="413" t="s">
        <v>246</v>
      </c>
      <c r="B29" s="413">
        <f>Info!$C$9</f>
        <v>0</v>
      </c>
      <c r="C29" s="413">
        <v>28</v>
      </c>
      <c r="D29" s="413" t="s">
        <v>168</v>
      </c>
      <c r="E29" s="430">
        <f>'A3'!D36</f>
        <v>0</v>
      </c>
      <c r="F29" s="430">
        <f>'A3'!E36</f>
        <v>0</v>
      </c>
      <c r="G29" s="430">
        <f>'A3'!F36</f>
        <v>0</v>
      </c>
      <c r="H29" s="430">
        <f>'A3'!G36</f>
        <v>0</v>
      </c>
      <c r="I29" s="430">
        <f>'A3'!H36</f>
        <v>0</v>
      </c>
      <c r="J29" s="430">
        <f>'A3'!I36</f>
        <v>0</v>
      </c>
      <c r="K29" s="430">
        <f>'A3'!J36</f>
        <v>0</v>
      </c>
      <c r="L29" s="430">
        <f>'A3'!K36</f>
        <v>0</v>
      </c>
      <c r="M29" s="430">
        <f>'A3'!L36</f>
        <v>0</v>
      </c>
      <c r="N29" s="430">
        <f>'A3'!M36</f>
        <v>0</v>
      </c>
      <c r="O29" s="430">
        <f>'A3'!N36</f>
        <v>0</v>
      </c>
      <c r="P29" s="430">
        <f>'A3'!O36</f>
        <v>0</v>
      </c>
      <c r="Q29" s="430">
        <f>'A3'!P36</f>
        <v>0</v>
      </c>
      <c r="R29" s="430">
        <f>'A3'!Q36</f>
        <v>0</v>
      </c>
      <c r="S29" s="430">
        <f>'A3'!R36</f>
        <v>0</v>
      </c>
      <c r="T29" s="430">
        <f>'A3'!S36</f>
        <v>0</v>
      </c>
      <c r="U29" s="430">
        <f>'A3'!T36</f>
        <v>0</v>
      </c>
      <c r="V29" s="430">
        <f>'A3'!U36</f>
        <v>0</v>
      </c>
      <c r="W29" s="430">
        <f>'A3'!V36</f>
        <v>0</v>
      </c>
      <c r="X29" s="430">
        <f>'A3'!W36</f>
        <v>0</v>
      </c>
      <c r="Y29" s="430">
        <f>'A3'!X36</f>
        <v>0</v>
      </c>
      <c r="Z29" s="430">
        <f>'A3'!Y36</f>
        <v>0</v>
      </c>
      <c r="AA29" s="430">
        <f>'A3'!Z36</f>
        <v>0</v>
      </c>
      <c r="AB29" s="430">
        <f>'A3'!AA36</f>
        <v>0</v>
      </c>
      <c r="AD29" s="413" t="s">
        <v>246</v>
      </c>
      <c r="AE29" s="413">
        <f>Info!$C$9</f>
        <v>0</v>
      </c>
      <c r="AF29" s="413">
        <v>28</v>
      </c>
      <c r="AG29" s="413" t="s">
        <v>168</v>
      </c>
      <c r="AH29" s="430">
        <f t="shared" si="34"/>
        <v>0</v>
      </c>
      <c r="AI29" s="430">
        <f t="shared" si="33"/>
        <v>0</v>
      </c>
      <c r="AJ29" s="430">
        <f t="shared" si="33"/>
        <v>0</v>
      </c>
      <c r="AK29" s="430">
        <f t="shared" si="33"/>
        <v>0</v>
      </c>
      <c r="AL29" s="430">
        <f t="shared" si="33"/>
        <v>0</v>
      </c>
      <c r="AM29" s="430">
        <f t="shared" si="33"/>
        <v>0</v>
      </c>
      <c r="AN29" s="430">
        <f t="shared" si="33"/>
        <v>0</v>
      </c>
      <c r="AO29" s="430">
        <f t="shared" si="33"/>
        <v>0</v>
      </c>
      <c r="AP29" s="430">
        <f t="shared" si="33"/>
        <v>0</v>
      </c>
      <c r="AQ29" s="430">
        <f t="shared" si="33"/>
        <v>0</v>
      </c>
      <c r="AR29" s="430">
        <f t="shared" si="33"/>
        <v>0</v>
      </c>
      <c r="AS29" s="430">
        <f t="shared" si="33"/>
        <v>0</v>
      </c>
      <c r="AT29" s="430">
        <f t="shared" si="33"/>
        <v>0</v>
      </c>
      <c r="AU29" s="430">
        <f t="shared" si="33"/>
        <v>0</v>
      </c>
      <c r="AV29" s="430">
        <f t="shared" si="33"/>
        <v>0</v>
      </c>
      <c r="AW29" s="430">
        <f t="shared" si="33"/>
        <v>0</v>
      </c>
      <c r="AX29" s="430">
        <f t="shared" si="33"/>
        <v>0</v>
      </c>
      <c r="AY29" s="430">
        <f t="shared" si="33"/>
        <v>0</v>
      </c>
      <c r="AZ29" s="430">
        <f t="shared" si="33"/>
        <v>0</v>
      </c>
      <c r="BA29" s="430">
        <f t="shared" si="33"/>
        <v>0</v>
      </c>
      <c r="BB29" s="430">
        <f t="shared" si="33"/>
        <v>0</v>
      </c>
      <c r="BC29" s="430">
        <f t="shared" si="33"/>
        <v>0</v>
      </c>
      <c r="BD29" s="430">
        <f t="shared" si="33"/>
        <v>0</v>
      </c>
      <c r="BE29" s="430">
        <f t="shared" si="33"/>
        <v>0</v>
      </c>
    </row>
    <row r="30" spans="1:57">
      <c r="A30" s="413" t="s">
        <v>246</v>
      </c>
      <c r="B30" s="413">
        <f>Info!$C$9</f>
        <v>0</v>
      </c>
      <c r="C30" s="413">
        <v>29</v>
      </c>
      <c r="D30" s="413" t="s">
        <v>66</v>
      </c>
      <c r="E30" s="430">
        <f>'A3'!D37</f>
        <v>0</v>
      </c>
      <c r="F30" s="430">
        <f>'A3'!E37</f>
        <v>0</v>
      </c>
      <c r="G30" s="430">
        <f>'A3'!F37</f>
        <v>0</v>
      </c>
      <c r="H30" s="430">
        <f>'A3'!G37</f>
        <v>0</v>
      </c>
      <c r="I30" s="430">
        <f>'A3'!H37</f>
        <v>0</v>
      </c>
      <c r="J30" s="430">
        <f>'A3'!I37</f>
        <v>0</v>
      </c>
      <c r="K30" s="430">
        <f>'A3'!J37</f>
        <v>0</v>
      </c>
      <c r="L30" s="430">
        <f>'A3'!K37</f>
        <v>0</v>
      </c>
      <c r="M30" s="430">
        <f>'A3'!L37</f>
        <v>0</v>
      </c>
      <c r="N30" s="430">
        <f>'A3'!M37</f>
        <v>0</v>
      </c>
      <c r="O30" s="430">
        <f>'A3'!N37</f>
        <v>0</v>
      </c>
      <c r="P30" s="430">
        <f>'A3'!O37</f>
        <v>0</v>
      </c>
      <c r="Q30" s="430">
        <f>'A3'!P37</f>
        <v>0</v>
      </c>
      <c r="R30" s="430">
        <f>'A3'!Q37</f>
        <v>0</v>
      </c>
      <c r="S30" s="430">
        <f>'A3'!R37</f>
        <v>0</v>
      </c>
      <c r="T30" s="430">
        <f>'A3'!S37</f>
        <v>0</v>
      </c>
      <c r="U30" s="430">
        <f>'A3'!T37</f>
        <v>0</v>
      </c>
      <c r="V30" s="430">
        <f>'A3'!U37</f>
        <v>0</v>
      </c>
      <c r="W30" s="430">
        <f>'A3'!V37</f>
        <v>0</v>
      </c>
      <c r="X30" s="430">
        <f>'A3'!W37</f>
        <v>0</v>
      </c>
      <c r="Y30" s="430">
        <f>'A3'!X37</f>
        <v>0</v>
      </c>
      <c r="Z30" s="430">
        <f>'A3'!Y37</f>
        <v>0</v>
      </c>
      <c r="AA30" s="430">
        <f>'A3'!Z37</f>
        <v>0</v>
      </c>
      <c r="AB30" s="430">
        <f>'A3'!AA37</f>
        <v>0</v>
      </c>
      <c r="AD30" s="413" t="s">
        <v>246</v>
      </c>
      <c r="AE30" s="413">
        <f>Info!$C$9</f>
        <v>0</v>
      </c>
      <c r="AF30" s="413">
        <v>29</v>
      </c>
      <c r="AG30" s="413" t="s">
        <v>66</v>
      </c>
      <c r="AH30" s="430">
        <f t="shared" si="34"/>
        <v>0</v>
      </c>
      <c r="AI30" s="430">
        <f t="shared" si="33"/>
        <v>0</v>
      </c>
      <c r="AJ30" s="430">
        <f t="shared" si="33"/>
        <v>0</v>
      </c>
      <c r="AK30" s="430">
        <f t="shared" si="33"/>
        <v>0</v>
      </c>
      <c r="AL30" s="430">
        <f t="shared" si="33"/>
        <v>0</v>
      </c>
      <c r="AM30" s="430">
        <f t="shared" si="33"/>
        <v>0</v>
      </c>
      <c r="AN30" s="430">
        <f t="shared" si="33"/>
        <v>0</v>
      </c>
      <c r="AO30" s="430">
        <f t="shared" si="33"/>
        <v>0</v>
      </c>
      <c r="AP30" s="430">
        <f t="shared" si="33"/>
        <v>0</v>
      </c>
      <c r="AQ30" s="430">
        <f t="shared" si="33"/>
        <v>0</v>
      </c>
      <c r="AR30" s="430">
        <f t="shared" si="33"/>
        <v>0</v>
      </c>
      <c r="AS30" s="430">
        <f t="shared" si="33"/>
        <v>0</v>
      </c>
      <c r="AT30" s="430">
        <f t="shared" si="33"/>
        <v>0</v>
      </c>
      <c r="AU30" s="430">
        <f t="shared" si="33"/>
        <v>0</v>
      </c>
      <c r="AV30" s="430">
        <f t="shared" si="33"/>
        <v>0</v>
      </c>
      <c r="AW30" s="430">
        <f t="shared" si="33"/>
        <v>0</v>
      </c>
      <c r="AX30" s="430">
        <f t="shared" si="33"/>
        <v>0</v>
      </c>
      <c r="AY30" s="430">
        <f t="shared" si="33"/>
        <v>0</v>
      </c>
      <c r="AZ30" s="430">
        <f t="shared" si="33"/>
        <v>0</v>
      </c>
      <c r="BA30" s="430">
        <f t="shared" si="33"/>
        <v>0</v>
      </c>
      <c r="BB30" s="430">
        <f t="shared" si="33"/>
        <v>0</v>
      </c>
      <c r="BC30" s="430">
        <f t="shared" si="33"/>
        <v>0</v>
      </c>
      <c r="BD30" s="430">
        <f t="shared" si="33"/>
        <v>0</v>
      </c>
      <c r="BE30" s="430">
        <f t="shared" si="33"/>
        <v>0</v>
      </c>
    </row>
    <row r="31" spans="1:57">
      <c r="A31" s="413" t="s">
        <v>246</v>
      </c>
      <c r="B31" s="413">
        <f>Info!$C$9</f>
        <v>0</v>
      </c>
      <c r="C31" s="413">
        <v>30</v>
      </c>
      <c r="D31" s="413" t="s">
        <v>265</v>
      </c>
      <c r="E31" s="430">
        <f>'A3'!D38</f>
        <v>0</v>
      </c>
      <c r="F31" s="430">
        <f>'A3'!E38</f>
        <v>0</v>
      </c>
      <c r="G31" s="430">
        <f>'A3'!F38</f>
        <v>0</v>
      </c>
      <c r="H31" s="430">
        <f>'A3'!G38</f>
        <v>0</v>
      </c>
      <c r="I31" s="430">
        <f>'A3'!H38</f>
        <v>0</v>
      </c>
      <c r="J31" s="430">
        <f>'A3'!I38</f>
        <v>0</v>
      </c>
      <c r="K31" s="430">
        <f>'A3'!J38</f>
        <v>0</v>
      </c>
      <c r="L31" s="430">
        <f>'A3'!K38</f>
        <v>0</v>
      </c>
      <c r="M31" s="430">
        <f>'A3'!L38</f>
        <v>0</v>
      </c>
      <c r="N31" s="430">
        <f>'A3'!M38</f>
        <v>0</v>
      </c>
      <c r="O31" s="430">
        <f>'A3'!N38</f>
        <v>0</v>
      </c>
      <c r="P31" s="430">
        <f>'A3'!O38</f>
        <v>0</v>
      </c>
      <c r="Q31" s="430">
        <f>'A3'!P38</f>
        <v>0</v>
      </c>
      <c r="R31" s="430">
        <f>'A3'!Q38</f>
        <v>0</v>
      </c>
      <c r="S31" s="430">
        <f>'A3'!R38</f>
        <v>0</v>
      </c>
      <c r="T31" s="430">
        <f>'A3'!S38</f>
        <v>0</v>
      </c>
      <c r="U31" s="430">
        <f>'A3'!T38</f>
        <v>0</v>
      </c>
      <c r="V31" s="430">
        <f>'A3'!U38</f>
        <v>0</v>
      </c>
      <c r="W31" s="430">
        <f>'A3'!V38</f>
        <v>0</v>
      </c>
      <c r="X31" s="430">
        <f>'A3'!W38</f>
        <v>0</v>
      </c>
      <c r="Y31" s="430">
        <f>'A3'!X38</f>
        <v>0</v>
      </c>
      <c r="Z31" s="430">
        <f>'A3'!Y38</f>
        <v>0</v>
      </c>
      <c r="AA31" s="430">
        <f>'A3'!Z38</f>
        <v>0</v>
      </c>
      <c r="AB31" s="430">
        <f>'A3'!AA38</f>
        <v>0</v>
      </c>
      <c r="AD31" s="413" t="s">
        <v>246</v>
      </c>
      <c r="AE31" s="413">
        <f>Info!$C$9</f>
        <v>0</v>
      </c>
      <c r="AF31" s="413">
        <v>30</v>
      </c>
      <c r="AG31" s="413" t="s">
        <v>265</v>
      </c>
      <c r="AH31" s="430">
        <f t="shared" si="34"/>
        <v>0</v>
      </c>
      <c r="AI31" s="430">
        <f t="shared" si="33"/>
        <v>0</v>
      </c>
      <c r="AJ31" s="430">
        <f t="shared" si="33"/>
        <v>0</v>
      </c>
      <c r="AK31" s="430">
        <f t="shared" si="33"/>
        <v>0</v>
      </c>
      <c r="AL31" s="430">
        <f t="shared" si="33"/>
        <v>0</v>
      </c>
      <c r="AM31" s="430">
        <f t="shared" si="33"/>
        <v>0</v>
      </c>
      <c r="AN31" s="430">
        <f t="shared" si="33"/>
        <v>0</v>
      </c>
      <c r="AO31" s="430">
        <f t="shared" si="33"/>
        <v>0</v>
      </c>
      <c r="AP31" s="430">
        <f t="shared" si="33"/>
        <v>0</v>
      </c>
      <c r="AQ31" s="430">
        <f t="shared" si="33"/>
        <v>0</v>
      </c>
      <c r="AR31" s="430">
        <f t="shared" si="33"/>
        <v>0</v>
      </c>
      <c r="AS31" s="430">
        <f t="shared" si="33"/>
        <v>0</v>
      </c>
      <c r="AT31" s="430">
        <f t="shared" si="33"/>
        <v>0</v>
      </c>
      <c r="AU31" s="430">
        <f t="shared" si="33"/>
        <v>0</v>
      </c>
      <c r="AV31" s="430">
        <f t="shared" si="33"/>
        <v>0</v>
      </c>
      <c r="AW31" s="430">
        <f t="shared" si="33"/>
        <v>0</v>
      </c>
      <c r="AX31" s="430">
        <f t="shared" si="33"/>
        <v>0</v>
      </c>
      <c r="AY31" s="430">
        <f t="shared" si="33"/>
        <v>0</v>
      </c>
      <c r="AZ31" s="430">
        <f t="shared" si="33"/>
        <v>0</v>
      </c>
      <c r="BA31" s="430">
        <f t="shared" si="33"/>
        <v>0</v>
      </c>
      <c r="BB31" s="430">
        <f t="shared" si="33"/>
        <v>0</v>
      </c>
      <c r="BC31" s="430">
        <f t="shared" si="33"/>
        <v>0</v>
      </c>
      <c r="BD31" s="430">
        <f t="shared" si="33"/>
        <v>0</v>
      </c>
      <c r="BE31" s="430">
        <f t="shared" si="33"/>
        <v>0</v>
      </c>
    </row>
    <row r="32" spans="1:57">
      <c r="A32" s="413" t="s">
        <v>246</v>
      </c>
      <c r="B32" s="413">
        <f>Info!$C$9</f>
        <v>0</v>
      </c>
      <c r="C32" s="413">
        <v>31</v>
      </c>
      <c r="D32" s="413" t="s">
        <v>169</v>
      </c>
      <c r="E32" s="430">
        <f>'A3'!D39</f>
        <v>0</v>
      </c>
      <c r="F32" s="430">
        <f>'A3'!E39</f>
        <v>0</v>
      </c>
      <c r="G32" s="430">
        <f>'A3'!F39</f>
        <v>0</v>
      </c>
      <c r="H32" s="430">
        <f>'A3'!G39</f>
        <v>0</v>
      </c>
      <c r="I32" s="430">
        <f>'A3'!H39</f>
        <v>0</v>
      </c>
      <c r="J32" s="430">
        <f>'A3'!I39</f>
        <v>0</v>
      </c>
      <c r="K32" s="430">
        <f>'A3'!J39</f>
        <v>0</v>
      </c>
      <c r="L32" s="430">
        <f>'A3'!K39</f>
        <v>0</v>
      </c>
      <c r="M32" s="430">
        <f>'A3'!L39</f>
        <v>0</v>
      </c>
      <c r="N32" s="430">
        <f>'A3'!M39</f>
        <v>0</v>
      </c>
      <c r="O32" s="430">
        <f>'A3'!N39</f>
        <v>0</v>
      </c>
      <c r="P32" s="430">
        <f>'A3'!O39</f>
        <v>0</v>
      </c>
      <c r="Q32" s="430">
        <f>'A3'!P39</f>
        <v>0</v>
      </c>
      <c r="R32" s="430">
        <f>'A3'!Q39</f>
        <v>0</v>
      </c>
      <c r="S32" s="430">
        <f>'A3'!R39</f>
        <v>0</v>
      </c>
      <c r="T32" s="430">
        <f>'A3'!S39</f>
        <v>0</v>
      </c>
      <c r="U32" s="430">
        <f>'A3'!T39</f>
        <v>0</v>
      </c>
      <c r="V32" s="430">
        <f>'A3'!U39</f>
        <v>0</v>
      </c>
      <c r="W32" s="430">
        <f>'A3'!V39</f>
        <v>0</v>
      </c>
      <c r="X32" s="430">
        <f>'A3'!W39</f>
        <v>0</v>
      </c>
      <c r="Y32" s="430">
        <f>'A3'!X39</f>
        <v>0</v>
      </c>
      <c r="Z32" s="430">
        <f>'A3'!Y39</f>
        <v>0</v>
      </c>
      <c r="AA32" s="430">
        <f>'A3'!Z39</f>
        <v>0</v>
      </c>
      <c r="AB32" s="430">
        <f>'A3'!AA39</f>
        <v>0</v>
      </c>
      <c r="AD32" s="413" t="s">
        <v>246</v>
      </c>
      <c r="AE32" s="413">
        <f>Info!$C$9</f>
        <v>0</v>
      </c>
      <c r="AF32" s="413">
        <v>31</v>
      </c>
      <c r="AG32" s="413" t="s">
        <v>169</v>
      </c>
      <c r="AH32" s="430">
        <f t="shared" si="34"/>
        <v>0</v>
      </c>
      <c r="AI32" s="430">
        <f t="shared" si="33"/>
        <v>0</v>
      </c>
      <c r="AJ32" s="430">
        <f t="shared" si="33"/>
        <v>0</v>
      </c>
      <c r="AK32" s="430">
        <f t="shared" si="33"/>
        <v>0</v>
      </c>
      <c r="AL32" s="430">
        <f t="shared" si="33"/>
        <v>0</v>
      </c>
      <c r="AM32" s="430">
        <f t="shared" si="33"/>
        <v>0</v>
      </c>
      <c r="AN32" s="430">
        <f t="shared" si="33"/>
        <v>0</v>
      </c>
      <c r="AO32" s="430">
        <f t="shared" si="33"/>
        <v>0</v>
      </c>
      <c r="AP32" s="430">
        <f t="shared" si="33"/>
        <v>0</v>
      </c>
      <c r="AQ32" s="430">
        <f t="shared" si="33"/>
        <v>0</v>
      </c>
      <c r="AR32" s="430">
        <f t="shared" si="33"/>
        <v>0</v>
      </c>
      <c r="AS32" s="430">
        <f t="shared" si="33"/>
        <v>0</v>
      </c>
      <c r="AT32" s="430">
        <f t="shared" si="33"/>
        <v>0</v>
      </c>
      <c r="AU32" s="430">
        <f t="shared" si="33"/>
        <v>0</v>
      </c>
      <c r="AV32" s="430">
        <f t="shared" si="33"/>
        <v>0</v>
      </c>
      <c r="AW32" s="430">
        <f t="shared" si="33"/>
        <v>0</v>
      </c>
      <c r="AX32" s="430">
        <f t="shared" si="33"/>
        <v>0</v>
      </c>
      <c r="AY32" s="430">
        <f t="shared" si="33"/>
        <v>0</v>
      </c>
      <c r="AZ32" s="430">
        <f t="shared" si="33"/>
        <v>0</v>
      </c>
      <c r="BA32" s="430">
        <f t="shared" si="33"/>
        <v>0</v>
      </c>
      <c r="BB32" s="430">
        <f t="shared" si="33"/>
        <v>0</v>
      </c>
      <c r="BC32" s="430">
        <f t="shared" si="33"/>
        <v>0</v>
      </c>
      <c r="BD32" s="430">
        <f t="shared" si="33"/>
        <v>0</v>
      </c>
      <c r="BE32" s="430">
        <f t="shared" si="33"/>
        <v>0</v>
      </c>
    </row>
    <row r="33" spans="1:57">
      <c r="A33" s="413" t="s">
        <v>246</v>
      </c>
      <c r="B33" s="413">
        <f>Info!$C$9</f>
        <v>0</v>
      </c>
      <c r="C33" s="413">
        <v>32</v>
      </c>
      <c r="D33" s="413" t="s">
        <v>46</v>
      </c>
      <c r="E33" s="430">
        <f>'A3'!D40</f>
        <v>0</v>
      </c>
      <c r="F33" s="430">
        <f>'A3'!E40</f>
        <v>0</v>
      </c>
      <c r="G33" s="430">
        <f>'A3'!F40</f>
        <v>0</v>
      </c>
      <c r="H33" s="430">
        <f>'A3'!G40</f>
        <v>0</v>
      </c>
      <c r="I33" s="430">
        <f>'A3'!H40</f>
        <v>0</v>
      </c>
      <c r="J33" s="430">
        <f>'A3'!I40</f>
        <v>0</v>
      </c>
      <c r="K33" s="430">
        <f>'A3'!J40</f>
        <v>0</v>
      </c>
      <c r="L33" s="430">
        <f>'A3'!K40</f>
        <v>0</v>
      </c>
      <c r="M33" s="430">
        <f>'A3'!L40</f>
        <v>0</v>
      </c>
      <c r="N33" s="430">
        <f>'A3'!M40</f>
        <v>0</v>
      </c>
      <c r="O33" s="430">
        <f>'A3'!N40</f>
        <v>0</v>
      </c>
      <c r="P33" s="430">
        <f>'A3'!O40</f>
        <v>0</v>
      </c>
      <c r="Q33" s="430">
        <f>'A3'!P40</f>
        <v>0</v>
      </c>
      <c r="R33" s="430">
        <f>'A3'!Q40</f>
        <v>0</v>
      </c>
      <c r="S33" s="430">
        <f>'A3'!R40</f>
        <v>0</v>
      </c>
      <c r="T33" s="430">
        <f>'A3'!S40</f>
        <v>0</v>
      </c>
      <c r="U33" s="430">
        <f>'A3'!T40</f>
        <v>0</v>
      </c>
      <c r="V33" s="430">
        <f>'A3'!U40</f>
        <v>0</v>
      </c>
      <c r="W33" s="430">
        <f>'A3'!V40</f>
        <v>0</v>
      </c>
      <c r="X33" s="430">
        <f>'A3'!W40</f>
        <v>0</v>
      </c>
      <c r="Y33" s="430">
        <f>'A3'!X40</f>
        <v>0</v>
      </c>
      <c r="Z33" s="430">
        <f>'A3'!Y40</f>
        <v>0</v>
      </c>
      <c r="AA33" s="430">
        <f>'A3'!Z40</f>
        <v>0</v>
      </c>
      <c r="AB33" s="430">
        <f>'A3'!AA40</f>
        <v>0</v>
      </c>
      <c r="AD33" s="413" t="s">
        <v>246</v>
      </c>
      <c r="AE33" s="413">
        <f>Info!$C$9</f>
        <v>0</v>
      </c>
      <c r="AF33" s="413">
        <v>32</v>
      </c>
      <c r="AG33" s="413" t="s">
        <v>46</v>
      </c>
      <c r="AH33" s="430">
        <f t="shared" si="34"/>
        <v>0</v>
      </c>
      <c r="AI33" s="430">
        <f t="shared" si="33"/>
        <v>0</v>
      </c>
      <c r="AJ33" s="430">
        <f t="shared" si="33"/>
        <v>0</v>
      </c>
      <c r="AK33" s="430">
        <f t="shared" si="33"/>
        <v>0</v>
      </c>
      <c r="AL33" s="430">
        <f t="shared" si="33"/>
        <v>0</v>
      </c>
      <c r="AM33" s="430">
        <f t="shared" si="33"/>
        <v>0</v>
      </c>
      <c r="AN33" s="430">
        <f t="shared" si="33"/>
        <v>0</v>
      </c>
      <c r="AO33" s="430">
        <f t="shared" si="33"/>
        <v>0</v>
      </c>
      <c r="AP33" s="430">
        <f t="shared" si="33"/>
        <v>0</v>
      </c>
      <c r="AQ33" s="430">
        <f t="shared" si="33"/>
        <v>0</v>
      </c>
      <c r="AR33" s="430">
        <f t="shared" si="33"/>
        <v>0</v>
      </c>
      <c r="AS33" s="430">
        <f t="shared" si="33"/>
        <v>0</v>
      </c>
      <c r="AT33" s="430">
        <f t="shared" si="33"/>
        <v>0</v>
      </c>
      <c r="AU33" s="430">
        <f t="shared" si="33"/>
        <v>0</v>
      </c>
      <c r="AV33" s="430">
        <f t="shared" si="33"/>
        <v>0</v>
      </c>
      <c r="AW33" s="430">
        <f t="shared" si="33"/>
        <v>0</v>
      </c>
      <c r="AX33" s="430">
        <f t="shared" si="33"/>
        <v>0</v>
      </c>
      <c r="AY33" s="430">
        <f t="shared" si="33"/>
        <v>0</v>
      </c>
      <c r="AZ33" s="430">
        <f t="shared" si="33"/>
        <v>0</v>
      </c>
      <c r="BA33" s="430">
        <f t="shared" si="33"/>
        <v>0</v>
      </c>
      <c r="BB33" s="430">
        <f t="shared" si="33"/>
        <v>0</v>
      </c>
      <c r="BC33" s="430">
        <f t="shared" si="33"/>
        <v>0</v>
      </c>
      <c r="BD33" s="430">
        <f t="shared" si="33"/>
        <v>0</v>
      </c>
      <c r="BE33" s="430">
        <f t="shared" si="33"/>
        <v>0</v>
      </c>
    </row>
    <row r="34" spans="1:57">
      <c r="A34" s="413" t="s">
        <v>246</v>
      </c>
      <c r="B34" s="413">
        <f>Info!$C$9</f>
        <v>0</v>
      </c>
      <c r="C34" s="413">
        <v>33</v>
      </c>
      <c r="D34" s="413" t="s">
        <v>206</v>
      </c>
      <c r="E34" s="430">
        <f>'A3'!D41</f>
        <v>0</v>
      </c>
      <c r="F34" s="430">
        <f>'A3'!E41</f>
        <v>0</v>
      </c>
      <c r="G34" s="430">
        <f>'A3'!F41</f>
        <v>0</v>
      </c>
      <c r="H34" s="430">
        <f>'A3'!G41</f>
        <v>0</v>
      </c>
      <c r="I34" s="430">
        <f>'A3'!H41</f>
        <v>0</v>
      </c>
      <c r="J34" s="430">
        <f>'A3'!I41</f>
        <v>0</v>
      </c>
      <c r="K34" s="430">
        <f>'A3'!J41</f>
        <v>0</v>
      </c>
      <c r="L34" s="430">
        <f>'A3'!K41</f>
        <v>0</v>
      </c>
      <c r="M34" s="430">
        <f>'A3'!L41</f>
        <v>0</v>
      </c>
      <c r="N34" s="430">
        <f>'A3'!M41</f>
        <v>0</v>
      </c>
      <c r="O34" s="430">
        <f>'A3'!N41</f>
        <v>0</v>
      </c>
      <c r="P34" s="430">
        <f>'A3'!O41</f>
        <v>0</v>
      </c>
      <c r="Q34" s="430">
        <f>'A3'!P41</f>
        <v>0</v>
      </c>
      <c r="R34" s="430">
        <f>'A3'!Q41</f>
        <v>0</v>
      </c>
      <c r="S34" s="430">
        <f>'A3'!R41</f>
        <v>0</v>
      </c>
      <c r="T34" s="430">
        <f>'A3'!S41</f>
        <v>0</v>
      </c>
      <c r="U34" s="430">
        <f>'A3'!T41</f>
        <v>0</v>
      </c>
      <c r="V34" s="430">
        <f>'A3'!U41</f>
        <v>0</v>
      </c>
      <c r="W34" s="430">
        <f>'A3'!V41</f>
        <v>0</v>
      </c>
      <c r="X34" s="430">
        <f>'A3'!W41</f>
        <v>0</v>
      </c>
      <c r="Y34" s="430">
        <f>'A3'!X41</f>
        <v>0</v>
      </c>
      <c r="Z34" s="430">
        <f>'A3'!Y41</f>
        <v>0</v>
      </c>
      <c r="AA34" s="430">
        <f>'A3'!Z41</f>
        <v>0</v>
      </c>
      <c r="AB34" s="430">
        <f>'A3'!AA41</f>
        <v>0</v>
      </c>
      <c r="AD34" s="413" t="s">
        <v>246</v>
      </c>
      <c r="AE34" s="413">
        <f>Info!$C$9</f>
        <v>0</v>
      </c>
      <c r="AF34" s="413">
        <v>33</v>
      </c>
      <c r="AG34" s="413" t="s">
        <v>206</v>
      </c>
      <c r="AH34" s="430">
        <f t="shared" si="34"/>
        <v>0</v>
      </c>
      <c r="AI34" s="430">
        <f t="shared" si="33"/>
        <v>0</v>
      </c>
      <c r="AJ34" s="430">
        <f t="shared" si="33"/>
        <v>0</v>
      </c>
      <c r="AK34" s="430">
        <f t="shared" si="33"/>
        <v>0</v>
      </c>
      <c r="AL34" s="430">
        <f t="shared" si="33"/>
        <v>0</v>
      </c>
      <c r="AM34" s="430">
        <f t="shared" si="33"/>
        <v>0</v>
      </c>
      <c r="AN34" s="430">
        <f t="shared" si="33"/>
        <v>0</v>
      </c>
      <c r="AO34" s="430">
        <f t="shared" si="33"/>
        <v>0</v>
      </c>
      <c r="AP34" s="430">
        <f t="shared" si="33"/>
        <v>0</v>
      </c>
      <c r="AQ34" s="430">
        <f t="shared" si="33"/>
        <v>0</v>
      </c>
      <c r="AR34" s="430">
        <f t="shared" si="33"/>
        <v>0</v>
      </c>
      <c r="AS34" s="430">
        <f t="shared" si="33"/>
        <v>0</v>
      </c>
      <c r="AT34" s="430">
        <f t="shared" si="33"/>
        <v>0</v>
      </c>
      <c r="AU34" s="430">
        <f t="shared" si="33"/>
        <v>0</v>
      </c>
      <c r="AV34" s="430">
        <f t="shared" si="33"/>
        <v>0</v>
      </c>
      <c r="AW34" s="430">
        <f t="shared" si="33"/>
        <v>0</v>
      </c>
      <c r="AX34" s="430">
        <f t="shared" si="33"/>
        <v>0</v>
      </c>
      <c r="AY34" s="430">
        <f t="shared" si="33"/>
        <v>0</v>
      </c>
      <c r="AZ34" s="430">
        <f t="shared" si="33"/>
        <v>0</v>
      </c>
      <c r="BA34" s="430">
        <f t="shared" si="33"/>
        <v>0</v>
      </c>
      <c r="BB34" s="430">
        <f t="shared" si="33"/>
        <v>0</v>
      </c>
      <c r="BC34" s="430">
        <f t="shared" si="33"/>
        <v>0</v>
      </c>
      <c r="BD34" s="430">
        <f t="shared" si="33"/>
        <v>0</v>
      </c>
      <c r="BE34" s="430">
        <f t="shared" si="33"/>
        <v>0</v>
      </c>
    </row>
    <row r="35" spans="1:57" s="416" customFormat="1">
      <c r="A35" s="413" t="s">
        <v>246</v>
      </c>
      <c r="B35" s="413">
        <f>Info!$C$9</f>
        <v>0</v>
      </c>
      <c r="C35" s="416">
        <v>34</v>
      </c>
      <c r="D35" s="416" t="s">
        <v>12</v>
      </c>
      <c r="E35" s="431">
        <f>'A3'!D42</f>
        <v>0</v>
      </c>
      <c r="F35" s="431">
        <f>'A3'!E42</f>
        <v>0</v>
      </c>
      <c r="G35" s="431">
        <f>'A3'!F42</f>
        <v>0</v>
      </c>
      <c r="H35" s="431">
        <f>'A3'!G42</f>
        <v>0</v>
      </c>
      <c r="I35" s="431">
        <f>'A3'!H42</f>
        <v>0</v>
      </c>
      <c r="J35" s="431">
        <f>'A3'!I42</f>
        <v>0</v>
      </c>
      <c r="K35" s="431">
        <f>'A3'!J42</f>
        <v>0</v>
      </c>
      <c r="L35" s="431">
        <f>'A3'!K42</f>
        <v>0</v>
      </c>
      <c r="M35" s="431">
        <f>'A3'!L42</f>
        <v>0</v>
      </c>
      <c r="N35" s="431">
        <f>'A3'!M42</f>
        <v>0</v>
      </c>
      <c r="O35" s="431">
        <f>'A3'!N42</f>
        <v>0</v>
      </c>
      <c r="P35" s="431">
        <f>'A3'!O42</f>
        <v>0</v>
      </c>
      <c r="Q35" s="431">
        <f>'A3'!P42</f>
        <v>0</v>
      </c>
      <c r="R35" s="431">
        <f>'A3'!Q42</f>
        <v>0</v>
      </c>
      <c r="S35" s="431">
        <f>'A3'!R42</f>
        <v>0</v>
      </c>
      <c r="T35" s="431">
        <f>'A3'!S42</f>
        <v>0</v>
      </c>
      <c r="U35" s="431">
        <f>'A3'!T42</f>
        <v>0</v>
      </c>
      <c r="V35" s="431">
        <f>'A3'!U42</f>
        <v>0</v>
      </c>
      <c r="W35" s="431">
        <f>'A3'!V42</f>
        <v>0</v>
      </c>
      <c r="X35" s="431">
        <f>'A3'!W42</f>
        <v>0</v>
      </c>
      <c r="Y35" s="431">
        <f>'A3'!X42</f>
        <v>0</v>
      </c>
      <c r="Z35" s="431">
        <f>'A3'!Y42</f>
        <v>0</v>
      </c>
      <c r="AA35" s="431">
        <f>'A3'!Z42</f>
        <v>0</v>
      </c>
      <c r="AB35" s="431">
        <f>'A3'!AA42</f>
        <v>0</v>
      </c>
      <c r="AD35" s="413" t="s">
        <v>246</v>
      </c>
      <c r="AE35" s="413">
        <f>Info!$C$9</f>
        <v>0</v>
      </c>
      <c r="AF35" s="416">
        <v>34</v>
      </c>
      <c r="AG35" s="416" t="s">
        <v>12</v>
      </c>
      <c r="AH35" s="431">
        <f t="shared" si="34"/>
        <v>0</v>
      </c>
      <c r="AI35" s="431">
        <f t="shared" si="33"/>
        <v>0</v>
      </c>
      <c r="AJ35" s="431">
        <f t="shared" si="33"/>
        <v>0</v>
      </c>
      <c r="AK35" s="431">
        <f t="shared" si="33"/>
        <v>0</v>
      </c>
      <c r="AL35" s="431">
        <f t="shared" si="33"/>
        <v>0</v>
      </c>
      <c r="AM35" s="431">
        <f t="shared" si="33"/>
        <v>0</v>
      </c>
      <c r="AN35" s="431">
        <f t="shared" si="33"/>
        <v>0</v>
      </c>
      <c r="AO35" s="431">
        <f t="shared" si="33"/>
        <v>0</v>
      </c>
      <c r="AP35" s="431">
        <f t="shared" si="33"/>
        <v>0</v>
      </c>
      <c r="AQ35" s="431">
        <f t="shared" si="33"/>
        <v>0</v>
      </c>
      <c r="AR35" s="431">
        <f t="shared" si="33"/>
        <v>0</v>
      </c>
      <c r="AS35" s="431">
        <f t="shared" si="33"/>
        <v>0</v>
      </c>
      <c r="AT35" s="431">
        <f t="shared" si="33"/>
        <v>0</v>
      </c>
      <c r="AU35" s="431">
        <f t="shared" si="33"/>
        <v>0</v>
      </c>
      <c r="AV35" s="431">
        <f t="shared" si="33"/>
        <v>0</v>
      </c>
      <c r="AW35" s="431">
        <f t="shared" si="33"/>
        <v>0</v>
      </c>
      <c r="AX35" s="431">
        <f t="shared" si="33"/>
        <v>0</v>
      </c>
      <c r="AY35" s="431">
        <f t="shared" si="33"/>
        <v>0</v>
      </c>
      <c r="AZ35" s="431">
        <f t="shared" si="33"/>
        <v>0</v>
      </c>
      <c r="BA35" s="431">
        <f t="shared" si="33"/>
        <v>0</v>
      </c>
      <c r="BB35" s="431">
        <f t="shared" si="33"/>
        <v>0</v>
      </c>
      <c r="BC35" s="431">
        <f t="shared" si="33"/>
        <v>0</v>
      </c>
      <c r="BD35" s="431">
        <f t="shared" si="33"/>
        <v>0</v>
      </c>
      <c r="BE35" s="431">
        <f t="shared" si="33"/>
        <v>0</v>
      </c>
    </row>
    <row r="36" spans="1:57">
      <c r="A36" s="413" t="s">
        <v>246</v>
      </c>
      <c r="B36" s="413">
        <f>Info!$C$9</f>
        <v>0</v>
      </c>
      <c r="C36" s="413">
        <v>35</v>
      </c>
      <c r="D36" s="413" t="s">
        <v>53</v>
      </c>
      <c r="E36" s="430">
        <f>'A3'!D43</f>
        <v>0</v>
      </c>
      <c r="F36" s="430">
        <f>'A3'!E43</f>
        <v>0</v>
      </c>
      <c r="G36" s="430">
        <f>'A3'!F43</f>
        <v>0</v>
      </c>
      <c r="H36" s="430">
        <f>'A3'!G43</f>
        <v>0</v>
      </c>
      <c r="I36" s="430">
        <f>'A3'!H43</f>
        <v>0</v>
      </c>
      <c r="J36" s="430">
        <f>'A3'!I43</f>
        <v>0</v>
      </c>
      <c r="K36" s="430">
        <f>'A3'!J43</f>
        <v>0</v>
      </c>
      <c r="L36" s="430">
        <f>'A3'!K43</f>
        <v>0</v>
      </c>
      <c r="M36" s="430">
        <f>'A3'!L43</f>
        <v>0</v>
      </c>
      <c r="N36" s="430">
        <f>'A3'!M43</f>
        <v>0</v>
      </c>
      <c r="O36" s="430">
        <f>'A3'!N43</f>
        <v>0</v>
      </c>
      <c r="P36" s="430">
        <f>'A3'!O43</f>
        <v>0</v>
      </c>
      <c r="Q36" s="430">
        <f>'A3'!P43</f>
        <v>0</v>
      </c>
      <c r="R36" s="430">
        <f>'A3'!Q43</f>
        <v>0</v>
      </c>
      <c r="S36" s="430">
        <f>'A3'!R43</f>
        <v>0</v>
      </c>
      <c r="T36" s="430">
        <f>'A3'!S43</f>
        <v>0</v>
      </c>
      <c r="U36" s="430">
        <f>'A3'!T43</f>
        <v>0</v>
      </c>
      <c r="V36" s="430">
        <f>'A3'!U43</f>
        <v>0</v>
      </c>
      <c r="W36" s="430">
        <f>'A3'!V43</f>
        <v>0</v>
      </c>
      <c r="X36" s="430">
        <f>'A3'!W43</f>
        <v>0</v>
      </c>
      <c r="Y36" s="430">
        <f>'A3'!X43</f>
        <v>0</v>
      </c>
      <c r="Z36" s="430">
        <f>'A3'!Y43</f>
        <v>0</v>
      </c>
      <c r="AA36" s="430">
        <f>'A3'!Z43</f>
        <v>0</v>
      </c>
      <c r="AB36" s="430">
        <f>'A3'!AA43</f>
        <v>0</v>
      </c>
      <c r="AD36" s="413" t="s">
        <v>246</v>
      </c>
      <c r="AE36" s="413">
        <f>Info!$C$9</f>
        <v>0</v>
      </c>
      <c r="AF36" s="413">
        <v>35</v>
      </c>
      <c r="AG36" s="413" t="s">
        <v>53</v>
      </c>
      <c r="AH36" s="430">
        <f t="shared" si="34"/>
        <v>0</v>
      </c>
      <c r="AI36" s="430">
        <f t="shared" si="33"/>
        <v>0</v>
      </c>
      <c r="AJ36" s="430">
        <f t="shared" si="33"/>
        <v>0</v>
      </c>
      <c r="AK36" s="430">
        <f t="shared" ref="AK36:AK37" si="35">H36</f>
        <v>0</v>
      </c>
      <c r="AL36" s="430">
        <f t="shared" ref="AL36:AL37" si="36">I36</f>
        <v>0</v>
      </c>
      <c r="AM36" s="430">
        <f t="shared" ref="AM36:AM37" si="37">J36</f>
        <v>0</v>
      </c>
      <c r="AN36" s="430">
        <f t="shared" ref="AN36:AN37" si="38">K36</f>
        <v>0</v>
      </c>
      <c r="AO36" s="430">
        <f t="shared" ref="AO36:AO37" si="39">L36</f>
        <v>0</v>
      </c>
      <c r="AP36" s="430">
        <f t="shared" ref="AP36:AP37" si="40">M36</f>
        <v>0</v>
      </c>
      <c r="AQ36" s="430">
        <f t="shared" ref="AQ36:AQ37" si="41">N36</f>
        <v>0</v>
      </c>
      <c r="AR36" s="430">
        <f t="shared" ref="AR36:AR37" si="42">O36</f>
        <v>0</v>
      </c>
      <c r="AS36" s="430">
        <f t="shared" ref="AS36:AS37" si="43">P36</f>
        <v>0</v>
      </c>
      <c r="AT36" s="430">
        <f t="shared" ref="AT36:AT37" si="44">Q36</f>
        <v>0</v>
      </c>
      <c r="AU36" s="430">
        <f t="shared" ref="AU36:AU37" si="45">R36</f>
        <v>0</v>
      </c>
      <c r="AV36" s="430">
        <f t="shared" ref="AV36:AV37" si="46">S36</f>
        <v>0</v>
      </c>
      <c r="AW36" s="430">
        <f t="shared" ref="AW36:AW37" si="47">T36</f>
        <v>0</v>
      </c>
      <c r="AX36" s="430">
        <f t="shared" ref="AX36:AX37" si="48">U36</f>
        <v>0</v>
      </c>
      <c r="AY36" s="430">
        <f t="shared" ref="AY36:AY37" si="49">V36</f>
        <v>0</v>
      </c>
      <c r="AZ36" s="430">
        <f t="shared" ref="AZ36:AZ37" si="50">W36</f>
        <v>0</v>
      </c>
      <c r="BA36" s="430">
        <f t="shared" ref="BA36:BA37" si="51">X36</f>
        <v>0</v>
      </c>
      <c r="BB36" s="430">
        <f t="shared" ref="BB36:BB37" si="52">Y36</f>
        <v>0</v>
      </c>
      <c r="BC36" s="430">
        <f t="shared" ref="BC36:BC37" si="53">Z36</f>
        <v>0</v>
      </c>
      <c r="BD36" s="430">
        <f t="shared" ref="BD36:BD37" si="54">AA36</f>
        <v>0</v>
      </c>
      <c r="BE36" s="430">
        <f t="shared" ref="BE36:BE37" si="55">AB36</f>
        <v>0</v>
      </c>
    </row>
    <row r="37" spans="1:57">
      <c r="A37" s="413" t="s">
        <v>246</v>
      </c>
      <c r="B37" s="413">
        <f>Info!$C$9</f>
        <v>0</v>
      </c>
      <c r="C37" s="413">
        <v>36</v>
      </c>
      <c r="D37" s="413" t="s">
        <v>54</v>
      </c>
      <c r="E37" s="430">
        <f>'A3'!D44</f>
        <v>0</v>
      </c>
      <c r="F37" s="430">
        <f>'A3'!E44</f>
        <v>0</v>
      </c>
      <c r="G37" s="430">
        <f>'A3'!F44</f>
        <v>0</v>
      </c>
      <c r="H37" s="430">
        <f>'A3'!G44</f>
        <v>0</v>
      </c>
      <c r="I37" s="430">
        <f>'A3'!H44</f>
        <v>0</v>
      </c>
      <c r="J37" s="430">
        <f>'A3'!I44</f>
        <v>0</v>
      </c>
      <c r="K37" s="430">
        <f>'A3'!J44</f>
        <v>0</v>
      </c>
      <c r="L37" s="430">
        <f>'A3'!K44</f>
        <v>0</v>
      </c>
      <c r="M37" s="430">
        <f>'A3'!L44</f>
        <v>0</v>
      </c>
      <c r="N37" s="430">
        <f>'A3'!M44</f>
        <v>0</v>
      </c>
      <c r="O37" s="430">
        <f>'A3'!N44</f>
        <v>0</v>
      </c>
      <c r="P37" s="430">
        <f>'A3'!O44</f>
        <v>0</v>
      </c>
      <c r="Q37" s="430">
        <f>'A3'!P44</f>
        <v>0</v>
      </c>
      <c r="R37" s="430">
        <f>'A3'!Q44</f>
        <v>0</v>
      </c>
      <c r="S37" s="430">
        <f>'A3'!R44</f>
        <v>0</v>
      </c>
      <c r="T37" s="430">
        <f>'A3'!S44</f>
        <v>0</v>
      </c>
      <c r="U37" s="430">
        <f>'A3'!T44</f>
        <v>0</v>
      </c>
      <c r="V37" s="430">
        <f>'A3'!U44</f>
        <v>0</v>
      </c>
      <c r="W37" s="430">
        <f>'A3'!V44</f>
        <v>0</v>
      </c>
      <c r="X37" s="430">
        <f>'A3'!W44</f>
        <v>0</v>
      </c>
      <c r="Y37" s="430">
        <f>'A3'!X44</f>
        <v>0</v>
      </c>
      <c r="Z37" s="430">
        <f>'A3'!Y44</f>
        <v>0</v>
      </c>
      <c r="AA37" s="430">
        <f>'A3'!Z44</f>
        <v>0</v>
      </c>
      <c r="AB37" s="430">
        <f>'A3'!AA44</f>
        <v>0</v>
      </c>
      <c r="AD37" s="413" t="s">
        <v>246</v>
      </c>
      <c r="AE37" s="413">
        <f>Info!$C$9</f>
        <v>0</v>
      </c>
      <c r="AF37" s="413">
        <v>36</v>
      </c>
      <c r="AG37" s="413" t="s">
        <v>54</v>
      </c>
      <c r="AH37" s="430">
        <f t="shared" si="34"/>
        <v>0</v>
      </c>
      <c r="AI37" s="430">
        <f t="shared" ref="AI37" si="56">F37</f>
        <v>0</v>
      </c>
      <c r="AJ37" s="430">
        <f t="shared" ref="AJ37" si="57">G37</f>
        <v>0</v>
      </c>
      <c r="AK37" s="430">
        <f t="shared" si="35"/>
        <v>0</v>
      </c>
      <c r="AL37" s="430">
        <f t="shared" si="36"/>
        <v>0</v>
      </c>
      <c r="AM37" s="430">
        <f t="shared" si="37"/>
        <v>0</v>
      </c>
      <c r="AN37" s="430">
        <f t="shared" si="38"/>
        <v>0</v>
      </c>
      <c r="AO37" s="430">
        <f t="shared" si="39"/>
        <v>0</v>
      </c>
      <c r="AP37" s="430">
        <f t="shared" si="40"/>
        <v>0</v>
      </c>
      <c r="AQ37" s="430">
        <f t="shared" si="41"/>
        <v>0</v>
      </c>
      <c r="AR37" s="430">
        <f t="shared" si="42"/>
        <v>0</v>
      </c>
      <c r="AS37" s="430">
        <f t="shared" si="43"/>
        <v>0</v>
      </c>
      <c r="AT37" s="430">
        <f t="shared" si="44"/>
        <v>0</v>
      </c>
      <c r="AU37" s="430">
        <f t="shared" si="45"/>
        <v>0</v>
      </c>
      <c r="AV37" s="430">
        <f t="shared" si="46"/>
        <v>0</v>
      </c>
      <c r="AW37" s="430">
        <f t="shared" si="47"/>
        <v>0</v>
      </c>
      <c r="AX37" s="430">
        <f t="shared" si="48"/>
        <v>0</v>
      </c>
      <c r="AY37" s="430">
        <f t="shared" si="49"/>
        <v>0</v>
      </c>
      <c r="AZ37" s="430">
        <f t="shared" si="50"/>
        <v>0</v>
      </c>
      <c r="BA37" s="430">
        <f t="shared" si="51"/>
        <v>0</v>
      </c>
      <c r="BB37" s="430">
        <f t="shared" si="52"/>
        <v>0</v>
      </c>
      <c r="BC37" s="430">
        <f t="shared" si="53"/>
        <v>0</v>
      </c>
      <c r="BD37" s="430">
        <f t="shared" si="54"/>
        <v>0</v>
      </c>
      <c r="BE37" s="430">
        <f t="shared" si="55"/>
        <v>0</v>
      </c>
    </row>
    <row r="38" spans="1:57" s="420" customFormat="1">
      <c r="A38" s="413" t="s">
        <v>246</v>
      </c>
      <c r="B38" s="413">
        <f>Info!$C$9</f>
        <v>0</v>
      </c>
      <c r="C38" s="420">
        <v>37</v>
      </c>
      <c r="D38" s="420" t="s">
        <v>48</v>
      </c>
      <c r="E38" s="433">
        <f>'A3'!D45</f>
        <v>0</v>
      </c>
      <c r="F38" s="433">
        <f>'A3'!E45</f>
        <v>0</v>
      </c>
      <c r="G38" s="433">
        <f>'A3'!F45</f>
        <v>0</v>
      </c>
      <c r="H38" s="433">
        <f>'A3'!G45</f>
        <v>0</v>
      </c>
      <c r="I38" s="433">
        <f>'A3'!H45</f>
        <v>0</v>
      </c>
      <c r="J38" s="433">
        <f>'A3'!I45</f>
        <v>0</v>
      </c>
      <c r="K38" s="433">
        <f>'A3'!J45</f>
        <v>0</v>
      </c>
      <c r="L38" s="433">
        <f>'A3'!K45</f>
        <v>0</v>
      </c>
      <c r="M38" s="433">
        <f>'A3'!L45</f>
        <v>0</v>
      </c>
      <c r="N38" s="433">
        <f>'A3'!M45</f>
        <v>0</v>
      </c>
      <c r="O38" s="433">
        <f>'A3'!N45</f>
        <v>0</v>
      </c>
      <c r="P38" s="433">
        <f>'A3'!O45</f>
        <v>0</v>
      </c>
      <c r="Q38" s="433">
        <f>'A3'!P45</f>
        <v>0</v>
      </c>
      <c r="R38" s="433">
        <f>'A3'!Q45</f>
        <v>0</v>
      </c>
      <c r="S38" s="433">
        <f>'A3'!R45</f>
        <v>0</v>
      </c>
      <c r="T38" s="433">
        <f>'A3'!S45</f>
        <v>0</v>
      </c>
      <c r="U38" s="433">
        <f>'A3'!T45</f>
        <v>0</v>
      </c>
      <c r="V38" s="433">
        <f>'A3'!U45</f>
        <v>0</v>
      </c>
      <c r="W38" s="433">
        <f>'A3'!V45</f>
        <v>0</v>
      </c>
      <c r="X38" s="433">
        <f>'A3'!W45</f>
        <v>0</v>
      </c>
      <c r="Y38" s="433">
        <f>'A3'!X45</f>
        <v>0</v>
      </c>
      <c r="Z38" s="433">
        <f>'A3'!Y45</f>
        <v>0</v>
      </c>
      <c r="AA38" s="433">
        <f>'A3'!Z45</f>
        <v>0</v>
      </c>
      <c r="AB38" s="433">
        <f>'A3'!AA45</f>
        <v>0</v>
      </c>
      <c r="AD38" s="413" t="s">
        <v>246</v>
      </c>
      <c r="AE38" s="413">
        <f>Info!$C$9</f>
        <v>0</v>
      </c>
      <c r="AF38" s="420">
        <v>37</v>
      </c>
      <c r="AG38" s="420" t="s">
        <v>48</v>
      </c>
      <c r="AH38" s="433">
        <f>AH35+AH26+AH23</f>
        <v>0</v>
      </c>
      <c r="AI38" s="433">
        <f t="shared" ref="AI38:BE38" si="58">AI35+AI26+AI23</f>
        <v>0</v>
      </c>
      <c r="AJ38" s="433">
        <f t="shared" si="58"/>
        <v>0</v>
      </c>
      <c r="AK38" s="433">
        <f t="shared" si="58"/>
        <v>0</v>
      </c>
      <c r="AL38" s="433">
        <f t="shared" si="58"/>
        <v>0</v>
      </c>
      <c r="AM38" s="433">
        <f t="shared" si="58"/>
        <v>0</v>
      </c>
      <c r="AN38" s="433">
        <f t="shared" si="58"/>
        <v>0</v>
      </c>
      <c r="AO38" s="433">
        <f t="shared" si="58"/>
        <v>0</v>
      </c>
      <c r="AP38" s="433">
        <f t="shared" si="58"/>
        <v>0</v>
      </c>
      <c r="AQ38" s="433">
        <f t="shared" si="58"/>
        <v>0</v>
      </c>
      <c r="AR38" s="433">
        <f t="shared" si="58"/>
        <v>0</v>
      </c>
      <c r="AS38" s="433">
        <f t="shared" si="58"/>
        <v>0</v>
      </c>
      <c r="AT38" s="433">
        <f t="shared" si="58"/>
        <v>0</v>
      </c>
      <c r="AU38" s="433">
        <f t="shared" si="58"/>
        <v>0</v>
      </c>
      <c r="AV38" s="433">
        <f t="shared" si="58"/>
        <v>0</v>
      </c>
      <c r="AW38" s="433">
        <f t="shared" si="58"/>
        <v>0</v>
      </c>
      <c r="AX38" s="433">
        <f t="shared" si="58"/>
        <v>0</v>
      </c>
      <c r="AY38" s="433">
        <f t="shared" si="58"/>
        <v>0</v>
      </c>
      <c r="AZ38" s="433">
        <f t="shared" si="58"/>
        <v>0</v>
      </c>
      <c r="BA38" s="433">
        <f t="shared" si="58"/>
        <v>0</v>
      </c>
      <c r="BB38" s="433">
        <f t="shared" si="58"/>
        <v>0</v>
      </c>
      <c r="BC38" s="433">
        <f t="shared" si="58"/>
        <v>0</v>
      </c>
      <c r="BD38" s="433">
        <f t="shared" si="58"/>
        <v>0</v>
      </c>
      <c r="BE38" s="433">
        <f t="shared" si="58"/>
        <v>0</v>
      </c>
    </row>
    <row r="39" spans="1:57">
      <c r="A39" s="413" t="s">
        <v>246</v>
      </c>
      <c r="B39" s="413">
        <f>Info!$C$9</f>
        <v>0</v>
      </c>
      <c r="C39" s="413">
        <v>38</v>
      </c>
      <c r="D39" s="413" t="s">
        <v>325</v>
      </c>
      <c r="E39" s="430">
        <f>'A3'!D46</f>
        <v>0</v>
      </c>
      <c r="F39" s="430">
        <f>'A3'!E46</f>
        <v>0</v>
      </c>
      <c r="G39" s="430">
        <f>'A3'!F46</f>
        <v>0</v>
      </c>
      <c r="H39" s="430">
        <f>'A3'!G46</f>
        <v>0</v>
      </c>
      <c r="I39" s="430">
        <f>'A3'!H46</f>
        <v>0</v>
      </c>
      <c r="J39" s="430">
        <f>'A3'!I46</f>
        <v>0</v>
      </c>
      <c r="K39" s="430">
        <f>'A3'!J46</f>
        <v>0</v>
      </c>
      <c r="L39" s="430">
        <f>'A3'!K46</f>
        <v>0</v>
      </c>
      <c r="M39" s="430">
        <f>'A3'!L46</f>
        <v>0</v>
      </c>
      <c r="N39" s="430">
        <f>'A3'!M46</f>
        <v>0</v>
      </c>
      <c r="O39" s="430">
        <f>'A3'!N46</f>
        <v>0</v>
      </c>
      <c r="P39" s="430">
        <f>'A3'!O46</f>
        <v>0</v>
      </c>
      <c r="Q39" s="430">
        <f>'A3'!P46</f>
        <v>0</v>
      </c>
      <c r="R39" s="430">
        <f>'A3'!Q46</f>
        <v>0</v>
      </c>
      <c r="S39" s="430">
        <f>'A3'!R46</f>
        <v>0</v>
      </c>
      <c r="T39" s="430">
        <f>'A3'!S46</f>
        <v>0</v>
      </c>
      <c r="U39" s="430">
        <f>'A3'!T46</f>
        <v>0</v>
      </c>
      <c r="V39" s="430">
        <f>'A3'!U46</f>
        <v>0</v>
      </c>
      <c r="W39" s="430">
        <f>'A3'!V46</f>
        <v>0</v>
      </c>
      <c r="X39" s="430">
        <f>'A3'!W46</f>
        <v>0</v>
      </c>
      <c r="Y39" s="430">
        <f>'A3'!X46</f>
        <v>0</v>
      </c>
      <c r="Z39" s="430">
        <f>'A3'!Y46</f>
        <v>0</v>
      </c>
      <c r="AA39" s="430">
        <f>'A3'!Z46</f>
        <v>0</v>
      </c>
      <c r="AB39" s="430">
        <f>'A3'!AA46</f>
        <v>0</v>
      </c>
      <c r="AD39" s="413" t="s">
        <v>246</v>
      </c>
      <c r="AE39" s="413">
        <f>Info!$C$9</f>
        <v>0</v>
      </c>
      <c r="AF39" s="413">
        <v>38</v>
      </c>
      <c r="AG39" s="413" t="s">
        <v>325</v>
      </c>
      <c r="AH39" s="430">
        <f>E39</f>
        <v>0</v>
      </c>
      <c r="AI39" s="430">
        <f t="shared" ref="AI39:BE49" si="59">F39</f>
        <v>0</v>
      </c>
      <c r="AJ39" s="430">
        <f t="shared" si="59"/>
        <v>0</v>
      </c>
      <c r="AK39" s="430">
        <f t="shared" si="59"/>
        <v>0</v>
      </c>
      <c r="AL39" s="430">
        <f t="shared" si="59"/>
        <v>0</v>
      </c>
      <c r="AM39" s="430">
        <f t="shared" si="59"/>
        <v>0</v>
      </c>
      <c r="AN39" s="430">
        <f t="shared" si="59"/>
        <v>0</v>
      </c>
      <c r="AO39" s="430">
        <f t="shared" si="59"/>
        <v>0</v>
      </c>
      <c r="AP39" s="430">
        <f t="shared" si="59"/>
        <v>0</v>
      </c>
      <c r="AQ39" s="430">
        <f t="shared" si="59"/>
        <v>0</v>
      </c>
      <c r="AR39" s="430">
        <f t="shared" si="59"/>
        <v>0</v>
      </c>
      <c r="AS39" s="430">
        <f t="shared" si="59"/>
        <v>0</v>
      </c>
      <c r="AT39" s="430">
        <f t="shared" si="59"/>
        <v>0</v>
      </c>
      <c r="AU39" s="430">
        <f t="shared" si="59"/>
        <v>0</v>
      </c>
      <c r="AV39" s="430">
        <f t="shared" si="59"/>
        <v>0</v>
      </c>
      <c r="AW39" s="430">
        <f t="shared" si="59"/>
        <v>0</v>
      </c>
      <c r="AX39" s="430">
        <f t="shared" si="59"/>
        <v>0</v>
      </c>
      <c r="AY39" s="430">
        <f t="shared" si="59"/>
        <v>0</v>
      </c>
      <c r="AZ39" s="430">
        <f t="shared" si="59"/>
        <v>0</v>
      </c>
      <c r="BA39" s="430">
        <f t="shared" si="59"/>
        <v>0</v>
      </c>
      <c r="BB39" s="430">
        <f t="shared" si="59"/>
        <v>0</v>
      </c>
      <c r="BC39" s="430">
        <f t="shared" si="59"/>
        <v>0</v>
      </c>
      <c r="BD39" s="430">
        <f t="shared" si="59"/>
        <v>0</v>
      </c>
      <c r="BE39" s="430">
        <f t="shared" si="59"/>
        <v>0</v>
      </c>
    </row>
    <row r="40" spans="1:57">
      <c r="A40" s="413" t="s">
        <v>246</v>
      </c>
      <c r="B40" s="413">
        <f>Info!$C$9</f>
        <v>0</v>
      </c>
      <c r="C40" s="413">
        <v>39</v>
      </c>
      <c r="D40" s="413" t="s">
        <v>326</v>
      </c>
      <c r="E40" s="430">
        <f>'A3'!D47</f>
        <v>0</v>
      </c>
      <c r="F40" s="430">
        <f>'A3'!E47</f>
        <v>0</v>
      </c>
      <c r="G40" s="430">
        <f>'A3'!F47</f>
        <v>0</v>
      </c>
      <c r="H40" s="430">
        <f>'A3'!G47</f>
        <v>0</v>
      </c>
      <c r="I40" s="430">
        <f>'A3'!H47</f>
        <v>0</v>
      </c>
      <c r="J40" s="430">
        <f>'A3'!I47</f>
        <v>0</v>
      </c>
      <c r="K40" s="430">
        <f>'A3'!J47</f>
        <v>0</v>
      </c>
      <c r="L40" s="430">
        <f>'A3'!K47</f>
        <v>0</v>
      </c>
      <c r="M40" s="430">
        <f>'A3'!L47</f>
        <v>0</v>
      </c>
      <c r="N40" s="430">
        <f>'A3'!M47</f>
        <v>0</v>
      </c>
      <c r="O40" s="430">
        <f>'A3'!N47</f>
        <v>0</v>
      </c>
      <c r="P40" s="430">
        <f>'A3'!O47</f>
        <v>0</v>
      </c>
      <c r="Q40" s="430">
        <f>'A3'!P47</f>
        <v>0</v>
      </c>
      <c r="R40" s="430">
        <f>'A3'!Q47</f>
        <v>0</v>
      </c>
      <c r="S40" s="430">
        <f>'A3'!R47</f>
        <v>0</v>
      </c>
      <c r="T40" s="430">
        <f>'A3'!S47</f>
        <v>0</v>
      </c>
      <c r="U40" s="430">
        <f>'A3'!T47</f>
        <v>0</v>
      </c>
      <c r="V40" s="430">
        <f>'A3'!U47</f>
        <v>0</v>
      </c>
      <c r="W40" s="430">
        <f>'A3'!V47</f>
        <v>0</v>
      </c>
      <c r="X40" s="430">
        <f>'A3'!W47</f>
        <v>0</v>
      </c>
      <c r="Y40" s="430">
        <f>'A3'!X47</f>
        <v>0</v>
      </c>
      <c r="Z40" s="430">
        <f>'A3'!Y47</f>
        <v>0</v>
      </c>
      <c r="AA40" s="430">
        <f>'A3'!Z47</f>
        <v>0</v>
      </c>
      <c r="AB40" s="430">
        <f>'A3'!AA47</f>
        <v>0</v>
      </c>
      <c r="AD40" s="413" t="s">
        <v>246</v>
      </c>
      <c r="AE40" s="413">
        <f>Info!$C$9</f>
        <v>0</v>
      </c>
      <c r="AF40" s="413">
        <v>39</v>
      </c>
      <c r="AG40" s="413" t="s">
        <v>326</v>
      </c>
      <c r="AH40" s="430">
        <f>E40</f>
        <v>0</v>
      </c>
      <c r="AI40" s="430">
        <f t="shared" si="59"/>
        <v>0</v>
      </c>
      <c r="AJ40" s="430">
        <f t="shared" si="59"/>
        <v>0</v>
      </c>
      <c r="AK40" s="430">
        <f t="shared" si="59"/>
        <v>0</v>
      </c>
      <c r="AL40" s="430">
        <f t="shared" si="59"/>
        <v>0</v>
      </c>
      <c r="AM40" s="430">
        <f t="shared" si="59"/>
        <v>0</v>
      </c>
      <c r="AN40" s="430">
        <f t="shared" si="59"/>
        <v>0</v>
      </c>
      <c r="AO40" s="430">
        <f t="shared" si="59"/>
        <v>0</v>
      </c>
      <c r="AP40" s="430">
        <f t="shared" si="59"/>
        <v>0</v>
      </c>
      <c r="AQ40" s="430">
        <f t="shared" si="59"/>
        <v>0</v>
      </c>
      <c r="AR40" s="430">
        <f t="shared" si="59"/>
        <v>0</v>
      </c>
      <c r="AS40" s="430">
        <f t="shared" si="59"/>
        <v>0</v>
      </c>
      <c r="AT40" s="430">
        <f t="shared" si="59"/>
        <v>0</v>
      </c>
      <c r="AU40" s="430">
        <f t="shared" si="59"/>
        <v>0</v>
      </c>
      <c r="AV40" s="430">
        <f t="shared" si="59"/>
        <v>0</v>
      </c>
      <c r="AW40" s="430">
        <f t="shared" si="59"/>
        <v>0</v>
      </c>
      <c r="AX40" s="430">
        <f t="shared" si="59"/>
        <v>0</v>
      </c>
      <c r="AY40" s="430">
        <f t="shared" si="59"/>
        <v>0</v>
      </c>
      <c r="AZ40" s="430">
        <f t="shared" si="59"/>
        <v>0</v>
      </c>
      <c r="BA40" s="430">
        <f t="shared" si="59"/>
        <v>0</v>
      </c>
      <c r="BB40" s="430">
        <f t="shared" si="59"/>
        <v>0</v>
      </c>
      <c r="BC40" s="430">
        <f t="shared" si="59"/>
        <v>0</v>
      </c>
      <c r="BD40" s="430">
        <f t="shared" si="59"/>
        <v>0</v>
      </c>
      <c r="BE40" s="430">
        <f t="shared" si="59"/>
        <v>0</v>
      </c>
    </row>
    <row r="41" spans="1:57">
      <c r="A41" s="413" t="s">
        <v>246</v>
      </c>
      <c r="B41" s="413">
        <f>Info!$C$9</f>
        <v>0</v>
      </c>
      <c r="C41" s="413">
        <v>40</v>
      </c>
      <c r="D41" s="413" t="s">
        <v>218</v>
      </c>
      <c r="E41" s="430">
        <f>'A3'!D48</f>
        <v>0</v>
      </c>
      <c r="F41" s="430">
        <f>'A3'!E48</f>
        <v>0</v>
      </c>
      <c r="G41" s="430">
        <f>'A3'!F48</f>
        <v>0</v>
      </c>
      <c r="H41" s="430">
        <f>'A3'!G48</f>
        <v>0</v>
      </c>
      <c r="I41" s="430">
        <f>'A3'!H48</f>
        <v>0</v>
      </c>
      <c r="J41" s="430">
        <f>'A3'!I48</f>
        <v>0</v>
      </c>
      <c r="K41" s="430">
        <f>'A3'!J48</f>
        <v>0</v>
      </c>
      <c r="L41" s="430">
        <f>'A3'!K48</f>
        <v>0</v>
      </c>
      <c r="M41" s="430">
        <f>'A3'!L48</f>
        <v>0</v>
      </c>
      <c r="N41" s="430">
        <f>'A3'!M48</f>
        <v>0</v>
      </c>
      <c r="O41" s="430">
        <f>'A3'!N48</f>
        <v>0</v>
      </c>
      <c r="P41" s="430">
        <f>'A3'!O48</f>
        <v>0</v>
      </c>
      <c r="Q41" s="430">
        <f>'A3'!P48</f>
        <v>0</v>
      </c>
      <c r="R41" s="430">
        <f>'A3'!Q48</f>
        <v>0</v>
      </c>
      <c r="S41" s="430">
        <f>'A3'!R48</f>
        <v>0</v>
      </c>
      <c r="T41" s="430">
        <f>'A3'!S48</f>
        <v>0</v>
      </c>
      <c r="U41" s="430">
        <f>'A3'!T48</f>
        <v>0</v>
      </c>
      <c r="V41" s="430">
        <f>'A3'!U48</f>
        <v>0</v>
      </c>
      <c r="W41" s="430">
        <f>'A3'!V48</f>
        <v>0</v>
      </c>
      <c r="X41" s="430">
        <f>'A3'!W48</f>
        <v>0</v>
      </c>
      <c r="Y41" s="430">
        <f>'A3'!X48</f>
        <v>0</v>
      </c>
      <c r="Z41" s="430">
        <f>'A3'!Y48</f>
        <v>0</v>
      </c>
      <c r="AA41" s="430">
        <f>'A3'!Z48</f>
        <v>0</v>
      </c>
      <c r="AB41" s="430">
        <f>'A3'!AA48</f>
        <v>0</v>
      </c>
      <c r="AD41" s="413" t="s">
        <v>246</v>
      </c>
      <c r="AE41" s="413">
        <f>Info!$C$9</f>
        <v>0</v>
      </c>
      <c r="AF41" s="413">
        <v>40</v>
      </c>
      <c r="AG41" s="413" t="s">
        <v>218</v>
      </c>
      <c r="AH41" s="430">
        <f t="shared" ref="AH41:AH49" si="60">E41</f>
        <v>0</v>
      </c>
      <c r="AI41" s="430">
        <f t="shared" si="59"/>
        <v>0</v>
      </c>
      <c r="AJ41" s="430">
        <f t="shared" si="59"/>
        <v>0</v>
      </c>
      <c r="AK41" s="430">
        <f t="shared" si="59"/>
        <v>0</v>
      </c>
      <c r="AL41" s="430">
        <f t="shared" si="59"/>
        <v>0</v>
      </c>
      <c r="AM41" s="430">
        <f t="shared" si="59"/>
        <v>0</v>
      </c>
      <c r="AN41" s="430">
        <f t="shared" si="59"/>
        <v>0</v>
      </c>
      <c r="AO41" s="430">
        <f t="shared" si="59"/>
        <v>0</v>
      </c>
      <c r="AP41" s="430">
        <f t="shared" si="59"/>
        <v>0</v>
      </c>
      <c r="AQ41" s="430">
        <f t="shared" si="59"/>
        <v>0</v>
      </c>
      <c r="AR41" s="430">
        <f t="shared" si="59"/>
        <v>0</v>
      </c>
      <c r="AS41" s="430">
        <f t="shared" si="59"/>
        <v>0</v>
      </c>
      <c r="AT41" s="430">
        <f t="shared" si="59"/>
        <v>0</v>
      </c>
      <c r="AU41" s="430">
        <f t="shared" si="59"/>
        <v>0</v>
      </c>
      <c r="AV41" s="430">
        <f t="shared" si="59"/>
        <v>0</v>
      </c>
      <c r="AW41" s="430">
        <f t="shared" si="59"/>
        <v>0</v>
      </c>
      <c r="AX41" s="430">
        <f t="shared" si="59"/>
        <v>0</v>
      </c>
      <c r="AY41" s="430">
        <f t="shared" si="59"/>
        <v>0</v>
      </c>
      <c r="AZ41" s="430">
        <f t="shared" si="59"/>
        <v>0</v>
      </c>
      <c r="BA41" s="430">
        <f t="shared" si="59"/>
        <v>0</v>
      </c>
      <c r="BB41" s="430">
        <f t="shared" si="59"/>
        <v>0</v>
      </c>
      <c r="BC41" s="430">
        <f t="shared" si="59"/>
        <v>0</v>
      </c>
      <c r="BD41" s="430">
        <f t="shared" si="59"/>
        <v>0</v>
      </c>
      <c r="BE41" s="430">
        <f t="shared" si="59"/>
        <v>0</v>
      </c>
    </row>
    <row r="42" spans="1:57">
      <c r="A42" s="413" t="s">
        <v>246</v>
      </c>
      <c r="B42" s="413">
        <f>Info!$C$9</f>
        <v>0</v>
      </c>
      <c r="C42" s="413">
        <v>41</v>
      </c>
      <c r="D42" s="413" t="s">
        <v>272</v>
      </c>
      <c r="E42" s="430">
        <f>'A3'!D49</f>
        <v>0</v>
      </c>
      <c r="F42" s="430">
        <f>'A3'!E49</f>
        <v>0</v>
      </c>
      <c r="G42" s="430">
        <f>'A3'!F49</f>
        <v>0</v>
      </c>
      <c r="H42" s="430">
        <f>'A3'!G49</f>
        <v>0</v>
      </c>
      <c r="I42" s="430">
        <f>'A3'!H49</f>
        <v>0</v>
      </c>
      <c r="J42" s="430">
        <f>'A3'!I49</f>
        <v>0</v>
      </c>
      <c r="K42" s="430">
        <f>'A3'!J49</f>
        <v>0</v>
      </c>
      <c r="L42" s="430">
        <f>'A3'!K49</f>
        <v>0</v>
      </c>
      <c r="M42" s="430">
        <f>'A3'!L49</f>
        <v>0</v>
      </c>
      <c r="N42" s="430">
        <f>'A3'!M49</f>
        <v>0</v>
      </c>
      <c r="O42" s="430">
        <f>'A3'!N49</f>
        <v>0</v>
      </c>
      <c r="P42" s="430">
        <f>'A3'!O49</f>
        <v>0</v>
      </c>
      <c r="Q42" s="430">
        <f>'A3'!P49</f>
        <v>0</v>
      </c>
      <c r="R42" s="430">
        <f>'A3'!Q49</f>
        <v>0</v>
      </c>
      <c r="S42" s="430">
        <f>'A3'!R49</f>
        <v>0</v>
      </c>
      <c r="T42" s="430">
        <f>'A3'!S49</f>
        <v>0</v>
      </c>
      <c r="U42" s="430">
        <f>'A3'!T49</f>
        <v>0</v>
      </c>
      <c r="V42" s="430">
        <f>'A3'!U49</f>
        <v>0</v>
      </c>
      <c r="W42" s="430">
        <f>'A3'!V49</f>
        <v>0</v>
      </c>
      <c r="X42" s="430">
        <f>'A3'!W49</f>
        <v>0</v>
      </c>
      <c r="Y42" s="430">
        <f>'A3'!X49</f>
        <v>0</v>
      </c>
      <c r="Z42" s="430">
        <f>'A3'!Y49</f>
        <v>0</v>
      </c>
      <c r="AA42" s="430">
        <f>'A3'!Z49</f>
        <v>0</v>
      </c>
      <c r="AB42" s="430">
        <f>'A3'!AA49</f>
        <v>0</v>
      </c>
      <c r="AD42" s="413" t="s">
        <v>246</v>
      </c>
      <c r="AE42" s="413">
        <f>Info!$C$9</f>
        <v>0</v>
      </c>
      <c r="AF42" s="413">
        <v>41</v>
      </c>
      <c r="AG42" s="413" t="s">
        <v>272</v>
      </c>
      <c r="AH42" s="430">
        <f t="shared" si="60"/>
        <v>0</v>
      </c>
      <c r="AI42" s="430">
        <f t="shared" si="59"/>
        <v>0</v>
      </c>
      <c r="AJ42" s="430">
        <f t="shared" si="59"/>
        <v>0</v>
      </c>
      <c r="AK42" s="430">
        <f t="shared" si="59"/>
        <v>0</v>
      </c>
      <c r="AL42" s="430">
        <f t="shared" si="59"/>
        <v>0</v>
      </c>
      <c r="AM42" s="430">
        <f t="shared" si="59"/>
        <v>0</v>
      </c>
      <c r="AN42" s="430">
        <f t="shared" si="59"/>
        <v>0</v>
      </c>
      <c r="AO42" s="430">
        <f t="shared" si="59"/>
        <v>0</v>
      </c>
      <c r="AP42" s="430">
        <f t="shared" si="59"/>
        <v>0</v>
      </c>
      <c r="AQ42" s="430">
        <f t="shared" si="59"/>
        <v>0</v>
      </c>
      <c r="AR42" s="430">
        <f t="shared" si="59"/>
        <v>0</v>
      </c>
      <c r="AS42" s="430">
        <f t="shared" si="59"/>
        <v>0</v>
      </c>
      <c r="AT42" s="430">
        <f t="shared" si="59"/>
        <v>0</v>
      </c>
      <c r="AU42" s="430">
        <f t="shared" si="59"/>
        <v>0</v>
      </c>
      <c r="AV42" s="430">
        <f t="shared" si="59"/>
        <v>0</v>
      </c>
      <c r="AW42" s="430">
        <f t="shared" si="59"/>
        <v>0</v>
      </c>
      <c r="AX42" s="430">
        <f t="shared" si="59"/>
        <v>0</v>
      </c>
      <c r="AY42" s="430">
        <f t="shared" si="59"/>
        <v>0</v>
      </c>
      <c r="AZ42" s="430">
        <f t="shared" si="59"/>
        <v>0</v>
      </c>
      <c r="BA42" s="430">
        <f t="shared" si="59"/>
        <v>0</v>
      </c>
      <c r="BB42" s="430">
        <f t="shared" si="59"/>
        <v>0</v>
      </c>
      <c r="BC42" s="430">
        <f t="shared" si="59"/>
        <v>0</v>
      </c>
      <c r="BD42" s="430">
        <f t="shared" si="59"/>
        <v>0</v>
      </c>
      <c r="BE42" s="430">
        <f t="shared" si="59"/>
        <v>0</v>
      </c>
    </row>
    <row r="43" spans="1:57">
      <c r="A43" s="413" t="s">
        <v>246</v>
      </c>
      <c r="B43" s="413">
        <f>Info!$C$9</f>
        <v>0</v>
      </c>
      <c r="C43" s="413">
        <v>42</v>
      </c>
      <c r="D43" s="414" t="s">
        <v>61</v>
      </c>
      <c r="E43" s="430">
        <f>'A3'!D50</f>
        <v>0</v>
      </c>
      <c r="F43" s="430">
        <f>'A3'!E50</f>
        <v>0</v>
      </c>
      <c r="G43" s="430">
        <f>'A3'!F50</f>
        <v>0</v>
      </c>
      <c r="H43" s="430">
        <f>'A3'!G50</f>
        <v>0</v>
      </c>
      <c r="I43" s="430">
        <f>'A3'!H50</f>
        <v>0</v>
      </c>
      <c r="J43" s="430">
        <f>'A3'!I50</f>
        <v>0</v>
      </c>
      <c r="K43" s="430">
        <f>'A3'!J50</f>
        <v>0</v>
      </c>
      <c r="L43" s="430">
        <f>'A3'!K50</f>
        <v>0</v>
      </c>
      <c r="M43" s="430">
        <f>'A3'!L50</f>
        <v>0</v>
      </c>
      <c r="N43" s="430">
        <f>'A3'!M50</f>
        <v>0</v>
      </c>
      <c r="O43" s="430">
        <f>'A3'!N50</f>
        <v>0</v>
      </c>
      <c r="P43" s="430">
        <f>'A3'!O50</f>
        <v>0</v>
      </c>
      <c r="Q43" s="430">
        <f>'A3'!P50</f>
        <v>0</v>
      </c>
      <c r="R43" s="430">
        <f>'A3'!Q50</f>
        <v>0</v>
      </c>
      <c r="S43" s="430">
        <f>'A3'!R50</f>
        <v>0</v>
      </c>
      <c r="T43" s="430">
        <f>'A3'!S50</f>
        <v>0</v>
      </c>
      <c r="U43" s="430">
        <f>'A3'!T50</f>
        <v>0</v>
      </c>
      <c r="V43" s="430">
        <f>'A3'!U50</f>
        <v>0</v>
      </c>
      <c r="W43" s="430">
        <f>'A3'!V50</f>
        <v>0</v>
      </c>
      <c r="X43" s="430">
        <f>'A3'!W50</f>
        <v>0</v>
      </c>
      <c r="Y43" s="430">
        <f>'A3'!X50</f>
        <v>0</v>
      </c>
      <c r="Z43" s="430">
        <f>'A3'!Y50</f>
        <v>0</v>
      </c>
      <c r="AA43" s="430">
        <f>'A3'!Z50</f>
        <v>0</v>
      </c>
      <c r="AB43" s="430">
        <f>'A3'!AA50</f>
        <v>0</v>
      </c>
      <c r="AD43" s="413" t="s">
        <v>246</v>
      </c>
      <c r="AE43" s="413">
        <f>Info!$C$9</f>
        <v>0</v>
      </c>
      <c r="AF43" s="413">
        <v>42</v>
      </c>
      <c r="AG43" s="414" t="s">
        <v>61</v>
      </c>
      <c r="AH43" s="430">
        <f t="shared" si="60"/>
        <v>0</v>
      </c>
      <c r="AI43" s="430">
        <f t="shared" si="59"/>
        <v>0</v>
      </c>
      <c r="AJ43" s="430">
        <f t="shared" si="59"/>
        <v>0</v>
      </c>
      <c r="AK43" s="430">
        <f t="shared" si="59"/>
        <v>0</v>
      </c>
      <c r="AL43" s="430">
        <f t="shared" si="59"/>
        <v>0</v>
      </c>
      <c r="AM43" s="430">
        <f t="shared" si="59"/>
        <v>0</v>
      </c>
      <c r="AN43" s="430">
        <f t="shared" si="59"/>
        <v>0</v>
      </c>
      <c r="AO43" s="430">
        <f t="shared" si="59"/>
        <v>0</v>
      </c>
      <c r="AP43" s="430">
        <f t="shared" si="59"/>
        <v>0</v>
      </c>
      <c r="AQ43" s="430">
        <f t="shared" si="59"/>
        <v>0</v>
      </c>
      <c r="AR43" s="430">
        <f t="shared" si="59"/>
        <v>0</v>
      </c>
      <c r="AS43" s="430">
        <f t="shared" si="59"/>
        <v>0</v>
      </c>
      <c r="AT43" s="430">
        <f t="shared" si="59"/>
        <v>0</v>
      </c>
      <c r="AU43" s="430">
        <f t="shared" si="59"/>
        <v>0</v>
      </c>
      <c r="AV43" s="430">
        <f t="shared" si="59"/>
        <v>0</v>
      </c>
      <c r="AW43" s="430">
        <f t="shared" si="59"/>
        <v>0</v>
      </c>
      <c r="AX43" s="430">
        <f t="shared" si="59"/>
        <v>0</v>
      </c>
      <c r="AY43" s="430">
        <f t="shared" si="59"/>
        <v>0</v>
      </c>
      <c r="AZ43" s="430">
        <f t="shared" si="59"/>
        <v>0</v>
      </c>
      <c r="BA43" s="430">
        <f t="shared" si="59"/>
        <v>0</v>
      </c>
      <c r="BB43" s="430">
        <f t="shared" si="59"/>
        <v>0</v>
      </c>
      <c r="BC43" s="430">
        <f t="shared" si="59"/>
        <v>0</v>
      </c>
      <c r="BD43" s="430">
        <f t="shared" si="59"/>
        <v>0</v>
      </c>
      <c r="BE43" s="430">
        <f t="shared" si="59"/>
        <v>0</v>
      </c>
    </row>
    <row r="44" spans="1:57">
      <c r="A44" s="413" t="s">
        <v>246</v>
      </c>
      <c r="B44" s="413">
        <f>Info!$C$9</f>
        <v>0</v>
      </c>
      <c r="C44" s="413">
        <v>43</v>
      </c>
      <c r="D44" s="413" t="s">
        <v>62</v>
      </c>
      <c r="E44" s="430">
        <f>'A3'!D51</f>
        <v>0</v>
      </c>
      <c r="F44" s="430">
        <f>'A3'!E51</f>
        <v>0</v>
      </c>
      <c r="G44" s="430">
        <f>'A3'!F51</f>
        <v>0</v>
      </c>
      <c r="H44" s="430">
        <f>'A3'!G51</f>
        <v>0</v>
      </c>
      <c r="I44" s="430">
        <f>'A3'!H51</f>
        <v>0</v>
      </c>
      <c r="J44" s="430">
        <f>'A3'!I51</f>
        <v>0</v>
      </c>
      <c r="K44" s="430">
        <f>'A3'!J51</f>
        <v>0</v>
      </c>
      <c r="L44" s="430">
        <f>'A3'!K51</f>
        <v>0</v>
      </c>
      <c r="M44" s="430">
        <f>'A3'!L51</f>
        <v>0</v>
      </c>
      <c r="N44" s="430">
        <f>'A3'!M51</f>
        <v>0</v>
      </c>
      <c r="O44" s="430">
        <f>'A3'!N51</f>
        <v>0</v>
      </c>
      <c r="P44" s="430">
        <f>'A3'!O51</f>
        <v>0</v>
      </c>
      <c r="Q44" s="430">
        <f>'A3'!P51</f>
        <v>0</v>
      </c>
      <c r="R44" s="430">
        <f>'A3'!Q51</f>
        <v>0</v>
      </c>
      <c r="S44" s="430">
        <f>'A3'!R51</f>
        <v>0</v>
      </c>
      <c r="T44" s="430">
        <f>'A3'!S51</f>
        <v>0</v>
      </c>
      <c r="U44" s="430">
        <f>'A3'!T51</f>
        <v>0</v>
      </c>
      <c r="V44" s="430">
        <f>'A3'!U51</f>
        <v>0</v>
      </c>
      <c r="W44" s="430">
        <f>'A3'!V51</f>
        <v>0</v>
      </c>
      <c r="X44" s="430">
        <f>'A3'!W51</f>
        <v>0</v>
      </c>
      <c r="Y44" s="430">
        <f>'A3'!X51</f>
        <v>0</v>
      </c>
      <c r="Z44" s="430">
        <f>'A3'!Y51</f>
        <v>0</v>
      </c>
      <c r="AA44" s="430">
        <f>'A3'!Z51</f>
        <v>0</v>
      </c>
      <c r="AB44" s="430">
        <f>'A3'!AA51</f>
        <v>0</v>
      </c>
      <c r="AD44" s="413" t="s">
        <v>246</v>
      </c>
      <c r="AE44" s="413">
        <f>Info!$C$9</f>
        <v>0</v>
      </c>
      <c r="AF44" s="413">
        <v>43</v>
      </c>
      <c r="AG44" s="413" t="s">
        <v>62</v>
      </c>
      <c r="AH44" s="430">
        <f t="shared" si="60"/>
        <v>0</v>
      </c>
      <c r="AI44" s="430">
        <f t="shared" si="59"/>
        <v>0</v>
      </c>
      <c r="AJ44" s="430">
        <f t="shared" si="59"/>
        <v>0</v>
      </c>
      <c r="AK44" s="430">
        <f t="shared" si="59"/>
        <v>0</v>
      </c>
      <c r="AL44" s="430">
        <f t="shared" si="59"/>
        <v>0</v>
      </c>
      <c r="AM44" s="430">
        <f t="shared" si="59"/>
        <v>0</v>
      </c>
      <c r="AN44" s="430">
        <f t="shared" si="59"/>
        <v>0</v>
      </c>
      <c r="AO44" s="430">
        <f t="shared" si="59"/>
        <v>0</v>
      </c>
      <c r="AP44" s="430">
        <f t="shared" si="59"/>
        <v>0</v>
      </c>
      <c r="AQ44" s="430">
        <f t="shared" si="59"/>
        <v>0</v>
      </c>
      <c r="AR44" s="430">
        <f t="shared" si="59"/>
        <v>0</v>
      </c>
      <c r="AS44" s="430">
        <f t="shared" si="59"/>
        <v>0</v>
      </c>
      <c r="AT44" s="430">
        <f t="shared" si="59"/>
        <v>0</v>
      </c>
      <c r="AU44" s="430">
        <f t="shared" si="59"/>
        <v>0</v>
      </c>
      <c r="AV44" s="430">
        <f t="shared" si="59"/>
        <v>0</v>
      </c>
      <c r="AW44" s="430">
        <f t="shared" si="59"/>
        <v>0</v>
      </c>
      <c r="AX44" s="430">
        <f t="shared" si="59"/>
        <v>0</v>
      </c>
      <c r="AY44" s="430">
        <f t="shared" si="59"/>
        <v>0</v>
      </c>
      <c r="AZ44" s="430">
        <f t="shared" si="59"/>
        <v>0</v>
      </c>
      <c r="BA44" s="430">
        <f t="shared" si="59"/>
        <v>0</v>
      </c>
      <c r="BB44" s="430">
        <f t="shared" si="59"/>
        <v>0</v>
      </c>
      <c r="BC44" s="430">
        <f t="shared" si="59"/>
        <v>0</v>
      </c>
      <c r="BD44" s="430">
        <f t="shared" si="59"/>
        <v>0</v>
      </c>
      <c r="BE44" s="430">
        <f t="shared" si="59"/>
        <v>0</v>
      </c>
    </row>
    <row r="45" spans="1:57">
      <c r="A45" s="413" t="s">
        <v>246</v>
      </c>
      <c r="B45" s="413">
        <f>Info!$C$9</f>
        <v>0</v>
      </c>
      <c r="C45" s="413">
        <v>44</v>
      </c>
      <c r="D45" s="413" t="s">
        <v>298</v>
      </c>
      <c r="E45" s="430">
        <f>'A3'!D52</f>
        <v>0</v>
      </c>
      <c r="F45" s="430">
        <f>'A3'!E52</f>
        <v>0</v>
      </c>
      <c r="G45" s="430">
        <f>'A3'!F52</f>
        <v>0</v>
      </c>
      <c r="H45" s="430">
        <f>'A3'!G52</f>
        <v>0</v>
      </c>
      <c r="I45" s="430">
        <f>'A3'!H52</f>
        <v>0</v>
      </c>
      <c r="J45" s="430">
        <f>'A3'!I52</f>
        <v>0</v>
      </c>
      <c r="K45" s="430">
        <f>'A3'!J52</f>
        <v>0</v>
      </c>
      <c r="L45" s="430">
        <f>'A3'!K52</f>
        <v>0</v>
      </c>
      <c r="M45" s="430">
        <f>'A3'!L52</f>
        <v>0</v>
      </c>
      <c r="N45" s="430">
        <f>'A3'!M52</f>
        <v>0</v>
      </c>
      <c r="O45" s="430">
        <f>'A3'!N52</f>
        <v>0</v>
      </c>
      <c r="P45" s="430">
        <f>'A3'!O52</f>
        <v>0</v>
      </c>
      <c r="Q45" s="430">
        <f>'A3'!P52</f>
        <v>0</v>
      </c>
      <c r="R45" s="430">
        <f>'A3'!Q52</f>
        <v>0</v>
      </c>
      <c r="S45" s="430">
        <f>'A3'!R52</f>
        <v>0</v>
      </c>
      <c r="T45" s="430">
        <f>'A3'!S52</f>
        <v>0</v>
      </c>
      <c r="U45" s="430">
        <f>'A3'!T52</f>
        <v>0</v>
      </c>
      <c r="V45" s="430">
        <f>'A3'!U52</f>
        <v>0</v>
      </c>
      <c r="W45" s="430">
        <f>'A3'!V52</f>
        <v>0</v>
      </c>
      <c r="X45" s="430">
        <f>'A3'!W52</f>
        <v>0</v>
      </c>
      <c r="Y45" s="430">
        <f>'A3'!X52</f>
        <v>0</v>
      </c>
      <c r="Z45" s="430">
        <f>'A3'!Y52</f>
        <v>0</v>
      </c>
      <c r="AA45" s="430">
        <f>'A3'!Z52</f>
        <v>0</v>
      </c>
      <c r="AB45" s="430">
        <f>'A3'!AA52</f>
        <v>0</v>
      </c>
      <c r="AD45" s="413" t="s">
        <v>246</v>
      </c>
      <c r="AE45" s="413">
        <f>Info!$C$9</f>
        <v>0</v>
      </c>
      <c r="AF45" s="413">
        <v>44</v>
      </c>
      <c r="AG45" s="413" t="s">
        <v>298</v>
      </c>
      <c r="AH45" s="430">
        <f t="shared" si="60"/>
        <v>0</v>
      </c>
      <c r="AI45" s="430">
        <f t="shared" si="59"/>
        <v>0</v>
      </c>
      <c r="AJ45" s="430">
        <f t="shared" si="59"/>
        <v>0</v>
      </c>
      <c r="AK45" s="430">
        <f t="shared" si="59"/>
        <v>0</v>
      </c>
      <c r="AL45" s="430">
        <f t="shared" si="59"/>
        <v>0</v>
      </c>
      <c r="AM45" s="430">
        <f t="shared" si="59"/>
        <v>0</v>
      </c>
      <c r="AN45" s="430">
        <f t="shared" si="59"/>
        <v>0</v>
      </c>
      <c r="AO45" s="430">
        <f t="shared" si="59"/>
        <v>0</v>
      </c>
      <c r="AP45" s="430">
        <f t="shared" si="59"/>
        <v>0</v>
      </c>
      <c r="AQ45" s="430">
        <f t="shared" si="59"/>
        <v>0</v>
      </c>
      <c r="AR45" s="430">
        <f t="shared" si="59"/>
        <v>0</v>
      </c>
      <c r="AS45" s="430">
        <f t="shared" si="59"/>
        <v>0</v>
      </c>
      <c r="AT45" s="430">
        <f t="shared" si="59"/>
        <v>0</v>
      </c>
      <c r="AU45" s="430">
        <f t="shared" si="59"/>
        <v>0</v>
      </c>
      <c r="AV45" s="430">
        <f t="shared" si="59"/>
        <v>0</v>
      </c>
      <c r="AW45" s="430">
        <f t="shared" si="59"/>
        <v>0</v>
      </c>
      <c r="AX45" s="430">
        <f t="shared" si="59"/>
        <v>0</v>
      </c>
      <c r="AY45" s="430">
        <f t="shared" si="59"/>
        <v>0</v>
      </c>
      <c r="AZ45" s="430">
        <f t="shared" si="59"/>
        <v>0</v>
      </c>
      <c r="BA45" s="430">
        <f t="shared" si="59"/>
        <v>0</v>
      </c>
      <c r="BB45" s="430">
        <f t="shared" si="59"/>
        <v>0</v>
      </c>
      <c r="BC45" s="430">
        <f t="shared" si="59"/>
        <v>0</v>
      </c>
      <c r="BD45" s="430">
        <f t="shared" si="59"/>
        <v>0</v>
      </c>
      <c r="BE45" s="430">
        <f t="shared" si="59"/>
        <v>0</v>
      </c>
    </row>
    <row r="46" spans="1:57">
      <c r="A46" s="413" t="s">
        <v>246</v>
      </c>
      <c r="B46" s="413">
        <f>Info!$C$9</f>
        <v>0</v>
      </c>
      <c r="C46" s="413">
        <v>45</v>
      </c>
      <c r="D46" s="413" t="s">
        <v>299</v>
      </c>
      <c r="E46" s="430">
        <f>'A3'!D53</f>
        <v>0</v>
      </c>
      <c r="F46" s="430">
        <f>'A3'!E53</f>
        <v>0</v>
      </c>
      <c r="G46" s="430">
        <f>'A3'!F53</f>
        <v>0</v>
      </c>
      <c r="H46" s="430">
        <f>'A3'!G53</f>
        <v>0</v>
      </c>
      <c r="I46" s="430">
        <f>'A3'!H53</f>
        <v>0</v>
      </c>
      <c r="J46" s="430">
        <f>'A3'!I53</f>
        <v>0</v>
      </c>
      <c r="K46" s="430">
        <f>'A3'!J53</f>
        <v>0</v>
      </c>
      <c r="L46" s="430">
        <f>'A3'!K53</f>
        <v>0</v>
      </c>
      <c r="M46" s="430">
        <f>'A3'!L53</f>
        <v>0</v>
      </c>
      <c r="N46" s="430">
        <f>'A3'!M53</f>
        <v>0</v>
      </c>
      <c r="O46" s="430">
        <f>'A3'!N53</f>
        <v>0</v>
      </c>
      <c r="P46" s="430">
        <f>'A3'!O53</f>
        <v>0</v>
      </c>
      <c r="Q46" s="430">
        <f>'A3'!P53</f>
        <v>0</v>
      </c>
      <c r="R46" s="430">
        <f>'A3'!Q53</f>
        <v>0</v>
      </c>
      <c r="S46" s="430">
        <f>'A3'!R53</f>
        <v>0</v>
      </c>
      <c r="T46" s="430">
        <f>'A3'!S53</f>
        <v>0</v>
      </c>
      <c r="U46" s="430">
        <f>'A3'!T53</f>
        <v>0</v>
      </c>
      <c r="V46" s="430">
        <f>'A3'!U53</f>
        <v>0</v>
      </c>
      <c r="W46" s="430">
        <f>'A3'!V53</f>
        <v>0</v>
      </c>
      <c r="X46" s="430">
        <f>'A3'!W53</f>
        <v>0</v>
      </c>
      <c r="Y46" s="430">
        <f>'A3'!X53</f>
        <v>0</v>
      </c>
      <c r="Z46" s="430">
        <f>'A3'!Y53</f>
        <v>0</v>
      </c>
      <c r="AA46" s="430">
        <f>'A3'!Z53</f>
        <v>0</v>
      </c>
      <c r="AB46" s="430">
        <f>'A3'!AA53</f>
        <v>0</v>
      </c>
      <c r="AD46" s="413" t="s">
        <v>246</v>
      </c>
      <c r="AE46" s="413">
        <f>Info!$C$9</f>
        <v>0</v>
      </c>
      <c r="AF46" s="413">
        <v>45</v>
      </c>
      <c r="AG46" s="413" t="s">
        <v>299</v>
      </c>
      <c r="AH46" s="430">
        <f t="shared" si="60"/>
        <v>0</v>
      </c>
      <c r="AI46" s="430">
        <f t="shared" si="59"/>
        <v>0</v>
      </c>
      <c r="AJ46" s="430">
        <f t="shared" si="59"/>
        <v>0</v>
      </c>
      <c r="AK46" s="430">
        <f t="shared" si="59"/>
        <v>0</v>
      </c>
      <c r="AL46" s="430">
        <f t="shared" si="59"/>
        <v>0</v>
      </c>
      <c r="AM46" s="430">
        <f t="shared" si="59"/>
        <v>0</v>
      </c>
      <c r="AN46" s="430">
        <f t="shared" si="59"/>
        <v>0</v>
      </c>
      <c r="AO46" s="430">
        <f t="shared" si="59"/>
        <v>0</v>
      </c>
      <c r="AP46" s="430">
        <f t="shared" si="59"/>
        <v>0</v>
      </c>
      <c r="AQ46" s="430">
        <f t="shared" si="59"/>
        <v>0</v>
      </c>
      <c r="AR46" s="430">
        <f t="shared" si="59"/>
        <v>0</v>
      </c>
      <c r="AS46" s="430">
        <f t="shared" si="59"/>
        <v>0</v>
      </c>
      <c r="AT46" s="430">
        <f t="shared" si="59"/>
        <v>0</v>
      </c>
      <c r="AU46" s="430">
        <f t="shared" si="59"/>
        <v>0</v>
      </c>
      <c r="AV46" s="430">
        <f t="shared" si="59"/>
        <v>0</v>
      </c>
      <c r="AW46" s="430">
        <f t="shared" si="59"/>
        <v>0</v>
      </c>
      <c r="AX46" s="430">
        <f t="shared" si="59"/>
        <v>0</v>
      </c>
      <c r="AY46" s="430">
        <f t="shared" si="59"/>
        <v>0</v>
      </c>
      <c r="AZ46" s="430">
        <f t="shared" si="59"/>
        <v>0</v>
      </c>
      <c r="BA46" s="430">
        <f t="shared" si="59"/>
        <v>0</v>
      </c>
      <c r="BB46" s="430">
        <f t="shared" si="59"/>
        <v>0</v>
      </c>
      <c r="BC46" s="430">
        <f t="shared" si="59"/>
        <v>0</v>
      </c>
      <c r="BD46" s="430">
        <f t="shared" si="59"/>
        <v>0</v>
      </c>
      <c r="BE46" s="430">
        <f t="shared" si="59"/>
        <v>0</v>
      </c>
    </row>
    <row r="47" spans="1:57">
      <c r="A47" s="413" t="s">
        <v>246</v>
      </c>
      <c r="B47" s="413">
        <f>Info!$C$9</f>
        <v>0</v>
      </c>
      <c r="C47" s="413">
        <v>46</v>
      </c>
      <c r="D47" s="413" t="s">
        <v>300</v>
      </c>
      <c r="E47" s="430">
        <f>'A3'!D54</f>
        <v>0</v>
      </c>
      <c r="F47" s="430">
        <f>'A3'!E54</f>
        <v>0</v>
      </c>
      <c r="G47" s="430">
        <f>'A3'!F54</f>
        <v>0</v>
      </c>
      <c r="H47" s="430">
        <f>'A3'!G54</f>
        <v>0</v>
      </c>
      <c r="I47" s="430">
        <f>'A3'!H54</f>
        <v>0</v>
      </c>
      <c r="J47" s="430">
        <f>'A3'!I54</f>
        <v>0</v>
      </c>
      <c r="K47" s="430">
        <f>'A3'!J54</f>
        <v>0</v>
      </c>
      <c r="L47" s="430">
        <f>'A3'!K54</f>
        <v>0</v>
      </c>
      <c r="M47" s="430">
        <f>'A3'!L54</f>
        <v>0</v>
      </c>
      <c r="N47" s="430">
        <f>'A3'!M54</f>
        <v>0</v>
      </c>
      <c r="O47" s="430">
        <f>'A3'!N54</f>
        <v>0</v>
      </c>
      <c r="P47" s="430">
        <f>'A3'!O54</f>
        <v>0</v>
      </c>
      <c r="Q47" s="430">
        <f>'A3'!P54</f>
        <v>0</v>
      </c>
      <c r="R47" s="430">
        <f>'A3'!Q54</f>
        <v>0</v>
      </c>
      <c r="S47" s="430">
        <f>'A3'!R54</f>
        <v>0</v>
      </c>
      <c r="T47" s="430">
        <f>'A3'!S54</f>
        <v>0</v>
      </c>
      <c r="U47" s="430">
        <f>'A3'!T54</f>
        <v>0</v>
      </c>
      <c r="V47" s="430">
        <f>'A3'!U54</f>
        <v>0</v>
      </c>
      <c r="W47" s="430">
        <f>'A3'!V54</f>
        <v>0</v>
      </c>
      <c r="X47" s="430">
        <f>'A3'!W54</f>
        <v>0</v>
      </c>
      <c r="Y47" s="430">
        <f>'A3'!X54</f>
        <v>0</v>
      </c>
      <c r="Z47" s="430">
        <f>'A3'!Y54</f>
        <v>0</v>
      </c>
      <c r="AA47" s="430">
        <f>'A3'!Z54</f>
        <v>0</v>
      </c>
      <c r="AB47" s="430">
        <f>'A3'!AA54</f>
        <v>0</v>
      </c>
      <c r="AD47" s="413" t="s">
        <v>246</v>
      </c>
      <c r="AE47" s="413">
        <f>Info!$C$9</f>
        <v>0</v>
      </c>
      <c r="AF47" s="413">
        <v>46</v>
      </c>
      <c r="AG47" s="413" t="s">
        <v>300</v>
      </c>
      <c r="AH47" s="430">
        <f t="shared" si="60"/>
        <v>0</v>
      </c>
      <c r="AI47" s="430">
        <f t="shared" si="59"/>
        <v>0</v>
      </c>
      <c r="AJ47" s="430">
        <f t="shared" si="59"/>
        <v>0</v>
      </c>
      <c r="AK47" s="430">
        <f t="shared" si="59"/>
        <v>0</v>
      </c>
      <c r="AL47" s="430">
        <f t="shared" si="59"/>
        <v>0</v>
      </c>
      <c r="AM47" s="430">
        <f t="shared" si="59"/>
        <v>0</v>
      </c>
      <c r="AN47" s="430">
        <f t="shared" si="59"/>
        <v>0</v>
      </c>
      <c r="AO47" s="430">
        <f t="shared" si="59"/>
        <v>0</v>
      </c>
      <c r="AP47" s="430">
        <f t="shared" si="59"/>
        <v>0</v>
      </c>
      <c r="AQ47" s="430">
        <f t="shared" si="59"/>
        <v>0</v>
      </c>
      <c r="AR47" s="430">
        <f t="shared" si="59"/>
        <v>0</v>
      </c>
      <c r="AS47" s="430">
        <f t="shared" si="59"/>
        <v>0</v>
      </c>
      <c r="AT47" s="430">
        <f t="shared" si="59"/>
        <v>0</v>
      </c>
      <c r="AU47" s="430">
        <f t="shared" si="59"/>
        <v>0</v>
      </c>
      <c r="AV47" s="430">
        <f t="shared" si="59"/>
        <v>0</v>
      </c>
      <c r="AW47" s="430">
        <f t="shared" si="59"/>
        <v>0</v>
      </c>
      <c r="AX47" s="430">
        <f t="shared" si="59"/>
        <v>0</v>
      </c>
      <c r="AY47" s="430">
        <f t="shared" si="59"/>
        <v>0</v>
      </c>
      <c r="AZ47" s="430">
        <f t="shared" si="59"/>
        <v>0</v>
      </c>
      <c r="BA47" s="430">
        <f t="shared" si="59"/>
        <v>0</v>
      </c>
      <c r="BB47" s="430">
        <f t="shared" si="59"/>
        <v>0</v>
      </c>
      <c r="BC47" s="430">
        <f t="shared" si="59"/>
        <v>0</v>
      </c>
      <c r="BD47" s="430">
        <f t="shared" si="59"/>
        <v>0</v>
      </c>
      <c r="BE47" s="430">
        <f t="shared" si="59"/>
        <v>0</v>
      </c>
    </row>
    <row r="48" spans="1:57">
      <c r="A48" s="413" t="s">
        <v>246</v>
      </c>
      <c r="B48" s="413">
        <f>Info!$C$9</f>
        <v>0</v>
      </c>
      <c r="C48" s="413">
        <v>47</v>
      </c>
      <c r="D48" s="413" t="s">
        <v>297</v>
      </c>
      <c r="E48" s="430">
        <f>'A3'!D55</f>
        <v>0</v>
      </c>
      <c r="F48" s="430">
        <f>'A3'!E55</f>
        <v>0</v>
      </c>
      <c r="G48" s="430">
        <f>'A3'!F55</f>
        <v>0</v>
      </c>
      <c r="H48" s="430">
        <f>'A3'!G55</f>
        <v>0</v>
      </c>
      <c r="I48" s="430">
        <f>'A3'!H55</f>
        <v>0</v>
      </c>
      <c r="J48" s="430">
        <f>'A3'!I55</f>
        <v>0</v>
      </c>
      <c r="K48" s="430">
        <f>'A3'!J55</f>
        <v>0</v>
      </c>
      <c r="L48" s="430">
        <f>'A3'!K55</f>
        <v>0</v>
      </c>
      <c r="M48" s="430">
        <f>'A3'!L55</f>
        <v>0</v>
      </c>
      <c r="N48" s="430">
        <f>'A3'!M55</f>
        <v>0</v>
      </c>
      <c r="O48" s="430">
        <f>'A3'!N55</f>
        <v>0</v>
      </c>
      <c r="P48" s="430">
        <f>'A3'!O55</f>
        <v>0</v>
      </c>
      <c r="Q48" s="430">
        <f>'A3'!P55</f>
        <v>0</v>
      </c>
      <c r="R48" s="430">
        <f>'A3'!Q55</f>
        <v>0</v>
      </c>
      <c r="S48" s="430">
        <f>'A3'!R55</f>
        <v>0</v>
      </c>
      <c r="T48" s="430">
        <f>'A3'!S55</f>
        <v>0</v>
      </c>
      <c r="U48" s="430">
        <f>'A3'!T55</f>
        <v>0</v>
      </c>
      <c r="V48" s="430">
        <f>'A3'!U55</f>
        <v>0</v>
      </c>
      <c r="W48" s="430">
        <f>'A3'!V55</f>
        <v>0</v>
      </c>
      <c r="X48" s="430">
        <f>'A3'!W55</f>
        <v>0</v>
      </c>
      <c r="Y48" s="430">
        <f>'A3'!X55</f>
        <v>0</v>
      </c>
      <c r="Z48" s="430">
        <f>'A3'!Y55</f>
        <v>0</v>
      </c>
      <c r="AA48" s="430">
        <f>'A3'!Z55</f>
        <v>0</v>
      </c>
      <c r="AB48" s="430">
        <f>'A3'!AA55</f>
        <v>0</v>
      </c>
      <c r="AD48" s="413" t="s">
        <v>246</v>
      </c>
      <c r="AE48" s="413">
        <f>Info!$C$9</f>
        <v>0</v>
      </c>
      <c r="AF48" s="413">
        <v>47</v>
      </c>
      <c r="AG48" s="413" t="s">
        <v>297</v>
      </c>
      <c r="AH48" s="430">
        <f t="shared" si="60"/>
        <v>0</v>
      </c>
      <c r="AI48" s="430">
        <f t="shared" si="59"/>
        <v>0</v>
      </c>
      <c r="AJ48" s="430">
        <f t="shared" si="59"/>
        <v>0</v>
      </c>
      <c r="AK48" s="430">
        <f t="shared" si="59"/>
        <v>0</v>
      </c>
      <c r="AL48" s="430">
        <f t="shared" si="59"/>
        <v>0</v>
      </c>
      <c r="AM48" s="430">
        <f t="shared" si="59"/>
        <v>0</v>
      </c>
      <c r="AN48" s="430">
        <f t="shared" si="59"/>
        <v>0</v>
      </c>
      <c r="AO48" s="430">
        <f t="shared" si="59"/>
        <v>0</v>
      </c>
      <c r="AP48" s="430">
        <f t="shared" si="59"/>
        <v>0</v>
      </c>
      <c r="AQ48" s="430">
        <f t="shared" si="59"/>
        <v>0</v>
      </c>
      <c r="AR48" s="430">
        <f t="shared" si="59"/>
        <v>0</v>
      </c>
      <c r="AS48" s="430">
        <f t="shared" si="59"/>
        <v>0</v>
      </c>
      <c r="AT48" s="430">
        <f t="shared" si="59"/>
        <v>0</v>
      </c>
      <c r="AU48" s="430">
        <f t="shared" si="59"/>
        <v>0</v>
      </c>
      <c r="AV48" s="430">
        <f t="shared" si="59"/>
        <v>0</v>
      </c>
      <c r="AW48" s="430">
        <f t="shared" si="59"/>
        <v>0</v>
      </c>
      <c r="AX48" s="430">
        <f t="shared" si="59"/>
        <v>0</v>
      </c>
      <c r="AY48" s="430">
        <f t="shared" si="59"/>
        <v>0</v>
      </c>
      <c r="AZ48" s="430">
        <f t="shared" si="59"/>
        <v>0</v>
      </c>
      <c r="BA48" s="430">
        <f t="shared" si="59"/>
        <v>0</v>
      </c>
      <c r="BB48" s="430">
        <f t="shared" si="59"/>
        <v>0</v>
      </c>
      <c r="BC48" s="430">
        <f t="shared" si="59"/>
        <v>0</v>
      </c>
      <c r="BD48" s="430">
        <f t="shared" si="59"/>
        <v>0</v>
      </c>
      <c r="BE48" s="430">
        <f t="shared" si="59"/>
        <v>0</v>
      </c>
    </row>
    <row r="49" spans="1:57">
      <c r="A49" s="413" t="s">
        <v>246</v>
      </c>
      <c r="B49" s="413">
        <f>Info!$C$9</f>
        <v>0</v>
      </c>
      <c r="C49" s="413">
        <v>48</v>
      </c>
      <c r="D49" s="414" t="s">
        <v>216</v>
      </c>
      <c r="E49" s="430">
        <f>'A3'!D56</f>
        <v>0</v>
      </c>
      <c r="F49" s="430">
        <f>'A3'!E56</f>
        <v>0</v>
      </c>
      <c r="G49" s="430">
        <f>'A3'!F56</f>
        <v>0</v>
      </c>
      <c r="H49" s="430">
        <f>'A3'!G56</f>
        <v>0</v>
      </c>
      <c r="I49" s="430">
        <f>'A3'!H56</f>
        <v>0</v>
      </c>
      <c r="J49" s="430">
        <f>'A3'!I56</f>
        <v>0</v>
      </c>
      <c r="K49" s="430">
        <f>'A3'!J56</f>
        <v>0</v>
      </c>
      <c r="L49" s="430">
        <f>'A3'!K56</f>
        <v>0</v>
      </c>
      <c r="M49" s="430">
        <f>'A3'!L56</f>
        <v>0</v>
      </c>
      <c r="N49" s="430">
        <f>'A3'!M56</f>
        <v>0</v>
      </c>
      <c r="O49" s="430">
        <f>'A3'!N56</f>
        <v>0</v>
      </c>
      <c r="P49" s="430">
        <f>'A3'!O56</f>
        <v>0</v>
      </c>
      <c r="Q49" s="430">
        <f>'A3'!P56</f>
        <v>0</v>
      </c>
      <c r="R49" s="430">
        <f>'A3'!Q56</f>
        <v>0</v>
      </c>
      <c r="S49" s="430">
        <f>'A3'!R56</f>
        <v>0</v>
      </c>
      <c r="T49" s="430">
        <f>'A3'!S56</f>
        <v>0</v>
      </c>
      <c r="U49" s="430">
        <f>'A3'!T56</f>
        <v>0</v>
      </c>
      <c r="V49" s="430">
        <f>'A3'!U56</f>
        <v>0</v>
      </c>
      <c r="W49" s="430">
        <f>'A3'!V56</f>
        <v>0</v>
      </c>
      <c r="X49" s="430">
        <f>'A3'!W56</f>
        <v>0</v>
      </c>
      <c r="Y49" s="430">
        <f>'A3'!X56</f>
        <v>0</v>
      </c>
      <c r="Z49" s="430">
        <f>'A3'!Y56</f>
        <v>0</v>
      </c>
      <c r="AA49" s="430">
        <f>'A3'!Z56</f>
        <v>0</v>
      </c>
      <c r="AB49" s="430">
        <f>'A3'!AA56</f>
        <v>0</v>
      </c>
      <c r="AD49" s="413" t="s">
        <v>246</v>
      </c>
      <c r="AE49" s="413">
        <f>Info!$C$9</f>
        <v>0</v>
      </c>
      <c r="AF49" s="413">
        <v>48</v>
      </c>
      <c r="AG49" s="414" t="s">
        <v>216</v>
      </c>
      <c r="AH49" s="430">
        <f t="shared" si="60"/>
        <v>0</v>
      </c>
      <c r="AI49" s="430">
        <f t="shared" si="59"/>
        <v>0</v>
      </c>
      <c r="AJ49" s="430">
        <f t="shared" si="59"/>
        <v>0</v>
      </c>
      <c r="AK49" s="430">
        <f t="shared" si="59"/>
        <v>0</v>
      </c>
      <c r="AL49" s="430">
        <f t="shared" si="59"/>
        <v>0</v>
      </c>
      <c r="AM49" s="430">
        <f t="shared" si="59"/>
        <v>0</v>
      </c>
      <c r="AN49" s="430">
        <f t="shared" si="59"/>
        <v>0</v>
      </c>
      <c r="AO49" s="430">
        <f t="shared" si="59"/>
        <v>0</v>
      </c>
      <c r="AP49" s="430">
        <f t="shared" si="59"/>
        <v>0</v>
      </c>
      <c r="AQ49" s="430">
        <f t="shared" si="59"/>
        <v>0</v>
      </c>
      <c r="AR49" s="430">
        <f t="shared" si="59"/>
        <v>0</v>
      </c>
      <c r="AS49" s="430">
        <f t="shared" si="59"/>
        <v>0</v>
      </c>
      <c r="AT49" s="430">
        <f t="shared" si="59"/>
        <v>0</v>
      </c>
      <c r="AU49" s="430">
        <f t="shared" si="59"/>
        <v>0</v>
      </c>
      <c r="AV49" s="430">
        <f t="shared" si="59"/>
        <v>0</v>
      </c>
      <c r="AW49" s="430">
        <f t="shared" si="59"/>
        <v>0</v>
      </c>
      <c r="AX49" s="430">
        <f t="shared" si="59"/>
        <v>0</v>
      </c>
      <c r="AY49" s="430">
        <f t="shared" si="59"/>
        <v>0</v>
      </c>
      <c r="AZ49" s="430">
        <f t="shared" si="59"/>
        <v>0</v>
      </c>
      <c r="BA49" s="430">
        <f t="shared" si="59"/>
        <v>0</v>
      </c>
      <c r="BB49" s="430">
        <f t="shared" si="59"/>
        <v>0</v>
      </c>
      <c r="BC49" s="430">
        <f t="shared" si="59"/>
        <v>0</v>
      </c>
      <c r="BD49" s="430">
        <f t="shared" si="59"/>
        <v>0</v>
      </c>
      <c r="BE49" s="430">
        <f t="shared" si="59"/>
        <v>0</v>
      </c>
    </row>
    <row r="50" spans="1:57" s="416" customFormat="1">
      <c r="A50" s="413" t="s">
        <v>246</v>
      </c>
      <c r="B50" s="413">
        <f>Info!$C$9</f>
        <v>0</v>
      </c>
      <c r="C50" s="416">
        <v>49</v>
      </c>
      <c r="D50" s="416" t="s">
        <v>10</v>
      </c>
      <c r="E50" s="431">
        <f>'A3'!D57</f>
        <v>0</v>
      </c>
      <c r="F50" s="431">
        <f>'A3'!E57</f>
        <v>0</v>
      </c>
      <c r="G50" s="431">
        <f>'A3'!F57</f>
        <v>0</v>
      </c>
      <c r="H50" s="431">
        <f>'A3'!G57</f>
        <v>0</v>
      </c>
      <c r="I50" s="431">
        <f>'A3'!H57</f>
        <v>0</v>
      </c>
      <c r="J50" s="431">
        <f>'A3'!I57</f>
        <v>0</v>
      </c>
      <c r="K50" s="431">
        <f>'A3'!J57</f>
        <v>0</v>
      </c>
      <c r="L50" s="431">
        <f>'A3'!K57</f>
        <v>0</v>
      </c>
      <c r="M50" s="431">
        <f>'A3'!L57</f>
        <v>0</v>
      </c>
      <c r="N50" s="431">
        <f>'A3'!M57</f>
        <v>0</v>
      </c>
      <c r="O50" s="431">
        <f>'A3'!N57</f>
        <v>0</v>
      </c>
      <c r="P50" s="431">
        <f>'A3'!O57</f>
        <v>0</v>
      </c>
      <c r="Q50" s="431">
        <f>'A3'!P57</f>
        <v>0</v>
      </c>
      <c r="R50" s="431">
        <f>'A3'!Q57</f>
        <v>0</v>
      </c>
      <c r="S50" s="431">
        <f>'A3'!R57</f>
        <v>0</v>
      </c>
      <c r="T50" s="431">
        <f>'A3'!S57</f>
        <v>0</v>
      </c>
      <c r="U50" s="431">
        <f>'A3'!T57</f>
        <v>0</v>
      </c>
      <c r="V50" s="431">
        <f>'A3'!U57</f>
        <v>0</v>
      </c>
      <c r="W50" s="431">
        <f>'A3'!V57</f>
        <v>0</v>
      </c>
      <c r="X50" s="431">
        <f>'A3'!W57</f>
        <v>0</v>
      </c>
      <c r="Y50" s="431">
        <f>'A3'!X57</f>
        <v>0</v>
      </c>
      <c r="Z50" s="431">
        <f>'A3'!Y57</f>
        <v>0</v>
      </c>
      <c r="AA50" s="431">
        <f>'A3'!Z57</f>
        <v>0</v>
      </c>
      <c r="AB50" s="431">
        <f>'A3'!AA57</f>
        <v>0</v>
      </c>
      <c r="AD50" s="413" t="s">
        <v>246</v>
      </c>
      <c r="AE50" s="413">
        <f>Info!$C$9</f>
        <v>0</v>
      </c>
      <c r="AF50" s="416">
        <v>49</v>
      </c>
      <c r="AG50" s="416" t="s">
        <v>10</v>
      </c>
      <c r="AH50" s="431">
        <f>AH51+AH52</f>
        <v>0</v>
      </c>
      <c r="AI50" s="431">
        <f t="shared" ref="AI50:BE50" si="61">AI51+AI52</f>
        <v>0</v>
      </c>
      <c r="AJ50" s="431">
        <f t="shared" si="61"/>
        <v>0</v>
      </c>
      <c r="AK50" s="431">
        <f t="shared" si="61"/>
        <v>0</v>
      </c>
      <c r="AL50" s="431">
        <f t="shared" si="61"/>
        <v>0</v>
      </c>
      <c r="AM50" s="431">
        <f t="shared" si="61"/>
        <v>0</v>
      </c>
      <c r="AN50" s="431">
        <f t="shared" si="61"/>
        <v>0</v>
      </c>
      <c r="AO50" s="431">
        <f t="shared" si="61"/>
        <v>0</v>
      </c>
      <c r="AP50" s="431">
        <f t="shared" si="61"/>
        <v>0</v>
      </c>
      <c r="AQ50" s="431">
        <f t="shared" si="61"/>
        <v>0</v>
      </c>
      <c r="AR50" s="431">
        <f t="shared" si="61"/>
        <v>0</v>
      </c>
      <c r="AS50" s="431">
        <f t="shared" si="61"/>
        <v>0</v>
      </c>
      <c r="AT50" s="431">
        <f t="shared" si="61"/>
        <v>0</v>
      </c>
      <c r="AU50" s="431">
        <f t="shared" si="61"/>
        <v>0</v>
      </c>
      <c r="AV50" s="431">
        <f t="shared" si="61"/>
        <v>0</v>
      </c>
      <c r="AW50" s="431">
        <f t="shared" si="61"/>
        <v>0</v>
      </c>
      <c r="AX50" s="431">
        <f t="shared" si="61"/>
        <v>0</v>
      </c>
      <c r="AY50" s="431">
        <f t="shared" si="61"/>
        <v>0</v>
      </c>
      <c r="AZ50" s="431">
        <f t="shared" si="61"/>
        <v>0</v>
      </c>
      <c r="BA50" s="431">
        <f t="shared" si="61"/>
        <v>0</v>
      </c>
      <c r="BB50" s="431">
        <f t="shared" si="61"/>
        <v>0</v>
      </c>
      <c r="BC50" s="431">
        <f t="shared" si="61"/>
        <v>0</v>
      </c>
      <c r="BD50" s="431">
        <f t="shared" si="61"/>
        <v>0</v>
      </c>
      <c r="BE50" s="431">
        <f t="shared" si="61"/>
        <v>0</v>
      </c>
    </row>
    <row r="51" spans="1:57" s="418" customFormat="1">
      <c r="A51" s="413" t="s">
        <v>246</v>
      </c>
      <c r="B51" s="413">
        <f>Info!$C$9</f>
        <v>0</v>
      </c>
      <c r="C51" s="418">
        <v>50</v>
      </c>
      <c r="D51" s="418" t="s">
        <v>53</v>
      </c>
      <c r="E51" s="432">
        <f>'A3'!D58</f>
        <v>0</v>
      </c>
      <c r="F51" s="432">
        <f>'A3'!E58</f>
        <v>0</v>
      </c>
      <c r="G51" s="432">
        <f>'A3'!F58</f>
        <v>0</v>
      </c>
      <c r="H51" s="432">
        <f>'A3'!G58</f>
        <v>0</v>
      </c>
      <c r="I51" s="432">
        <f>'A3'!H58</f>
        <v>0</v>
      </c>
      <c r="J51" s="432">
        <f>'A3'!I58</f>
        <v>0</v>
      </c>
      <c r="K51" s="432">
        <f>'A3'!J58</f>
        <v>0</v>
      </c>
      <c r="L51" s="432">
        <f>'A3'!K58</f>
        <v>0</v>
      </c>
      <c r="M51" s="432">
        <f>'A3'!L58</f>
        <v>0</v>
      </c>
      <c r="N51" s="432">
        <f>'A3'!M58</f>
        <v>0</v>
      </c>
      <c r="O51" s="432">
        <f>'A3'!N58</f>
        <v>0</v>
      </c>
      <c r="P51" s="432">
        <f>'A3'!O58</f>
        <v>0</v>
      </c>
      <c r="Q51" s="432">
        <f>'A3'!P58</f>
        <v>0</v>
      </c>
      <c r="R51" s="432">
        <f>'A3'!Q58</f>
        <v>0</v>
      </c>
      <c r="S51" s="432">
        <f>'A3'!R58</f>
        <v>0</v>
      </c>
      <c r="T51" s="432">
        <f>'A3'!S58</f>
        <v>0</v>
      </c>
      <c r="U51" s="432">
        <f>'A3'!T58</f>
        <v>0</v>
      </c>
      <c r="V51" s="432">
        <f>'A3'!U58</f>
        <v>0</v>
      </c>
      <c r="W51" s="432">
        <f>'A3'!V58</f>
        <v>0</v>
      </c>
      <c r="X51" s="432">
        <f>'A3'!W58</f>
        <v>0</v>
      </c>
      <c r="Y51" s="432">
        <f>'A3'!X58</f>
        <v>0</v>
      </c>
      <c r="Z51" s="432">
        <f>'A3'!Y58</f>
        <v>0</v>
      </c>
      <c r="AA51" s="432">
        <f>'A3'!Z58</f>
        <v>0</v>
      </c>
      <c r="AB51" s="432">
        <f>'A3'!AA58</f>
        <v>0</v>
      </c>
      <c r="AD51" s="413" t="s">
        <v>246</v>
      </c>
      <c r="AE51" s="413">
        <f>Info!$C$9</f>
        <v>0</v>
      </c>
      <c r="AF51" s="418">
        <v>50</v>
      </c>
      <c r="AG51" s="418" t="s">
        <v>53</v>
      </c>
      <c r="AH51" s="432">
        <f>E51/2</f>
        <v>0</v>
      </c>
      <c r="AI51" s="432">
        <f t="shared" ref="AI51:BE51" si="62">F51/2</f>
        <v>0</v>
      </c>
      <c r="AJ51" s="432">
        <f t="shared" si="62"/>
        <v>0</v>
      </c>
      <c r="AK51" s="432">
        <f t="shared" si="62"/>
        <v>0</v>
      </c>
      <c r="AL51" s="432">
        <f t="shared" si="62"/>
        <v>0</v>
      </c>
      <c r="AM51" s="432">
        <f t="shared" si="62"/>
        <v>0</v>
      </c>
      <c r="AN51" s="432">
        <f t="shared" si="62"/>
        <v>0</v>
      </c>
      <c r="AO51" s="432">
        <f t="shared" si="62"/>
        <v>0</v>
      </c>
      <c r="AP51" s="432">
        <f t="shared" si="62"/>
        <v>0</v>
      </c>
      <c r="AQ51" s="432">
        <f t="shared" si="62"/>
        <v>0</v>
      </c>
      <c r="AR51" s="432">
        <f t="shared" si="62"/>
        <v>0</v>
      </c>
      <c r="AS51" s="432">
        <f t="shared" si="62"/>
        <v>0</v>
      </c>
      <c r="AT51" s="432">
        <f t="shared" si="62"/>
        <v>0</v>
      </c>
      <c r="AU51" s="432">
        <f t="shared" si="62"/>
        <v>0</v>
      </c>
      <c r="AV51" s="432">
        <f t="shared" si="62"/>
        <v>0</v>
      </c>
      <c r="AW51" s="432">
        <f t="shared" si="62"/>
        <v>0</v>
      </c>
      <c r="AX51" s="432">
        <f t="shared" si="62"/>
        <v>0</v>
      </c>
      <c r="AY51" s="432">
        <f t="shared" si="62"/>
        <v>0</v>
      </c>
      <c r="AZ51" s="432">
        <f t="shared" si="62"/>
        <v>0</v>
      </c>
      <c r="BA51" s="432">
        <f t="shared" si="62"/>
        <v>0</v>
      </c>
      <c r="BB51" s="432">
        <f t="shared" si="62"/>
        <v>0</v>
      </c>
      <c r="BC51" s="432">
        <f t="shared" si="62"/>
        <v>0</v>
      </c>
      <c r="BD51" s="432">
        <f t="shared" si="62"/>
        <v>0</v>
      </c>
      <c r="BE51" s="432">
        <f t="shared" si="62"/>
        <v>0</v>
      </c>
    </row>
    <row r="52" spans="1:57">
      <c r="A52" s="413" t="s">
        <v>246</v>
      </c>
      <c r="B52" s="413">
        <f>Info!$C$9</f>
        <v>0</v>
      </c>
      <c r="C52" s="413">
        <v>51</v>
      </c>
      <c r="D52" s="413" t="s">
        <v>54</v>
      </c>
      <c r="E52" s="430">
        <f>'A3'!D59</f>
        <v>0</v>
      </c>
      <c r="F52" s="430">
        <f>'A3'!E59</f>
        <v>0</v>
      </c>
      <c r="G52" s="430">
        <f>'A3'!F59</f>
        <v>0</v>
      </c>
      <c r="H52" s="430">
        <f>'A3'!G59</f>
        <v>0</v>
      </c>
      <c r="I52" s="430">
        <f>'A3'!H59</f>
        <v>0</v>
      </c>
      <c r="J52" s="430">
        <f>'A3'!I59</f>
        <v>0</v>
      </c>
      <c r="K52" s="430">
        <f>'A3'!J59</f>
        <v>0</v>
      </c>
      <c r="L52" s="430">
        <f>'A3'!K59</f>
        <v>0</v>
      </c>
      <c r="M52" s="430">
        <f>'A3'!L59</f>
        <v>0</v>
      </c>
      <c r="N52" s="430">
        <f>'A3'!M59</f>
        <v>0</v>
      </c>
      <c r="O52" s="430">
        <f>'A3'!N59</f>
        <v>0</v>
      </c>
      <c r="P52" s="430">
        <f>'A3'!O59</f>
        <v>0</v>
      </c>
      <c r="Q52" s="430">
        <f>'A3'!P59</f>
        <v>0</v>
      </c>
      <c r="R52" s="430">
        <f>'A3'!Q59</f>
        <v>0</v>
      </c>
      <c r="S52" s="430">
        <f>'A3'!R59</f>
        <v>0</v>
      </c>
      <c r="T52" s="430">
        <f>'A3'!S59</f>
        <v>0</v>
      </c>
      <c r="U52" s="430">
        <f>'A3'!T59</f>
        <v>0</v>
      </c>
      <c r="V52" s="430">
        <f>'A3'!U59</f>
        <v>0</v>
      </c>
      <c r="W52" s="430">
        <f>'A3'!V59</f>
        <v>0</v>
      </c>
      <c r="X52" s="430">
        <f>'A3'!W59</f>
        <v>0</v>
      </c>
      <c r="Y52" s="430">
        <f>'A3'!X59</f>
        <v>0</v>
      </c>
      <c r="Z52" s="430">
        <f>'A3'!Y59</f>
        <v>0</v>
      </c>
      <c r="AA52" s="430">
        <f>'A3'!Z59</f>
        <v>0</v>
      </c>
      <c r="AB52" s="430">
        <f>'A3'!AA59</f>
        <v>0</v>
      </c>
      <c r="AD52" s="413" t="s">
        <v>246</v>
      </c>
      <c r="AE52" s="413">
        <f>Info!$C$9</f>
        <v>0</v>
      </c>
      <c r="AF52" s="413">
        <v>51</v>
      </c>
      <c r="AG52" s="413" t="s">
        <v>54</v>
      </c>
      <c r="AH52" s="430">
        <f>E52</f>
        <v>0</v>
      </c>
      <c r="AI52" s="430">
        <f t="shared" ref="AI52:BE63" si="63">F52</f>
        <v>0</v>
      </c>
      <c r="AJ52" s="430">
        <f t="shared" si="63"/>
        <v>0</v>
      </c>
      <c r="AK52" s="430">
        <f t="shared" si="63"/>
        <v>0</v>
      </c>
      <c r="AL52" s="430">
        <f t="shared" si="63"/>
        <v>0</v>
      </c>
      <c r="AM52" s="430">
        <f t="shared" si="63"/>
        <v>0</v>
      </c>
      <c r="AN52" s="430">
        <f t="shared" si="63"/>
        <v>0</v>
      </c>
      <c r="AO52" s="430">
        <f t="shared" si="63"/>
        <v>0</v>
      </c>
      <c r="AP52" s="430">
        <f t="shared" si="63"/>
        <v>0</v>
      </c>
      <c r="AQ52" s="430">
        <f t="shared" si="63"/>
        <v>0</v>
      </c>
      <c r="AR52" s="430">
        <f t="shared" si="63"/>
        <v>0</v>
      </c>
      <c r="AS52" s="430">
        <f t="shared" si="63"/>
        <v>0</v>
      </c>
      <c r="AT52" s="430">
        <f t="shared" si="63"/>
        <v>0</v>
      </c>
      <c r="AU52" s="430">
        <f t="shared" si="63"/>
        <v>0</v>
      </c>
      <c r="AV52" s="430">
        <f t="shared" si="63"/>
        <v>0</v>
      </c>
      <c r="AW52" s="430">
        <f t="shared" si="63"/>
        <v>0</v>
      </c>
      <c r="AX52" s="430">
        <f t="shared" si="63"/>
        <v>0</v>
      </c>
      <c r="AY52" s="430">
        <f t="shared" si="63"/>
        <v>0</v>
      </c>
      <c r="AZ52" s="430">
        <f t="shared" si="63"/>
        <v>0</v>
      </c>
      <c r="BA52" s="430">
        <f t="shared" si="63"/>
        <v>0</v>
      </c>
      <c r="BB52" s="430">
        <f t="shared" si="63"/>
        <v>0</v>
      </c>
      <c r="BC52" s="430">
        <f t="shared" si="63"/>
        <v>0</v>
      </c>
      <c r="BD52" s="430">
        <f t="shared" si="63"/>
        <v>0</v>
      </c>
      <c r="BE52" s="430">
        <f t="shared" si="63"/>
        <v>0</v>
      </c>
    </row>
    <row r="53" spans="1:57" s="416" customFormat="1">
      <c r="A53" s="413" t="s">
        <v>246</v>
      </c>
      <c r="B53" s="413">
        <f>Info!$C$9</f>
        <v>0</v>
      </c>
      <c r="C53" s="416">
        <v>52</v>
      </c>
      <c r="D53" s="416" t="s">
        <v>11</v>
      </c>
      <c r="E53" s="431">
        <f>'A3'!D60</f>
        <v>0</v>
      </c>
      <c r="F53" s="431">
        <f>'A3'!E60</f>
        <v>0</v>
      </c>
      <c r="G53" s="431">
        <f>'A3'!F60</f>
        <v>0</v>
      </c>
      <c r="H53" s="431">
        <f>'A3'!G60</f>
        <v>0</v>
      </c>
      <c r="I53" s="431">
        <f>'A3'!H60</f>
        <v>0</v>
      </c>
      <c r="J53" s="431">
        <f>'A3'!I60</f>
        <v>0</v>
      </c>
      <c r="K53" s="431">
        <f>'A3'!J60</f>
        <v>0</v>
      </c>
      <c r="L53" s="431">
        <f>'A3'!K60</f>
        <v>0</v>
      </c>
      <c r="M53" s="431">
        <f>'A3'!L60</f>
        <v>0</v>
      </c>
      <c r="N53" s="431">
        <f>'A3'!M60</f>
        <v>0</v>
      </c>
      <c r="O53" s="431">
        <f>'A3'!N60</f>
        <v>0</v>
      </c>
      <c r="P53" s="431">
        <f>'A3'!O60</f>
        <v>0</v>
      </c>
      <c r="Q53" s="431">
        <f>'A3'!P60</f>
        <v>0</v>
      </c>
      <c r="R53" s="431">
        <f>'A3'!Q60</f>
        <v>0</v>
      </c>
      <c r="S53" s="431">
        <f>'A3'!R60</f>
        <v>0</v>
      </c>
      <c r="T53" s="431">
        <f>'A3'!S60</f>
        <v>0</v>
      </c>
      <c r="U53" s="431">
        <f>'A3'!T60</f>
        <v>0</v>
      </c>
      <c r="V53" s="431">
        <f>'A3'!U60</f>
        <v>0</v>
      </c>
      <c r="W53" s="431">
        <f>'A3'!V60</f>
        <v>0</v>
      </c>
      <c r="X53" s="431">
        <f>'A3'!W60</f>
        <v>0</v>
      </c>
      <c r="Y53" s="431">
        <f>'A3'!X60</f>
        <v>0</v>
      </c>
      <c r="Z53" s="431">
        <f>'A3'!Y60</f>
        <v>0</v>
      </c>
      <c r="AA53" s="431">
        <f>'A3'!Z60</f>
        <v>0</v>
      </c>
      <c r="AB53" s="431">
        <f>'A3'!AA60</f>
        <v>0</v>
      </c>
      <c r="AD53" s="413" t="s">
        <v>246</v>
      </c>
      <c r="AE53" s="413">
        <f>Info!$C$9</f>
        <v>0</v>
      </c>
      <c r="AF53" s="416">
        <v>52</v>
      </c>
      <c r="AG53" s="416" t="s">
        <v>11</v>
      </c>
      <c r="AH53" s="431">
        <f>E53</f>
        <v>0</v>
      </c>
      <c r="AI53" s="431">
        <f t="shared" si="63"/>
        <v>0</v>
      </c>
      <c r="AJ53" s="431">
        <f t="shared" si="63"/>
        <v>0</v>
      </c>
      <c r="AK53" s="431">
        <f t="shared" si="63"/>
        <v>0</v>
      </c>
      <c r="AL53" s="431">
        <f t="shared" si="63"/>
        <v>0</v>
      </c>
      <c r="AM53" s="431">
        <f t="shared" si="63"/>
        <v>0</v>
      </c>
      <c r="AN53" s="431">
        <f t="shared" si="63"/>
        <v>0</v>
      </c>
      <c r="AO53" s="431">
        <f t="shared" si="63"/>
        <v>0</v>
      </c>
      <c r="AP53" s="431">
        <f t="shared" si="63"/>
        <v>0</v>
      </c>
      <c r="AQ53" s="431">
        <f t="shared" si="63"/>
        <v>0</v>
      </c>
      <c r="AR53" s="431">
        <f t="shared" si="63"/>
        <v>0</v>
      </c>
      <c r="AS53" s="431">
        <f t="shared" si="63"/>
        <v>0</v>
      </c>
      <c r="AT53" s="431">
        <f t="shared" si="63"/>
        <v>0</v>
      </c>
      <c r="AU53" s="431">
        <f t="shared" si="63"/>
        <v>0</v>
      </c>
      <c r="AV53" s="431">
        <f t="shared" si="63"/>
        <v>0</v>
      </c>
      <c r="AW53" s="431">
        <f t="shared" si="63"/>
        <v>0</v>
      </c>
      <c r="AX53" s="431">
        <f t="shared" si="63"/>
        <v>0</v>
      </c>
      <c r="AY53" s="431">
        <f t="shared" si="63"/>
        <v>0</v>
      </c>
      <c r="AZ53" s="431">
        <f t="shared" si="63"/>
        <v>0</v>
      </c>
      <c r="BA53" s="431">
        <f t="shared" si="63"/>
        <v>0</v>
      </c>
      <c r="BB53" s="431">
        <f t="shared" si="63"/>
        <v>0</v>
      </c>
      <c r="BC53" s="431">
        <f t="shared" si="63"/>
        <v>0</v>
      </c>
      <c r="BD53" s="431">
        <f t="shared" si="63"/>
        <v>0</v>
      </c>
      <c r="BE53" s="431">
        <f t="shared" si="63"/>
        <v>0</v>
      </c>
    </row>
    <row r="54" spans="1:57">
      <c r="A54" s="413" t="s">
        <v>246</v>
      </c>
      <c r="B54" s="413">
        <f>Info!$C$9</f>
        <v>0</v>
      </c>
      <c r="C54" s="413">
        <v>53</v>
      </c>
      <c r="D54" s="413" t="s">
        <v>53</v>
      </c>
      <c r="E54" s="430">
        <f>'A3'!D61</f>
        <v>0</v>
      </c>
      <c r="F54" s="430">
        <f>'A3'!E61</f>
        <v>0</v>
      </c>
      <c r="G54" s="430">
        <f>'A3'!F61</f>
        <v>0</v>
      </c>
      <c r="H54" s="430">
        <f>'A3'!G61</f>
        <v>0</v>
      </c>
      <c r="I54" s="430">
        <f>'A3'!H61</f>
        <v>0</v>
      </c>
      <c r="J54" s="430">
        <f>'A3'!I61</f>
        <v>0</v>
      </c>
      <c r="K54" s="430">
        <f>'A3'!J61</f>
        <v>0</v>
      </c>
      <c r="L54" s="430">
        <f>'A3'!K61</f>
        <v>0</v>
      </c>
      <c r="M54" s="430">
        <f>'A3'!L61</f>
        <v>0</v>
      </c>
      <c r="N54" s="430">
        <f>'A3'!M61</f>
        <v>0</v>
      </c>
      <c r="O54" s="430">
        <f>'A3'!N61</f>
        <v>0</v>
      </c>
      <c r="P54" s="430">
        <f>'A3'!O61</f>
        <v>0</v>
      </c>
      <c r="Q54" s="430">
        <f>'A3'!P61</f>
        <v>0</v>
      </c>
      <c r="R54" s="430">
        <f>'A3'!Q61</f>
        <v>0</v>
      </c>
      <c r="S54" s="430">
        <f>'A3'!R61</f>
        <v>0</v>
      </c>
      <c r="T54" s="430">
        <f>'A3'!S61</f>
        <v>0</v>
      </c>
      <c r="U54" s="430">
        <f>'A3'!T61</f>
        <v>0</v>
      </c>
      <c r="V54" s="430">
        <f>'A3'!U61</f>
        <v>0</v>
      </c>
      <c r="W54" s="430">
        <f>'A3'!V61</f>
        <v>0</v>
      </c>
      <c r="X54" s="430">
        <f>'A3'!W61</f>
        <v>0</v>
      </c>
      <c r="Y54" s="430">
        <f>'A3'!X61</f>
        <v>0</v>
      </c>
      <c r="Z54" s="430">
        <f>'A3'!Y61</f>
        <v>0</v>
      </c>
      <c r="AA54" s="430">
        <f>'A3'!Z61</f>
        <v>0</v>
      </c>
      <c r="AB54" s="430">
        <f>'A3'!AA61</f>
        <v>0</v>
      </c>
      <c r="AD54" s="413" t="s">
        <v>246</v>
      </c>
      <c r="AE54" s="413">
        <f>Info!$C$9</f>
        <v>0</v>
      </c>
      <c r="AF54" s="413">
        <v>53</v>
      </c>
      <c r="AG54" s="413" t="s">
        <v>53</v>
      </c>
      <c r="AH54" s="430">
        <f t="shared" ref="AH54:AH64" si="64">E54</f>
        <v>0</v>
      </c>
      <c r="AI54" s="430">
        <f t="shared" si="63"/>
        <v>0</v>
      </c>
      <c r="AJ54" s="430">
        <f t="shared" si="63"/>
        <v>0</v>
      </c>
      <c r="AK54" s="430">
        <f t="shared" si="63"/>
        <v>0</v>
      </c>
      <c r="AL54" s="430">
        <f t="shared" si="63"/>
        <v>0</v>
      </c>
      <c r="AM54" s="430">
        <f t="shared" si="63"/>
        <v>0</v>
      </c>
      <c r="AN54" s="430">
        <f t="shared" si="63"/>
        <v>0</v>
      </c>
      <c r="AO54" s="430">
        <f t="shared" si="63"/>
        <v>0</v>
      </c>
      <c r="AP54" s="430">
        <f t="shared" si="63"/>
        <v>0</v>
      </c>
      <c r="AQ54" s="430">
        <f t="shared" si="63"/>
        <v>0</v>
      </c>
      <c r="AR54" s="430">
        <f t="shared" si="63"/>
        <v>0</v>
      </c>
      <c r="AS54" s="430">
        <f t="shared" si="63"/>
        <v>0</v>
      </c>
      <c r="AT54" s="430">
        <f t="shared" si="63"/>
        <v>0</v>
      </c>
      <c r="AU54" s="430">
        <f t="shared" si="63"/>
        <v>0</v>
      </c>
      <c r="AV54" s="430">
        <f t="shared" si="63"/>
        <v>0</v>
      </c>
      <c r="AW54" s="430">
        <f t="shared" si="63"/>
        <v>0</v>
      </c>
      <c r="AX54" s="430">
        <f t="shared" si="63"/>
        <v>0</v>
      </c>
      <c r="AY54" s="430">
        <f t="shared" si="63"/>
        <v>0</v>
      </c>
      <c r="AZ54" s="430">
        <f t="shared" si="63"/>
        <v>0</v>
      </c>
      <c r="BA54" s="430">
        <f t="shared" si="63"/>
        <v>0</v>
      </c>
      <c r="BB54" s="430">
        <f t="shared" si="63"/>
        <v>0</v>
      </c>
      <c r="BC54" s="430">
        <f t="shared" si="63"/>
        <v>0</v>
      </c>
      <c r="BD54" s="430">
        <f t="shared" si="63"/>
        <v>0</v>
      </c>
      <c r="BE54" s="430">
        <f t="shared" si="63"/>
        <v>0</v>
      </c>
    </row>
    <row r="55" spans="1:57">
      <c r="A55" s="413" t="s">
        <v>246</v>
      </c>
      <c r="B55" s="413">
        <f>Info!$C$9</f>
        <v>0</v>
      </c>
      <c r="C55" s="413">
        <v>54</v>
      </c>
      <c r="D55" s="413" t="s">
        <v>54</v>
      </c>
      <c r="E55" s="430">
        <f>'A3'!D62</f>
        <v>0</v>
      </c>
      <c r="F55" s="430">
        <f>'A3'!E62</f>
        <v>0</v>
      </c>
      <c r="G55" s="430">
        <f>'A3'!F62</f>
        <v>0</v>
      </c>
      <c r="H55" s="430">
        <f>'A3'!G62</f>
        <v>0</v>
      </c>
      <c r="I55" s="430">
        <f>'A3'!H62</f>
        <v>0</v>
      </c>
      <c r="J55" s="430">
        <f>'A3'!I62</f>
        <v>0</v>
      </c>
      <c r="K55" s="430">
        <f>'A3'!J62</f>
        <v>0</v>
      </c>
      <c r="L55" s="430">
        <f>'A3'!K62</f>
        <v>0</v>
      </c>
      <c r="M55" s="430">
        <f>'A3'!L62</f>
        <v>0</v>
      </c>
      <c r="N55" s="430">
        <f>'A3'!M62</f>
        <v>0</v>
      </c>
      <c r="O55" s="430">
        <f>'A3'!N62</f>
        <v>0</v>
      </c>
      <c r="P55" s="430">
        <f>'A3'!O62</f>
        <v>0</v>
      </c>
      <c r="Q55" s="430">
        <f>'A3'!P62</f>
        <v>0</v>
      </c>
      <c r="R55" s="430">
        <f>'A3'!Q62</f>
        <v>0</v>
      </c>
      <c r="S55" s="430">
        <f>'A3'!R62</f>
        <v>0</v>
      </c>
      <c r="T55" s="430">
        <f>'A3'!S62</f>
        <v>0</v>
      </c>
      <c r="U55" s="430">
        <f>'A3'!T62</f>
        <v>0</v>
      </c>
      <c r="V55" s="430">
        <f>'A3'!U62</f>
        <v>0</v>
      </c>
      <c r="W55" s="430">
        <f>'A3'!V62</f>
        <v>0</v>
      </c>
      <c r="X55" s="430">
        <f>'A3'!W62</f>
        <v>0</v>
      </c>
      <c r="Y55" s="430">
        <f>'A3'!X62</f>
        <v>0</v>
      </c>
      <c r="Z55" s="430">
        <f>'A3'!Y62</f>
        <v>0</v>
      </c>
      <c r="AA55" s="430">
        <f>'A3'!Z62</f>
        <v>0</v>
      </c>
      <c r="AB55" s="430">
        <f>'A3'!AA62</f>
        <v>0</v>
      </c>
      <c r="AD55" s="413" t="s">
        <v>246</v>
      </c>
      <c r="AE55" s="413">
        <f>Info!$C$9</f>
        <v>0</v>
      </c>
      <c r="AF55" s="413">
        <v>54</v>
      </c>
      <c r="AG55" s="413" t="s">
        <v>54</v>
      </c>
      <c r="AH55" s="430">
        <f t="shared" si="64"/>
        <v>0</v>
      </c>
      <c r="AI55" s="430">
        <f t="shared" si="63"/>
        <v>0</v>
      </c>
      <c r="AJ55" s="430">
        <f t="shared" si="63"/>
        <v>0</v>
      </c>
      <c r="AK55" s="430">
        <f t="shared" si="63"/>
        <v>0</v>
      </c>
      <c r="AL55" s="430">
        <f t="shared" si="63"/>
        <v>0</v>
      </c>
      <c r="AM55" s="430">
        <f t="shared" si="63"/>
        <v>0</v>
      </c>
      <c r="AN55" s="430">
        <f t="shared" si="63"/>
        <v>0</v>
      </c>
      <c r="AO55" s="430">
        <f t="shared" si="63"/>
        <v>0</v>
      </c>
      <c r="AP55" s="430">
        <f t="shared" si="63"/>
        <v>0</v>
      </c>
      <c r="AQ55" s="430">
        <f t="shared" si="63"/>
        <v>0</v>
      </c>
      <c r="AR55" s="430">
        <f t="shared" si="63"/>
        <v>0</v>
      </c>
      <c r="AS55" s="430">
        <f t="shared" si="63"/>
        <v>0</v>
      </c>
      <c r="AT55" s="430">
        <f t="shared" si="63"/>
        <v>0</v>
      </c>
      <c r="AU55" s="430">
        <f t="shared" si="63"/>
        <v>0</v>
      </c>
      <c r="AV55" s="430">
        <f t="shared" si="63"/>
        <v>0</v>
      </c>
      <c r="AW55" s="430">
        <f t="shared" si="63"/>
        <v>0</v>
      </c>
      <c r="AX55" s="430">
        <f t="shared" si="63"/>
        <v>0</v>
      </c>
      <c r="AY55" s="430">
        <f t="shared" si="63"/>
        <v>0</v>
      </c>
      <c r="AZ55" s="430">
        <f t="shared" si="63"/>
        <v>0</v>
      </c>
      <c r="BA55" s="430">
        <f t="shared" si="63"/>
        <v>0</v>
      </c>
      <c r="BB55" s="430">
        <f t="shared" si="63"/>
        <v>0</v>
      </c>
      <c r="BC55" s="430">
        <f t="shared" si="63"/>
        <v>0</v>
      </c>
      <c r="BD55" s="430">
        <f t="shared" si="63"/>
        <v>0</v>
      </c>
      <c r="BE55" s="430">
        <f t="shared" si="63"/>
        <v>0</v>
      </c>
    </row>
    <row r="56" spans="1:57">
      <c r="A56" s="413" t="s">
        <v>246</v>
      </c>
      <c r="B56" s="413">
        <f>Info!$C$9</f>
        <v>0</v>
      </c>
      <c r="C56" s="413">
        <v>55</v>
      </c>
      <c r="D56" s="413" t="s">
        <v>168</v>
      </c>
      <c r="E56" s="430">
        <f>'A3'!D63</f>
        <v>0</v>
      </c>
      <c r="F56" s="430">
        <f>'A3'!E63</f>
        <v>0</v>
      </c>
      <c r="G56" s="430">
        <f>'A3'!F63</f>
        <v>0</v>
      </c>
      <c r="H56" s="430">
        <f>'A3'!G63</f>
        <v>0</v>
      </c>
      <c r="I56" s="430">
        <f>'A3'!H63</f>
        <v>0</v>
      </c>
      <c r="J56" s="430">
        <f>'A3'!I63</f>
        <v>0</v>
      </c>
      <c r="K56" s="430">
        <f>'A3'!J63</f>
        <v>0</v>
      </c>
      <c r="L56" s="430">
        <f>'A3'!K63</f>
        <v>0</v>
      </c>
      <c r="M56" s="430">
        <f>'A3'!L63</f>
        <v>0</v>
      </c>
      <c r="N56" s="430">
        <f>'A3'!M63</f>
        <v>0</v>
      </c>
      <c r="O56" s="430">
        <f>'A3'!N63</f>
        <v>0</v>
      </c>
      <c r="P56" s="430">
        <f>'A3'!O63</f>
        <v>0</v>
      </c>
      <c r="Q56" s="430">
        <f>'A3'!P63</f>
        <v>0</v>
      </c>
      <c r="R56" s="430">
        <f>'A3'!Q63</f>
        <v>0</v>
      </c>
      <c r="S56" s="430">
        <f>'A3'!R63</f>
        <v>0</v>
      </c>
      <c r="T56" s="430">
        <f>'A3'!S63</f>
        <v>0</v>
      </c>
      <c r="U56" s="430">
        <f>'A3'!T63</f>
        <v>0</v>
      </c>
      <c r="V56" s="430">
        <f>'A3'!U63</f>
        <v>0</v>
      </c>
      <c r="W56" s="430">
        <f>'A3'!V63</f>
        <v>0</v>
      </c>
      <c r="X56" s="430">
        <f>'A3'!W63</f>
        <v>0</v>
      </c>
      <c r="Y56" s="430">
        <f>'A3'!X63</f>
        <v>0</v>
      </c>
      <c r="Z56" s="430">
        <f>'A3'!Y63</f>
        <v>0</v>
      </c>
      <c r="AA56" s="430">
        <f>'A3'!Z63</f>
        <v>0</v>
      </c>
      <c r="AB56" s="430">
        <f>'A3'!AA63</f>
        <v>0</v>
      </c>
      <c r="AD56" s="413" t="s">
        <v>246</v>
      </c>
      <c r="AE56" s="413">
        <f>Info!$C$9</f>
        <v>0</v>
      </c>
      <c r="AF56" s="413">
        <v>55</v>
      </c>
      <c r="AG56" s="413" t="s">
        <v>168</v>
      </c>
      <c r="AH56" s="430">
        <f t="shared" si="64"/>
        <v>0</v>
      </c>
      <c r="AI56" s="430">
        <f t="shared" si="63"/>
        <v>0</v>
      </c>
      <c r="AJ56" s="430">
        <f t="shared" si="63"/>
        <v>0</v>
      </c>
      <c r="AK56" s="430">
        <f t="shared" si="63"/>
        <v>0</v>
      </c>
      <c r="AL56" s="430">
        <f t="shared" si="63"/>
        <v>0</v>
      </c>
      <c r="AM56" s="430">
        <f t="shared" si="63"/>
        <v>0</v>
      </c>
      <c r="AN56" s="430">
        <f t="shared" si="63"/>
        <v>0</v>
      </c>
      <c r="AO56" s="430">
        <f t="shared" si="63"/>
        <v>0</v>
      </c>
      <c r="AP56" s="430">
        <f t="shared" si="63"/>
        <v>0</v>
      </c>
      <c r="AQ56" s="430">
        <f t="shared" si="63"/>
        <v>0</v>
      </c>
      <c r="AR56" s="430">
        <f t="shared" si="63"/>
        <v>0</v>
      </c>
      <c r="AS56" s="430">
        <f t="shared" si="63"/>
        <v>0</v>
      </c>
      <c r="AT56" s="430">
        <f t="shared" si="63"/>
        <v>0</v>
      </c>
      <c r="AU56" s="430">
        <f t="shared" si="63"/>
        <v>0</v>
      </c>
      <c r="AV56" s="430">
        <f t="shared" si="63"/>
        <v>0</v>
      </c>
      <c r="AW56" s="430">
        <f t="shared" si="63"/>
        <v>0</v>
      </c>
      <c r="AX56" s="430">
        <f t="shared" si="63"/>
        <v>0</v>
      </c>
      <c r="AY56" s="430">
        <f t="shared" si="63"/>
        <v>0</v>
      </c>
      <c r="AZ56" s="430">
        <f t="shared" si="63"/>
        <v>0</v>
      </c>
      <c r="BA56" s="430">
        <f t="shared" si="63"/>
        <v>0</v>
      </c>
      <c r="BB56" s="430">
        <f t="shared" si="63"/>
        <v>0</v>
      </c>
      <c r="BC56" s="430">
        <f t="shared" si="63"/>
        <v>0</v>
      </c>
      <c r="BD56" s="430">
        <f t="shared" si="63"/>
        <v>0</v>
      </c>
      <c r="BE56" s="430">
        <f t="shared" si="63"/>
        <v>0</v>
      </c>
    </row>
    <row r="57" spans="1:57">
      <c r="A57" s="413" t="s">
        <v>246</v>
      </c>
      <c r="B57" s="413">
        <f>Info!$C$9</f>
        <v>0</v>
      </c>
      <c r="C57" s="413">
        <v>56</v>
      </c>
      <c r="D57" s="413" t="s">
        <v>66</v>
      </c>
      <c r="E57" s="430">
        <f>'A3'!D64</f>
        <v>0</v>
      </c>
      <c r="F57" s="430">
        <f>'A3'!E64</f>
        <v>0</v>
      </c>
      <c r="G57" s="430">
        <f>'A3'!F64</f>
        <v>0</v>
      </c>
      <c r="H57" s="430">
        <f>'A3'!G64</f>
        <v>0</v>
      </c>
      <c r="I57" s="430">
        <f>'A3'!H64</f>
        <v>0</v>
      </c>
      <c r="J57" s="430">
        <f>'A3'!I64</f>
        <v>0</v>
      </c>
      <c r="K57" s="430">
        <f>'A3'!J64</f>
        <v>0</v>
      </c>
      <c r="L57" s="430">
        <f>'A3'!K64</f>
        <v>0</v>
      </c>
      <c r="M57" s="430">
        <f>'A3'!L64</f>
        <v>0</v>
      </c>
      <c r="N57" s="430">
        <f>'A3'!M64</f>
        <v>0</v>
      </c>
      <c r="O57" s="430">
        <f>'A3'!N64</f>
        <v>0</v>
      </c>
      <c r="P57" s="430">
        <f>'A3'!O64</f>
        <v>0</v>
      </c>
      <c r="Q57" s="430">
        <f>'A3'!P64</f>
        <v>0</v>
      </c>
      <c r="R57" s="430">
        <f>'A3'!Q64</f>
        <v>0</v>
      </c>
      <c r="S57" s="430">
        <f>'A3'!R64</f>
        <v>0</v>
      </c>
      <c r="T57" s="430">
        <f>'A3'!S64</f>
        <v>0</v>
      </c>
      <c r="U57" s="430">
        <f>'A3'!T64</f>
        <v>0</v>
      </c>
      <c r="V57" s="430">
        <f>'A3'!U64</f>
        <v>0</v>
      </c>
      <c r="W57" s="430">
        <f>'A3'!V64</f>
        <v>0</v>
      </c>
      <c r="X57" s="430">
        <f>'A3'!W64</f>
        <v>0</v>
      </c>
      <c r="Y57" s="430">
        <f>'A3'!X64</f>
        <v>0</v>
      </c>
      <c r="Z57" s="430">
        <f>'A3'!Y64</f>
        <v>0</v>
      </c>
      <c r="AA57" s="430">
        <f>'A3'!Z64</f>
        <v>0</v>
      </c>
      <c r="AB57" s="430">
        <f>'A3'!AA64</f>
        <v>0</v>
      </c>
      <c r="AD57" s="413" t="s">
        <v>246</v>
      </c>
      <c r="AE57" s="413">
        <f>Info!$C$9</f>
        <v>0</v>
      </c>
      <c r="AF57" s="413">
        <v>56</v>
      </c>
      <c r="AG57" s="413" t="s">
        <v>66</v>
      </c>
      <c r="AH57" s="430">
        <f t="shared" si="64"/>
        <v>0</v>
      </c>
      <c r="AI57" s="430">
        <f t="shared" si="63"/>
        <v>0</v>
      </c>
      <c r="AJ57" s="430">
        <f t="shared" si="63"/>
        <v>0</v>
      </c>
      <c r="AK57" s="430">
        <f t="shared" si="63"/>
        <v>0</v>
      </c>
      <c r="AL57" s="430">
        <f t="shared" si="63"/>
        <v>0</v>
      </c>
      <c r="AM57" s="430">
        <f t="shared" si="63"/>
        <v>0</v>
      </c>
      <c r="AN57" s="430">
        <f t="shared" si="63"/>
        <v>0</v>
      </c>
      <c r="AO57" s="430">
        <f t="shared" si="63"/>
        <v>0</v>
      </c>
      <c r="AP57" s="430">
        <f t="shared" si="63"/>
        <v>0</v>
      </c>
      <c r="AQ57" s="430">
        <f t="shared" si="63"/>
        <v>0</v>
      </c>
      <c r="AR57" s="430">
        <f t="shared" si="63"/>
        <v>0</v>
      </c>
      <c r="AS57" s="430">
        <f t="shared" si="63"/>
        <v>0</v>
      </c>
      <c r="AT57" s="430">
        <f t="shared" si="63"/>
        <v>0</v>
      </c>
      <c r="AU57" s="430">
        <f t="shared" si="63"/>
        <v>0</v>
      </c>
      <c r="AV57" s="430">
        <f t="shared" si="63"/>
        <v>0</v>
      </c>
      <c r="AW57" s="430">
        <f t="shared" si="63"/>
        <v>0</v>
      </c>
      <c r="AX57" s="430">
        <f t="shared" si="63"/>
        <v>0</v>
      </c>
      <c r="AY57" s="430">
        <f t="shared" si="63"/>
        <v>0</v>
      </c>
      <c r="AZ57" s="430">
        <f t="shared" si="63"/>
        <v>0</v>
      </c>
      <c r="BA57" s="430">
        <f t="shared" si="63"/>
        <v>0</v>
      </c>
      <c r="BB57" s="430">
        <f t="shared" si="63"/>
        <v>0</v>
      </c>
      <c r="BC57" s="430">
        <f t="shared" si="63"/>
        <v>0</v>
      </c>
      <c r="BD57" s="430">
        <f t="shared" si="63"/>
        <v>0</v>
      </c>
      <c r="BE57" s="430">
        <f t="shared" si="63"/>
        <v>0</v>
      </c>
    </row>
    <row r="58" spans="1:57" ht="11.25" customHeight="1">
      <c r="A58" s="413" t="s">
        <v>246</v>
      </c>
      <c r="B58" s="413">
        <f>Info!$C$9</f>
        <v>0</v>
      </c>
      <c r="C58" s="413">
        <v>57</v>
      </c>
      <c r="D58" s="413" t="s">
        <v>265</v>
      </c>
      <c r="E58" s="430">
        <f>'A3'!D65</f>
        <v>0</v>
      </c>
      <c r="F58" s="430">
        <f>'A3'!E65</f>
        <v>0</v>
      </c>
      <c r="G58" s="430">
        <f>'A3'!F65</f>
        <v>0</v>
      </c>
      <c r="H58" s="430">
        <f>'A3'!G65</f>
        <v>0</v>
      </c>
      <c r="I58" s="430">
        <f>'A3'!H65</f>
        <v>0</v>
      </c>
      <c r="J58" s="430">
        <f>'A3'!I65</f>
        <v>0</v>
      </c>
      <c r="K58" s="430">
        <f>'A3'!J65</f>
        <v>0</v>
      </c>
      <c r="L58" s="430">
        <f>'A3'!K65</f>
        <v>0</v>
      </c>
      <c r="M58" s="430">
        <f>'A3'!L65</f>
        <v>0</v>
      </c>
      <c r="N58" s="430">
        <f>'A3'!M65</f>
        <v>0</v>
      </c>
      <c r="O58" s="430">
        <f>'A3'!N65</f>
        <v>0</v>
      </c>
      <c r="P58" s="430">
        <f>'A3'!O65</f>
        <v>0</v>
      </c>
      <c r="Q58" s="430">
        <f>'A3'!P65</f>
        <v>0</v>
      </c>
      <c r="R58" s="430">
        <f>'A3'!Q65</f>
        <v>0</v>
      </c>
      <c r="S58" s="430">
        <f>'A3'!R65</f>
        <v>0</v>
      </c>
      <c r="T58" s="430">
        <f>'A3'!S65</f>
        <v>0</v>
      </c>
      <c r="U58" s="430">
        <f>'A3'!T65</f>
        <v>0</v>
      </c>
      <c r="V58" s="430">
        <f>'A3'!U65</f>
        <v>0</v>
      </c>
      <c r="W58" s="430">
        <f>'A3'!V65</f>
        <v>0</v>
      </c>
      <c r="X58" s="430">
        <f>'A3'!W65</f>
        <v>0</v>
      </c>
      <c r="Y58" s="430">
        <f>'A3'!X65</f>
        <v>0</v>
      </c>
      <c r="Z58" s="430">
        <f>'A3'!Y65</f>
        <v>0</v>
      </c>
      <c r="AA58" s="430">
        <f>'A3'!Z65</f>
        <v>0</v>
      </c>
      <c r="AB58" s="430">
        <f>'A3'!AA65</f>
        <v>0</v>
      </c>
      <c r="AD58" s="413" t="s">
        <v>246</v>
      </c>
      <c r="AE58" s="413">
        <f>Info!$C$9</f>
        <v>0</v>
      </c>
      <c r="AF58" s="413">
        <v>57</v>
      </c>
      <c r="AG58" s="413" t="s">
        <v>265</v>
      </c>
      <c r="AH58" s="430">
        <f t="shared" si="64"/>
        <v>0</v>
      </c>
      <c r="AI58" s="430">
        <f t="shared" si="63"/>
        <v>0</v>
      </c>
      <c r="AJ58" s="430">
        <f t="shared" si="63"/>
        <v>0</v>
      </c>
      <c r="AK58" s="430">
        <f t="shared" si="63"/>
        <v>0</v>
      </c>
      <c r="AL58" s="430">
        <f t="shared" si="63"/>
        <v>0</v>
      </c>
      <c r="AM58" s="430">
        <f t="shared" si="63"/>
        <v>0</v>
      </c>
      <c r="AN58" s="430">
        <f t="shared" si="63"/>
        <v>0</v>
      </c>
      <c r="AO58" s="430">
        <f t="shared" si="63"/>
        <v>0</v>
      </c>
      <c r="AP58" s="430">
        <f t="shared" si="63"/>
        <v>0</v>
      </c>
      <c r="AQ58" s="430">
        <f t="shared" si="63"/>
        <v>0</v>
      </c>
      <c r="AR58" s="430">
        <f t="shared" si="63"/>
        <v>0</v>
      </c>
      <c r="AS58" s="430">
        <f t="shared" si="63"/>
        <v>0</v>
      </c>
      <c r="AT58" s="430">
        <f t="shared" si="63"/>
        <v>0</v>
      </c>
      <c r="AU58" s="430">
        <f t="shared" si="63"/>
        <v>0</v>
      </c>
      <c r="AV58" s="430">
        <f t="shared" si="63"/>
        <v>0</v>
      </c>
      <c r="AW58" s="430">
        <f t="shared" si="63"/>
        <v>0</v>
      </c>
      <c r="AX58" s="430">
        <f t="shared" si="63"/>
        <v>0</v>
      </c>
      <c r="AY58" s="430">
        <f t="shared" si="63"/>
        <v>0</v>
      </c>
      <c r="AZ58" s="430">
        <f t="shared" si="63"/>
        <v>0</v>
      </c>
      <c r="BA58" s="430">
        <f t="shared" si="63"/>
        <v>0</v>
      </c>
      <c r="BB58" s="430">
        <f t="shared" si="63"/>
        <v>0</v>
      </c>
      <c r="BC58" s="430">
        <f t="shared" si="63"/>
        <v>0</v>
      </c>
      <c r="BD58" s="430">
        <f t="shared" si="63"/>
        <v>0</v>
      </c>
      <c r="BE58" s="430">
        <f t="shared" si="63"/>
        <v>0</v>
      </c>
    </row>
    <row r="59" spans="1:57">
      <c r="A59" s="413" t="s">
        <v>246</v>
      </c>
      <c r="B59" s="413">
        <f>Info!$C$9</f>
        <v>0</v>
      </c>
      <c r="C59" s="413">
        <v>58</v>
      </c>
      <c r="D59" s="413" t="s">
        <v>169</v>
      </c>
      <c r="E59" s="430">
        <f>'A3'!D66</f>
        <v>0</v>
      </c>
      <c r="F59" s="430">
        <f>'A3'!E66</f>
        <v>0</v>
      </c>
      <c r="G59" s="430">
        <f>'A3'!F66</f>
        <v>0</v>
      </c>
      <c r="H59" s="430">
        <f>'A3'!G66</f>
        <v>0</v>
      </c>
      <c r="I59" s="430">
        <f>'A3'!H66</f>
        <v>0</v>
      </c>
      <c r="J59" s="430">
        <f>'A3'!I66</f>
        <v>0</v>
      </c>
      <c r="K59" s="430">
        <f>'A3'!J66</f>
        <v>0</v>
      </c>
      <c r="L59" s="430">
        <f>'A3'!K66</f>
        <v>0</v>
      </c>
      <c r="M59" s="430">
        <f>'A3'!L66</f>
        <v>0</v>
      </c>
      <c r="N59" s="430">
        <f>'A3'!M66</f>
        <v>0</v>
      </c>
      <c r="O59" s="430">
        <f>'A3'!N66</f>
        <v>0</v>
      </c>
      <c r="P59" s="430">
        <f>'A3'!O66</f>
        <v>0</v>
      </c>
      <c r="Q59" s="430">
        <f>'A3'!P66</f>
        <v>0</v>
      </c>
      <c r="R59" s="430">
        <f>'A3'!Q66</f>
        <v>0</v>
      </c>
      <c r="S59" s="430">
        <f>'A3'!R66</f>
        <v>0</v>
      </c>
      <c r="T59" s="430">
        <f>'A3'!S66</f>
        <v>0</v>
      </c>
      <c r="U59" s="430">
        <f>'A3'!T66</f>
        <v>0</v>
      </c>
      <c r="V59" s="430">
        <f>'A3'!U66</f>
        <v>0</v>
      </c>
      <c r="W59" s="430">
        <f>'A3'!V66</f>
        <v>0</v>
      </c>
      <c r="X59" s="430">
        <f>'A3'!W66</f>
        <v>0</v>
      </c>
      <c r="Y59" s="430">
        <f>'A3'!X66</f>
        <v>0</v>
      </c>
      <c r="Z59" s="430">
        <f>'A3'!Y66</f>
        <v>0</v>
      </c>
      <c r="AA59" s="430">
        <f>'A3'!Z66</f>
        <v>0</v>
      </c>
      <c r="AB59" s="430">
        <f>'A3'!AA66</f>
        <v>0</v>
      </c>
      <c r="AD59" s="413" t="s">
        <v>246</v>
      </c>
      <c r="AE59" s="413">
        <f>Info!$C$9</f>
        <v>0</v>
      </c>
      <c r="AF59" s="413">
        <v>58</v>
      </c>
      <c r="AG59" s="413" t="s">
        <v>169</v>
      </c>
      <c r="AH59" s="430">
        <f t="shared" si="64"/>
        <v>0</v>
      </c>
      <c r="AI59" s="430">
        <f t="shared" si="63"/>
        <v>0</v>
      </c>
      <c r="AJ59" s="430">
        <f t="shared" si="63"/>
        <v>0</v>
      </c>
      <c r="AK59" s="430">
        <f t="shared" si="63"/>
        <v>0</v>
      </c>
      <c r="AL59" s="430">
        <f t="shared" si="63"/>
        <v>0</v>
      </c>
      <c r="AM59" s="430">
        <f t="shared" si="63"/>
        <v>0</v>
      </c>
      <c r="AN59" s="430">
        <f t="shared" si="63"/>
        <v>0</v>
      </c>
      <c r="AO59" s="430">
        <f t="shared" si="63"/>
        <v>0</v>
      </c>
      <c r="AP59" s="430">
        <f t="shared" si="63"/>
        <v>0</v>
      </c>
      <c r="AQ59" s="430">
        <f t="shared" si="63"/>
        <v>0</v>
      </c>
      <c r="AR59" s="430">
        <f t="shared" si="63"/>
        <v>0</v>
      </c>
      <c r="AS59" s="430">
        <f t="shared" si="63"/>
        <v>0</v>
      </c>
      <c r="AT59" s="430">
        <f t="shared" si="63"/>
        <v>0</v>
      </c>
      <c r="AU59" s="430">
        <f t="shared" si="63"/>
        <v>0</v>
      </c>
      <c r="AV59" s="430">
        <f t="shared" si="63"/>
        <v>0</v>
      </c>
      <c r="AW59" s="430">
        <f t="shared" si="63"/>
        <v>0</v>
      </c>
      <c r="AX59" s="430">
        <f t="shared" si="63"/>
        <v>0</v>
      </c>
      <c r="AY59" s="430">
        <f t="shared" si="63"/>
        <v>0</v>
      </c>
      <c r="AZ59" s="430">
        <f t="shared" si="63"/>
        <v>0</v>
      </c>
      <c r="BA59" s="430">
        <f t="shared" si="63"/>
        <v>0</v>
      </c>
      <c r="BB59" s="430">
        <f t="shared" si="63"/>
        <v>0</v>
      </c>
      <c r="BC59" s="430">
        <f t="shared" si="63"/>
        <v>0</v>
      </c>
      <c r="BD59" s="430">
        <f t="shared" si="63"/>
        <v>0</v>
      </c>
      <c r="BE59" s="430">
        <f t="shared" si="63"/>
        <v>0</v>
      </c>
    </row>
    <row r="60" spans="1:57">
      <c r="A60" s="413" t="s">
        <v>246</v>
      </c>
      <c r="B60" s="413">
        <f>Info!$C$9</f>
        <v>0</v>
      </c>
      <c r="C60" s="413">
        <v>59</v>
      </c>
      <c r="D60" s="413" t="s">
        <v>46</v>
      </c>
      <c r="E60" s="430">
        <f>'A3'!D67</f>
        <v>0</v>
      </c>
      <c r="F60" s="430">
        <f>'A3'!E67</f>
        <v>0</v>
      </c>
      <c r="G60" s="430">
        <f>'A3'!F67</f>
        <v>0</v>
      </c>
      <c r="H60" s="430">
        <f>'A3'!G67</f>
        <v>0</v>
      </c>
      <c r="I60" s="430">
        <f>'A3'!H67</f>
        <v>0</v>
      </c>
      <c r="J60" s="430">
        <f>'A3'!I67</f>
        <v>0</v>
      </c>
      <c r="K60" s="430">
        <f>'A3'!J67</f>
        <v>0</v>
      </c>
      <c r="L60" s="430">
        <f>'A3'!K67</f>
        <v>0</v>
      </c>
      <c r="M60" s="430">
        <f>'A3'!L67</f>
        <v>0</v>
      </c>
      <c r="N60" s="430">
        <f>'A3'!M67</f>
        <v>0</v>
      </c>
      <c r="O60" s="430">
        <f>'A3'!N67</f>
        <v>0</v>
      </c>
      <c r="P60" s="430">
        <f>'A3'!O67</f>
        <v>0</v>
      </c>
      <c r="Q60" s="430">
        <f>'A3'!P67</f>
        <v>0</v>
      </c>
      <c r="R60" s="430">
        <f>'A3'!Q67</f>
        <v>0</v>
      </c>
      <c r="S60" s="430">
        <f>'A3'!R67</f>
        <v>0</v>
      </c>
      <c r="T60" s="430">
        <f>'A3'!S67</f>
        <v>0</v>
      </c>
      <c r="U60" s="430">
        <f>'A3'!T67</f>
        <v>0</v>
      </c>
      <c r="V60" s="430">
        <f>'A3'!U67</f>
        <v>0</v>
      </c>
      <c r="W60" s="430">
        <f>'A3'!V67</f>
        <v>0</v>
      </c>
      <c r="X60" s="430">
        <f>'A3'!W67</f>
        <v>0</v>
      </c>
      <c r="Y60" s="430">
        <f>'A3'!X67</f>
        <v>0</v>
      </c>
      <c r="Z60" s="430">
        <f>'A3'!Y67</f>
        <v>0</v>
      </c>
      <c r="AA60" s="430">
        <f>'A3'!Z67</f>
        <v>0</v>
      </c>
      <c r="AB60" s="430">
        <f>'A3'!AA67</f>
        <v>0</v>
      </c>
      <c r="AD60" s="413" t="s">
        <v>246</v>
      </c>
      <c r="AE60" s="413">
        <f>Info!$C$9</f>
        <v>0</v>
      </c>
      <c r="AF60" s="413">
        <v>59</v>
      </c>
      <c r="AG60" s="413" t="s">
        <v>46</v>
      </c>
      <c r="AH60" s="430">
        <f t="shared" si="64"/>
        <v>0</v>
      </c>
      <c r="AI60" s="430">
        <f t="shared" si="63"/>
        <v>0</v>
      </c>
      <c r="AJ60" s="430">
        <f t="shared" si="63"/>
        <v>0</v>
      </c>
      <c r="AK60" s="430">
        <f t="shared" si="63"/>
        <v>0</v>
      </c>
      <c r="AL60" s="430">
        <f t="shared" si="63"/>
        <v>0</v>
      </c>
      <c r="AM60" s="430">
        <f t="shared" si="63"/>
        <v>0</v>
      </c>
      <c r="AN60" s="430">
        <f t="shared" si="63"/>
        <v>0</v>
      </c>
      <c r="AO60" s="430">
        <f t="shared" si="63"/>
        <v>0</v>
      </c>
      <c r="AP60" s="430">
        <f t="shared" si="63"/>
        <v>0</v>
      </c>
      <c r="AQ60" s="430">
        <f t="shared" si="63"/>
        <v>0</v>
      </c>
      <c r="AR60" s="430">
        <f t="shared" si="63"/>
        <v>0</v>
      </c>
      <c r="AS60" s="430">
        <f t="shared" si="63"/>
        <v>0</v>
      </c>
      <c r="AT60" s="430">
        <f t="shared" si="63"/>
        <v>0</v>
      </c>
      <c r="AU60" s="430">
        <f t="shared" si="63"/>
        <v>0</v>
      </c>
      <c r="AV60" s="430">
        <f t="shared" si="63"/>
        <v>0</v>
      </c>
      <c r="AW60" s="430">
        <f t="shared" si="63"/>
        <v>0</v>
      </c>
      <c r="AX60" s="430">
        <f t="shared" si="63"/>
        <v>0</v>
      </c>
      <c r="AY60" s="430">
        <f t="shared" si="63"/>
        <v>0</v>
      </c>
      <c r="AZ60" s="430">
        <f t="shared" si="63"/>
        <v>0</v>
      </c>
      <c r="BA60" s="430">
        <f t="shared" si="63"/>
        <v>0</v>
      </c>
      <c r="BB60" s="430">
        <f t="shared" si="63"/>
        <v>0</v>
      </c>
      <c r="BC60" s="430">
        <f t="shared" si="63"/>
        <v>0</v>
      </c>
      <c r="BD60" s="430">
        <f t="shared" si="63"/>
        <v>0</v>
      </c>
      <c r="BE60" s="430">
        <f t="shared" si="63"/>
        <v>0</v>
      </c>
    </row>
    <row r="61" spans="1:57">
      <c r="A61" s="413" t="s">
        <v>246</v>
      </c>
      <c r="B61" s="413">
        <f>Info!$C$9</f>
        <v>0</v>
      </c>
      <c r="C61" s="413">
        <v>60</v>
      </c>
      <c r="D61" s="413" t="s">
        <v>206</v>
      </c>
      <c r="E61" s="430">
        <f>'A3'!D68</f>
        <v>0</v>
      </c>
      <c r="F61" s="430">
        <f>'A3'!E68</f>
        <v>0</v>
      </c>
      <c r="G61" s="430">
        <f>'A3'!F68</f>
        <v>0</v>
      </c>
      <c r="H61" s="430">
        <f>'A3'!G68</f>
        <v>0</v>
      </c>
      <c r="I61" s="430">
        <f>'A3'!H68</f>
        <v>0</v>
      </c>
      <c r="J61" s="430">
        <f>'A3'!I68</f>
        <v>0</v>
      </c>
      <c r="K61" s="430">
        <f>'A3'!J68</f>
        <v>0</v>
      </c>
      <c r="L61" s="430">
        <f>'A3'!K68</f>
        <v>0</v>
      </c>
      <c r="M61" s="430">
        <f>'A3'!L68</f>
        <v>0</v>
      </c>
      <c r="N61" s="430">
        <f>'A3'!M68</f>
        <v>0</v>
      </c>
      <c r="O61" s="430">
        <f>'A3'!N68</f>
        <v>0</v>
      </c>
      <c r="P61" s="430">
        <f>'A3'!O68</f>
        <v>0</v>
      </c>
      <c r="Q61" s="430">
        <f>'A3'!P68</f>
        <v>0</v>
      </c>
      <c r="R61" s="430">
        <f>'A3'!Q68</f>
        <v>0</v>
      </c>
      <c r="S61" s="430">
        <f>'A3'!R68</f>
        <v>0</v>
      </c>
      <c r="T61" s="430">
        <f>'A3'!S68</f>
        <v>0</v>
      </c>
      <c r="U61" s="430">
        <f>'A3'!T68</f>
        <v>0</v>
      </c>
      <c r="V61" s="430">
        <f>'A3'!U68</f>
        <v>0</v>
      </c>
      <c r="W61" s="430">
        <f>'A3'!V68</f>
        <v>0</v>
      </c>
      <c r="X61" s="430">
        <f>'A3'!W68</f>
        <v>0</v>
      </c>
      <c r="Y61" s="430">
        <f>'A3'!X68</f>
        <v>0</v>
      </c>
      <c r="Z61" s="430">
        <f>'A3'!Y68</f>
        <v>0</v>
      </c>
      <c r="AA61" s="430">
        <f>'A3'!Z68</f>
        <v>0</v>
      </c>
      <c r="AB61" s="430">
        <f>'A3'!AA68</f>
        <v>0</v>
      </c>
      <c r="AD61" s="413" t="s">
        <v>246</v>
      </c>
      <c r="AE61" s="413">
        <f>Info!$C$9</f>
        <v>0</v>
      </c>
      <c r="AF61" s="413">
        <v>60</v>
      </c>
      <c r="AG61" s="413" t="s">
        <v>206</v>
      </c>
      <c r="AH61" s="430">
        <f t="shared" si="64"/>
        <v>0</v>
      </c>
      <c r="AI61" s="430">
        <f t="shared" si="63"/>
        <v>0</v>
      </c>
      <c r="AJ61" s="430">
        <f t="shared" si="63"/>
        <v>0</v>
      </c>
      <c r="AK61" s="430">
        <f t="shared" si="63"/>
        <v>0</v>
      </c>
      <c r="AL61" s="430">
        <f t="shared" si="63"/>
        <v>0</v>
      </c>
      <c r="AM61" s="430">
        <f t="shared" si="63"/>
        <v>0</v>
      </c>
      <c r="AN61" s="430">
        <f t="shared" si="63"/>
        <v>0</v>
      </c>
      <c r="AO61" s="430">
        <f t="shared" si="63"/>
        <v>0</v>
      </c>
      <c r="AP61" s="430">
        <f t="shared" si="63"/>
        <v>0</v>
      </c>
      <c r="AQ61" s="430">
        <f t="shared" si="63"/>
        <v>0</v>
      </c>
      <c r="AR61" s="430">
        <f t="shared" si="63"/>
        <v>0</v>
      </c>
      <c r="AS61" s="430">
        <f t="shared" si="63"/>
        <v>0</v>
      </c>
      <c r="AT61" s="430">
        <f t="shared" si="63"/>
        <v>0</v>
      </c>
      <c r="AU61" s="430">
        <f t="shared" si="63"/>
        <v>0</v>
      </c>
      <c r="AV61" s="430">
        <f t="shared" si="63"/>
        <v>0</v>
      </c>
      <c r="AW61" s="430">
        <f t="shared" si="63"/>
        <v>0</v>
      </c>
      <c r="AX61" s="430">
        <f t="shared" si="63"/>
        <v>0</v>
      </c>
      <c r="AY61" s="430">
        <f t="shared" si="63"/>
        <v>0</v>
      </c>
      <c r="AZ61" s="430">
        <f t="shared" si="63"/>
        <v>0</v>
      </c>
      <c r="BA61" s="430">
        <f t="shared" si="63"/>
        <v>0</v>
      </c>
      <c r="BB61" s="430">
        <f t="shared" si="63"/>
        <v>0</v>
      </c>
      <c r="BC61" s="430">
        <f t="shared" si="63"/>
        <v>0</v>
      </c>
      <c r="BD61" s="430">
        <f t="shared" si="63"/>
        <v>0</v>
      </c>
      <c r="BE61" s="430">
        <f t="shared" si="63"/>
        <v>0</v>
      </c>
    </row>
    <row r="62" spans="1:57" s="416" customFormat="1">
      <c r="A62" s="413" t="s">
        <v>246</v>
      </c>
      <c r="B62" s="413">
        <f>Info!$C$9</f>
        <v>0</v>
      </c>
      <c r="C62" s="416">
        <v>61</v>
      </c>
      <c r="D62" s="416" t="s">
        <v>12</v>
      </c>
      <c r="E62" s="431">
        <f>'A3'!D69</f>
        <v>0</v>
      </c>
      <c r="F62" s="431">
        <f>'A3'!E69</f>
        <v>0</v>
      </c>
      <c r="G62" s="431">
        <f>'A3'!F69</f>
        <v>0</v>
      </c>
      <c r="H62" s="431">
        <f>'A3'!G69</f>
        <v>0</v>
      </c>
      <c r="I62" s="431">
        <f>'A3'!H69</f>
        <v>0</v>
      </c>
      <c r="J62" s="431">
        <f>'A3'!I69</f>
        <v>0</v>
      </c>
      <c r="K62" s="431">
        <f>'A3'!J69</f>
        <v>0</v>
      </c>
      <c r="L62" s="431">
        <f>'A3'!K69</f>
        <v>0</v>
      </c>
      <c r="M62" s="431">
        <f>'A3'!L69</f>
        <v>0</v>
      </c>
      <c r="N62" s="431">
        <f>'A3'!M69</f>
        <v>0</v>
      </c>
      <c r="O62" s="431">
        <f>'A3'!N69</f>
        <v>0</v>
      </c>
      <c r="P62" s="431">
        <f>'A3'!O69</f>
        <v>0</v>
      </c>
      <c r="Q62" s="431">
        <f>'A3'!P69</f>
        <v>0</v>
      </c>
      <c r="R62" s="431">
        <f>'A3'!Q69</f>
        <v>0</v>
      </c>
      <c r="S62" s="431">
        <f>'A3'!R69</f>
        <v>0</v>
      </c>
      <c r="T62" s="431">
        <f>'A3'!S69</f>
        <v>0</v>
      </c>
      <c r="U62" s="431">
        <f>'A3'!T69</f>
        <v>0</v>
      </c>
      <c r="V62" s="431">
        <f>'A3'!U69</f>
        <v>0</v>
      </c>
      <c r="W62" s="431">
        <f>'A3'!V69</f>
        <v>0</v>
      </c>
      <c r="X62" s="431">
        <f>'A3'!W69</f>
        <v>0</v>
      </c>
      <c r="Y62" s="431">
        <f>'A3'!X69</f>
        <v>0</v>
      </c>
      <c r="Z62" s="431">
        <f>'A3'!Y69</f>
        <v>0</v>
      </c>
      <c r="AA62" s="431">
        <f>'A3'!Z69</f>
        <v>0</v>
      </c>
      <c r="AB62" s="431">
        <f>'A3'!AA69</f>
        <v>0</v>
      </c>
      <c r="AD62" s="413" t="s">
        <v>246</v>
      </c>
      <c r="AE62" s="413">
        <f>Info!$C$9</f>
        <v>0</v>
      </c>
      <c r="AF62" s="416">
        <v>61</v>
      </c>
      <c r="AG62" s="416" t="s">
        <v>12</v>
      </c>
      <c r="AH62" s="431">
        <f t="shared" si="64"/>
        <v>0</v>
      </c>
      <c r="AI62" s="431">
        <f t="shared" si="63"/>
        <v>0</v>
      </c>
      <c r="AJ62" s="431">
        <f t="shared" si="63"/>
        <v>0</v>
      </c>
      <c r="AK62" s="431">
        <f t="shared" si="63"/>
        <v>0</v>
      </c>
      <c r="AL62" s="431">
        <f t="shared" si="63"/>
        <v>0</v>
      </c>
      <c r="AM62" s="431">
        <f t="shared" si="63"/>
        <v>0</v>
      </c>
      <c r="AN62" s="431">
        <f t="shared" si="63"/>
        <v>0</v>
      </c>
      <c r="AO62" s="431">
        <f t="shared" si="63"/>
        <v>0</v>
      </c>
      <c r="AP62" s="431">
        <f t="shared" si="63"/>
        <v>0</v>
      </c>
      <c r="AQ62" s="431">
        <f t="shared" si="63"/>
        <v>0</v>
      </c>
      <c r="AR62" s="431">
        <f t="shared" si="63"/>
        <v>0</v>
      </c>
      <c r="AS62" s="431">
        <f t="shared" si="63"/>
        <v>0</v>
      </c>
      <c r="AT62" s="431">
        <f t="shared" si="63"/>
        <v>0</v>
      </c>
      <c r="AU62" s="431">
        <f t="shared" si="63"/>
        <v>0</v>
      </c>
      <c r="AV62" s="431">
        <f t="shared" si="63"/>
        <v>0</v>
      </c>
      <c r="AW62" s="431">
        <f t="shared" si="63"/>
        <v>0</v>
      </c>
      <c r="AX62" s="431">
        <f t="shared" si="63"/>
        <v>0</v>
      </c>
      <c r="AY62" s="431">
        <f t="shared" si="63"/>
        <v>0</v>
      </c>
      <c r="AZ62" s="431">
        <f t="shared" si="63"/>
        <v>0</v>
      </c>
      <c r="BA62" s="431">
        <f t="shared" si="63"/>
        <v>0</v>
      </c>
      <c r="BB62" s="431">
        <f t="shared" si="63"/>
        <v>0</v>
      </c>
      <c r="BC62" s="431">
        <f t="shared" si="63"/>
        <v>0</v>
      </c>
      <c r="BD62" s="431">
        <f t="shared" si="63"/>
        <v>0</v>
      </c>
      <c r="BE62" s="431">
        <f t="shared" si="63"/>
        <v>0</v>
      </c>
    </row>
    <row r="63" spans="1:57">
      <c r="A63" s="413" t="s">
        <v>246</v>
      </c>
      <c r="B63" s="413">
        <f>Info!$C$9</f>
        <v>0</v>
      </c>
      <c r="C63" s="413">
        <v>62</v>
      </c>
      <c r="D63" s="413" t="s">
        <v>53</v>
      </c>
      <c r="E63" s="430">
        <f>'A3'!D70</f>
        <v>0</v>
      </c>
      <c r="F63" s="430">
        <f>'A3'!E70</f>
        <v>0</v>
      </c>
      <c r="G63" s="430">
        <f>'A3'!F70</f>
        <v>0</v>
      </c>
      <c r="H63" s="430">
        <f>'A3'!G70</f>
        <v>0</v>
      </c>
      <c r="I63" s="430">
        <f>'A3'!H70</f>
        <v>0</v>
      </c>
      <c r="J63" s="430">
        <f>'A3'!I70</f>
        <v>0</v>
      </c>
      <c r="K63" s="430">
        <f>'A3'!J70</f>
        <v>0</v>
      </c>
      <c r="L63" s="430">
        <f>'A3'!K70</f>
        <v>0</v>
      </c>
      <c r="M63" s="430">
        <f>'A3'!L70</f>
        <v>0</v>
      </c>
      <c r="N63" s="430">
        <f>'A3'!M70</f>
        <v>0</v>
      </c>
      <c r="O63" s="430">
        <f>'A3'!N70</f>
        <v>0</v>
      </c>
      <c r="P63" s="430">
        <f>'A3'!O70</f>
        <v>0</v>
      </c>
      <c r="Q63" s="430">
        <f>'A3'!P70</f>
        <v>0</v>
      </c>
      <c r="R63" s="430">
        <f>'A3'!Q70</f>
        <v>0</v>
      </c>
      <c r="S63" s="430">
        <f>'A3'!R70</f>
        <v>0</v>
      </c>
      <c r="T63" s="430">
        <f>'A3'!S70</f>
        <v>0</v>
      </c>
      <c r="U63" s="430">
        <f>'A3'!T70</f>
        <v>0</v>
      </c>
      <c r="V63" s="430">
        <f>'A3'!U70</f>
        <v>0</v>
      </c>
      <c r="W63" s="430">
        <f>'A3'!V70</f>
        <v>0</v>
      </c>
      <c r="X63" s="430">
        <f>'A3'!W70</f>
        <v>0</v>
      </c>
      <c r="Y63" s="430">
        <f>'A3'!X70</f>
        <v>0</v>
      </c>
      <c r="Z63" s="430">
        <f>'A3'!Y70</f>
        <v>0</v>
      </c>
      <c r="AA63" s="430">
        <f>'A3'!Z70</f>
        <v>0</v>
      </c>
      <c r="AB63" s="430">
        <f>'A3'!AA70</f>
        <v>0</v>
      </c>
      <c r="AD63" s="413" t="s">
        <v>246</v>
      </c>
      <c r="AE63" s="413">
        <f>Info!$C$9</f>
        <v>0</v>
      </c>
      <c r="AF63" s="413">
        <v>62</v>
      </c>
      <c r="AG63" s="413" t="s">
        <v>53</v>
      </c>
      <c r="AH63" s="430">
        <f t="shared" si="64"/>
        <v>0</v>
      </c>
      <c r="AI63" s="430">
        <f t="shared" si="63"/>
        <v>0</v>
      </c>
      <c r="AJ63" s="430">
        <f t="shared" si="63"/>
        <v>0</v>
      </c>
      <c r="AK63" s="430">
        <f t="shared" ref="AK63:AK64" si="65">H63</f>
        <v>0</v>
      </c>
      <c r="AL63" s="430">
        <f t="shared" ref="AL63:AL64" si="66">I63</f>
        <v>0</v>
      </c>
      <c r="AM63" s="430">
        <f t="shared" ref="AM63:AM64" si="67">J63</f>
        <v>0</v>
      </c>
      <c r="AN63" s="430">
        <f t="shared" ref="AN63:AN64" si="68">K63</f>
        <v>0</v>
      </c>
      <c r="AO63" s="430">
        <f t="shared" ref="AO63:AO64" si="69">L63</f>
        <v>0</v>
      </c>
      <c r="AP63" s="430">
        <f t="shared" ref="AP63:AP64" si="70">M63</f>
        <v>0</v>
      </c>
      <c r="AQ63" s="430">
        <f t="shared" ref="AQ63:AQ64" si="71">N63</f>
        <v>0</v>
      </c>
      <c r="AR63" s="430">
        <f t="shared" ref="AR63:AR64" si="72">O63</f>
        <v>0</v>
      </c>
      <c r="AS63" s="430">
        <f t="shared" ref="AS63:AS64" si="73">P63</f>
        <v>0</v>
      </c>
      <c r="AT63" s="430">
        <f t="shared" ref="AT63:AT64" si="74">Q63</f>
        <v>0</v>
      </c>
      <c r="AU63" s="430">
        <f t="shared" ref="AU63:AU64" si="75">R63</f>
        <v>0</v>
      </c>
      <c r="AV63" s="430">
        <f t="shared" ref="AV63:AV64" si="76">S63</f>
        <v>0</v>
      </c>
      <c r="AW63" s="430">
        <f t="shared" ref="AW63:AW64" si="77">T63</f>
        <v>0</v>
      </c>
      <c r="AX63" s="430">
        <f t="shared" ref="AX63:AX64" si="78">U63</f>
        <v>0</v>
      </c>
      <c r="AY63" s="430">
        <f t="shared" ref="AY63:AY64" si="79">V63</f>
        <v>0</v>
      </c>
      <c r="AZ63" s="430">
        <f t="shared" ref="AZ63:AZ64" si="80">W63</f>
        <v>0</v>
      </c>
      <c r="BA63" s="430">
        <f t="shared" ref="BA63:BA64" si="81">X63</f>
        <v>0</v>
      </c>
      <c r="BB63" s="430">
        <f t="shared" ref="BB63:BB64" si="82">Y63</f>
        <v>0</v>
      </c>
      <c r="BC63" s="430">
        <f t="shared" ref="BC63:BC64" si="83">Z63</f>
        <v>0</v>
      </c>
      <c r="BD63" s="430">
        <f t="shared" ref="BD63:BD64" si="84">AA63</f>
        <v>0</v>
      </c>
      <c r="BE63" s="430">
        <f t="shared" ref="BE63:BE64" si="85">AB63</f>
        <v>0</v>
      </c>
    </row>
    <row r="64" spans="1:57">
      <c r="A64" s="413" t="s">
        <v>246</v>
      </c>
      <c r="B64" s="413">
        <f>Info!$C$9</f>
        <v>0</v>
      </c>
      <c r="C64" s="413">
        <v>63</v>
      </c>
      <c r="D64" s="413" t="s">
        <v>54</v>
      </c>
      <c r="E64" s="430">
        <f>'A3'!D71</f>
        <v>0</v>
      </c>
      <c r="F64" s="430">
        <f>'A3'!E71</f>
        <v>0</v>
      </c>
      <c r="G64" s="430">
        <f>'A3'!F71</f>
        <v>0</v>
      </c>
      <c r="H64" s="430">
        <f>'A3'!G71</f>
        <v>0</v>
      </c>
      <c r="I64" s="430">
        <f>'A3'!H71</f>
        <v>0</v>
      </c>
      <c r="J64" s="430">
        <f>'A3'!I71</f>
        <v>0</v>
      </c>
      <c r="K64" s="430">
        <f>'A3'!J71</f>
        <v>0</v>
      </c>
      <c r="L64" s="430">
        <f>'A3'!K71</f>
        <v>0</v>
      </c>
      <c r="M64" s="430">
        <f>'A3'!L71</f>
        <v>0</v>
      </c>
      <c r="N64" s="430">
        <f>'A3'!M71</f>
        <v>0</v>
      </c>
      <c r="O64" s="430">
        <f>'A3'!N71</f>
        <v>0</v>
      </c>
      <c r="P64" s="430">
        <f>'A3'!O71</f>
        <v>0</v>
      </c>
      <c r="Q64" s="430">
        <f>'A3'!P71</f>
        <v>0</v>
      </c>
      <c r="R64" s="430">
        <f>'A3'!Q71</f>
        <v>0</v>
      </c>
      <c r="S64" s="430">
        <f>'A3'!R71</f>
        <v>0</v>
      </c>
      <c r="T64" s="430">
        <f>'A3'!S71</f>
        <v>0</v>
      </c>
      <c r="U64" s="430">
        <f>'A3'!T71</f>
        <v>0</v>
      </c>
      <c r="V64" s="430">
        <f>'A3'!U71</f>
        <v>0</v>
      </c>
      <c r="W64" s="430">
        <f>'A3'!V71</f>
        <v>0</v>
      </c>
      <c r="X64" s="430">
        <f>'A3'!W71</f>
        <v>0</v>
      </c>
      <c r="Y64" s="430">
        <f>'A3'!X71</f>
        <v>0</v>
      </c>
      <c r="Z64" s="430">
        <f>'A3'!Y71</f>
        <v>0</v>
      </c>
      <c r="AA64" s="430">
        <f>'A3'!Z71</f>
        <v>0</v>
      </c>
      <c r="AB64" s="430">
        <f>'A3'!AA71</f>
        <v>0</v>
      </c>
      <c r="AD64" s="413" t="s">
        <v>246</v>
      </c>
      <c r="AE64" s="413">
        <f>Info!$C$9</f>
        <v>0</v>
      </c>
      <c r="AF64" s="413">
        <v>63</v>
      </c>
      <c r="AG64" s="413" t="s">
        <v>54</v>
      </c>
      <c r="AH64" s="430">
        <f t="shared" si="64"/>
        <v>0</v>
      </c>
      <c r="AI64" s="430">
        <f t="shared" ref="AI64" si="86">F64</f>
        <v>0</v>
      </c>
      <c r="AJ64" s="430">
        <f t="shared" ref="AJ64" si="87">G64</f>
        <v>0</v>
      </c>
      <c r="AK64" s="430">
        <f t="shared" si="65"/>
        <v>0</v>
      </c>
      <c r="AL64" s="430">
        <f t="shared" si="66"/>
        <v>0</v>
      </c>
      <c r="AM64" s="430">
        <f t="shared" si="67"/>
        <v>0</v>
      </c>
      <c r="AN64" s="430">
        <f t="shared" si="68"/>
        <v>0</v>
      </c>
      <c r="AO64" s="430">
        <f t="shared" si="69"/>
        <v>0</v>
      </c>
      <c r="AP64" s="430">
        <f t="shared" si="70"/>
        <v>0</v>
      </c>
      <c r="AQ64" s="430">
        <f t="shared" si="71"/>
        <v>0</v>
      </c>
      <c r="AR64" s="430">
        <f t="shared" si="72"/>
        <v>0</v>
      </c>
      <c r="AS64" s="430">
        <f t="shared" si="73"/>
        <v>0</v>
      </c>
      <c r="AT64" s="430">
        <f t="shared" si="74"/>
        <v>0</v>
      </c>
      <c r="AU64" s="430">
        <f t="shared" si="75"/>
        <v>0</v>
      </c>
      <c r="AV64" s="430">
        <f t="shared" si="76"/>
        <v>0</v>
      </c>
      <c r="AW64" s="430">
        <f t="shared" si="77"/>
        <v>0</v>
      </c>
      <c r="AX64" s="430">
        <f t="shared" si="78"/>
        <v>0</v>
      </c>
      <c r="AY64" s="430">
        <f t="shared" si="79"/>
        <v>0</v>
      </c>
      <c r="AZ64" s="430">
        <f t="shared" si="80"/>
        <v>0</v>
      </c>
      <c r="BA64" s="430">
        <f t="shared" si="81"/>
        <v>0</v>
      </c>
      <c r="BB64" s="430">
        <f t="shared" si="82"/>
        <v>0</v>
      </c>
      <c r="BC64" s="430">
        <f t="shared" si="83"/>
        <v>0</v>
      </c>
      <c r="BD64" s="430">
        <f t="shared" si="84"/>
        <v>0</v>
      </c>
      <c r="BE64" s="430">
        <f t="shared" si="85"/>
        <v>0</v>
      </c>
    </row>
    <row r="65" spans="1:57" s="420" customFormat="1">
      <c r="A65" s="413" t="s">
        <v>246</v>
      </c>
      <c r="B65" s="413">
        <f>Info!$C$9</f>
        <v>0</v>
      </c>
      <c r="C65" s="420">
        <v>64</v>
      </c>
      <c r="D65" s="420" t="s">
        <v>49</v>
      </c>
      <c r="E65" s="433">
        <f>'A3'!D72</f>
        <v>0</v>
      </c>
      <c r="F65" s="433">
        <f>'A3'!E72</f>
        <v>0</v>
      </c>
      <c r="G65" s="433">
        <f>'A3'!F72</f>
        <v>0</v>
      </c>
      <c r="H65" s="433">
        <f>'A3'!G72</f>
        <v>0</v>
      </c>
      <c r="I65" s="433">
        <f>'A3'!H72</f>
        <v>0</v>
      </c>
      <c r="J65" s="433">
        <f>'A3'!I72</f>
        <v>0</v>
      </c>
      <c r="K65" s="433">
        <f>'A3'!J72</f>
        <v>0</v>
      </c>
      <c r="L65" s="433">
        <f>'A3'!K72</f>
        <v>0</v>
      </c>
      <c r="M65" s="433">
        <f>'A3'!L72</f>
        <v>0</v>
      </c>
      <c r="N65" s="433">
        <f>'A3'!M72</f>
        <v>0</v>
      </c>
      <c r="O65" s="433">
        <f>'A3'!N72</f>
        <v>0</v>
      </c>
      <c r="P65" s="433">
        <f>'A3'!O72</f>
        <v>0</v>
      </c>
      <c r="Q65" s="433">
        <f>'A3'!P72</f>
        <v>0</v>
      </c>
      <c r="R65" s="433">
        <f>'A3'!Q72</f>
        <v>0</v>
      </c>
      <c r="S65" s="433">
        <f>'A3'!R72</f>
        <v>0</v>
      </c>
      <c r="T65" s="433">
        <f>'A3'!S72</f>
        <v>0</v>
      </c>
      <c r="U65" s="433">
        <f>'A3'!T72</f>
        <v>0</v>
      </c>
      <c r="V65" s="433">
        <f>'A3'!U72</f>
        <v>0</v>
      </c>
      <c r="W65" s="433">
        <f>'A3'!V72</f>
        <v>0</v>
      </c>
      <c r="X65" s="433">
        <f>'A3'!W72</f>
        <v>0</v>
      </c>
      <c r="Y65" s="433">
        <f>'A3'!X72</f>
        <v>0</v>
      </c>
      <c r="Z65" s="433">
        <f>'A3'!Y72</f>
        <v>0</v>
      </c>
      <c r="AA65" s="433">
        <f>'A3'!Z72</f>
        <v>0</v>
      </c>
      <c r="AB65" s="433">
        <f>'A3'!AA72</f>
        <v>0</v>
      </c>
      <c r="AD65" s="413" t="s">
        <v>246</v>
      </c>
      <c r="AE65" s="413">
        <f>Info!$C$9</f>
        <v>0</v>
      </c>
      <c r="AF65" s="420">
        <v>64</v>
      </c>
      <c r="AG65" s="420" t="s">
        <v>49</v>
      </c>
      <c r="AH65" s="433">
        <f>AH62+AH53+AH50</f>
        <v>0</v>
      </c>
      <c r="AI65" s="433">
        <f t="shared" ref="AI65:BE65" si="88">AI62+AI53+AI50</f>
        <v>0</v>
      </c>
      <c r="AJ65" s="433">
        <f t="shared" si="88"/>
        <v>0</v>
      </c>
      <c r="AK65" s="433">
        <f t="shared" si="88"/>
        <v>0</v>
      </c>
      <c r="AL65" s="433">
        <f t="shared" si="88"/>
        <v>0</v>
      </c>
      <c r="AM65" s="433">
        <f t="shared" si="88"/>
        <v>0</v>
      </c>
      <c r="AN65" s="433">
        <f t="shared" si="88"/>
        <v>0</v>
      </c>
      <c r="AO65" s="433">
        <f t="shared" si="88"/>
        <v>0</v>
      </c>
      <c r="AP65" s="433">
        <f t="shared" si="88"/>
        <v>0</v>
      </c>
      <c r="AQ65" s="433">
        <f t="shared" si="88"/>
        <v>0</v>
      </c>
      <c r="AR65" s="433">
        <f t="shared" si="88"/>
        <v>0</v>
      </c>
      <c r="AS65" s="433">
        <f t="shared" si="88"/>
        <v>0</v>
      </c>
      <c r="AT65" s="433">
        <f t="shared" si="88"/>
        <v>0</v>
      </c>
      <c r="AU65" s="433">
        <f t="shared" si="88"/>
        <v>0</v>
      </c>
      <c r="AV65" s="433">
        <f t="shared" si="88"/>
        <v>0</v>
      </c>
      <c r="AW65" s="433">
        <f t="shared" si="88"/>
        <v>0</v>
      </c>
      <c r="AX65" s="433">
        <f t="shared" si="88"/>
        <v>0</v>
      </c>
      <c r="AY65" s="433">
        <f t="shared" si="88"/>
        <v>0</v>
      </c>
      <c r="AZ65" s="433">
        <f t="shared" si="88"/>
        <v>0</v>
      </c>
      <c r="BA65" s="433">
        <f t="shared" si="88"/>
        <v>0</v>
      </c>
      <c r="BB65" s="433">
        <f t="shared" si="88"/>
        <v>0</v>
      </c>
      <c r="BC65" s="433">
        <f t="shared" si="88"/>
        <v>0</v>
      </c>
      <c r="BD65" s="433">
        <f t="shared" si="88"/>
        <v>0</v>
      </c>
      <c r="BE65" s="433">
        <f t="shared" si="88"/>
        <v>0</v>
      </c>
    </row>
    <row r="66" spans="1:57">
      <c r="A66" s="413" t="s">
        <v>246</v>
      </c>
      <c r="B66" s="413">
        <f>Info!$C$9</f>
        <v>0</v>
      </c>
      <c r="C66" s="413">
        <v>65</v>
      </c>
      <c r="D66" s="413" t="s">
        <v>325</v>
      </c>
      <c r="E66" s="430">
        <f>'A3'!D73</f>
        <v>0</v>
      </c>
      <c r="F66" s="430">
        <f>'A3'!E73</f>
        <v>0</v>
      </c>
      <c r="G66" s="430">
        <f>'A3'!F73</f>
        <v>0</v>
      </c>
      <c r="H66" s="430">
        <f>'A3'!G73</f>
        <v>0</v>
      </c>
      <c r="I66" s="430">
        <f>'A3'!H73</f>
        <v>0</v>
      </c>
      <c r="J66" s="430">
        <f>'A3'!I73</f>
        <v>0</v>
      </c>
      <c r="K66" s="430">
        <f>'A3'!J73</f>
        <v>0</v>
      </c>
      <c r="L66" s="430">
        <f>'A3'!K73</f>
        <v>0</v>
      </c>
      <c r="M66" s="430">
        <f>'A3'!L73</f>
        <v>0</v>
      </c>
      <c r="N66" s="430">
        <f>'A3'!M73</f>
        <v>0</v>
      </c>
      <c r="O66" s="430">
        <f>'A3'!N73</f>
        <v>0</v>
      </c>
      <c r="P66" s="430">
        <f>'A3'!O73</f>
        <v>0</v>
      </c>
      <c r="Q66" s="430">
        <f>'A3'!P73</f>
        <v>0</v>
      </c>
      <c r="R66" s="430">
        <f>'A3'!Q73</f>
        <v>0</v>
      </c>
      <c r="S66" s="430">
        <f>'A3'!R73</f>
        <v>0</v>
      </c>
      <c r="T66" s="430">
        <f>'A3'!S73</f>
        <v>0</v>
      </c>
      <c r="U66" s="430">
        <f>'A3'!T73</f>
        <v>0</v>
      </c>
      <c r="V66" s="430">
        <f>'A3'!U73</f>
        <v>0</v>
      </c>
      <c r="W66" s="430">
        <f>'A3'!V73</f>
        <v>0</v>
      </c>
      <c r="X66" s="430">
        <f>'A3'!W73</f>
        <v>0</v>
      </c>
      <c r="Y66" s="430">
        <f>'A3'!X73</f>
        <v>0</v>
      </c>
      <c r="Z66" s="430">
        <f>'A3'!Y73</f>
        <v>0</v>
      </c>
      <c r="AA66" s="430">
        <f>'A3'!Z73</f>
        <v>0</v>
      </c>
      <c r="AB66" s="430">
        <f>'A3'!AA73</f>
        <v>0</v>
      </c>
      <c r="AD66" s="413" t="s">
        <v>246</v>
      </c>
      <c r="AE66" s="413">
        <f>Info!$C$9</f>
        <v>0</v>
      </c>
      <c r="AF66" s="413">
        <v>65</v>
      </c>
      <c r="AG66" s="413" t="s">
        <v>325</v>
      </c>
      <c r="AH66" s="430">
        <f>E66</f>
        <v>0</v>
      </c>
      <c r="AI66" s="430">
        <f t="shared" ref="AI66:BE75" si="89">F66</f>
        <v>0</v>
      </c>
      <c r="AJ66" s="430">
        <f t="shared" si="89"/>
        <v>0</v>
      </c>
      <c r="AK66" s="430">
        <f t="shared" si="89"/>
        <v>0</v>
      </c>
      <c r="AL66" s="430">
        <f t="shared" si="89"/>
        <v>0</v>
      </c>
      <c r="AM66" s="430">
        <f t="shared" si="89"/>
        <v>0</v>
      </c>
      <c r="AN66" s="430">
        <f t="shared" si="89"/>
        <v>0</v>
      </c>
      <c r="AO66" s="430">
        <f t="shared" si="89"/>
        <v>0</v>
      </c>
      <c r="AP66" s="430">
        <f t="shared" si="89"/>
        <v>0</v>
      </c>
      <c r="AQ66" s="430">
        <f t="shared" si="89"/>
        <v>0</v>
      </c>
      <c r="AR66" s="430">
        <f t="shared" si="89"/>
        <v>0</v>
      </c>
      <c r="AS66" s="430">
        <f t="shared" si="89"/>
        <v>0</v>
      </c>
      <c r="AT66" s="430">
        <f t="shared" si="89"/>
        <v>0</v>
      </c>
      <c r="AU66" s="430">
        <f t="shared" si="89"/>
        <v>0</v>
      </c>
      <c r="AV66" s="430">
        <f t="shared" si="89"/>
        <v>0</v>
      </c>
      <c r="AW66" s="430">
        <f t="shared" si="89"/>
        <v>0</v>
      </c>
      <c r="AX66" s="430">
        <f t="shared" si="89"/>
        <v>0</v>
      </c>
      <c r="AY66" s="430">
        <f t="shared" si="89"/>
        <v>0</v>
      </c>
      <c r="AZ66" s="430">
        <f t="shared" si="89"/>
        <v>0</v>
      </c>
      <c r="BA66" s="430">
        <f t="shared" si="89"/>
        <v>0</v>
      </c>
      <c r="BB66" s="430">
        <f t="shared" si="89"/>
        <v>0</v>
      </c>
      <c r="BC66" s="430">
        <f t="shared" si="89"/>
        <v>0</v>
      </c>
      <c r="BD66" s="430">
        <f t="shared" si="89"/>
        <v>0</v>
      </c>
      <c r="BE66" s="430">
        <f t="shared" si="89"/>
        <v>0</v>
      </c>
    </row>
    <row r="67" spans="1:57">
      <c r="A67" s="413" t="s">
        <v>246</v>
      </c>
      <c r="B67" s="413">
        <f>Info!$C$9</f>
        <v>0</v>
      </c>
      <c r="C67" s="413">
        <v>66</v>
      </c>
      <c r="D67" s="413" t="s">
        <v>326</v>
      </c>
      <c r="E67" s="430">
        <f>'A3'!D74</f>
        <v>0</v>
      </c>
      <c r="F67" s="430">
        <f>'A3'!E74</f>
        <v>0</v>
      </c>
      <c r="G67" s="430">
        <f>'A3'!F74</f>
        <v>0</v>
      </c>
      <c r="H67" s="430">
        <f>'A3'!G74</f>
        <v>0</v>
      </c>
      <c r="I67" s="430">
        <f>'A3'!H74</f>
        <v>0</v>
      </c>
      <c r="J67" s="430">
        <f>'A3'!I74</f>
        <v>0</v>
      </c>
      <c r="K67" s="430">
        <f>'A3'!J74</f>
        <v>0</v>
      </c>
      <c r="L67" s="430">
        <f>'A3'!K74</f>
        <v>0</v>
      </c>
      <c r="M67" s="430">
        <f>'A3'!L74</f>
        <v>0</v>
      </c>
      <c r="N67" s="430">
        <f>'A3'!M74</f>
        <v>0</v>
      </c>
      <c r="O67" s="430">
        <f>'A3'!N74</f>
        <v>0</v>
      </c>
      <c r="P67" s="430">
        <f>'A3'!O74</f>
        <v>0</v>
      </c>
      <c r="Q67" s="430">
        <f>'A3'!P74</f>
        <v>0</v>
      </c>
      <c r="R67" s="430">
        <f>'A3'!Q74</f>
        <v>0</v>
      </c>
      <c r="S67" s="430">
        <f>'A3'!R74</f>
        <v>0</v>
      </c>
      <c r="T67" s="430">
        <f>'A3'!S74</f>
        <v>0</v>
      </c>
      <c r="U67" s="430">
        <f>'A3'!T74</f>
        <v>0</v>
      </c>
      <c r="V67" s="430">
        <f>'A3'!U74</f>
        <v>0</v>
      </c>
      <c r="W67" s="430">
        <f>'A3'!V74</f>
        <v>0</v>
      </c>
      <c r="X67" s="430">
        <f>'A3'!W74</f>
        <v>0</v>
      </c>
      <c r="Y67" s="430">
        <f>'A3'!X74</f>
        <v>0</v>
      </c>
      <c r="Z67" s="430">
        <f>'A3'!Y74</f>
        <v>0</v>
      </c>
      <c r="AA67" s="430">
        <f>'A3'!Z74</f>
        <v>0</v>
      </c>
      <c r="AB67" s="430">
        <f>'A3'!AA74</f>
        <v>0</v>
      </c>
      <c r="AD67" s="413" t="s">
        <v>246</v>
      </c>
      <c r="AE67" s="413">
        <f>Info!$C$9</f>
        <v>0</v>
      </c>
      <c r="AF67" s="413">
        <v>66</v>
      </c>
      <c r="AG67" s="413" t="s">
        <v>326</v>
      </c>
      <c r="AH67" s="430">
        <f>E67</f>
        <v>0</v>
      </c>
      <c r="AI67" s="430">
        <f t="shared" si="89"/>
        <v>0</v>
      </c>
      <c r="AJ67" s="430">
        <f t="shared" si="89"/>
        <v>0</v>
      </c>
      <c r="AK67" s="430">
        <f t="shared" si="89"/>
        <v>0</v>
      </c>
      <c r="AL67" s="430">
        <f t="shared" si="89"/>
        <v>0</v>
      </c>
      <c r="AM67" s="430">
        <f t="shared" si="89"/>
        <v>0</v>
      </c>
      <c r="AN67" s="430">
        <f t="shared" si="89"/>
        <v>0</v>
      </c>
      <c r="AO67" s="430">
        <f t="shared" si="89"/>
        <v>0</v>
      </c>
      <c r="AP67" s="430">
        <f t="shared" si="89"/>
        <v>0</v>
      </c>
      <c r="AQ67" s="430">
        <f t="shared" si="89"/>
        <v>0</v>
      </c>
      <c r="AR67" s="430">
        <f t="shared" si="89"/>
        <v>0</v>
      </c>
      <c r="AS67" s="430">
        <f t="shared" si="89"/>
        <v>0</v>
      </c>
      <c r="AT67" s="430">
        <f t="shared" si="89"/>
        <v>0</v>
      </c>
      <c r="AU67" s="430">
        <f t="shared" si="89"/>
        <v>0</v>
      </c>
      <c r="AV67" s="430">
        <f t="shared" si="89"/>
        <v>0</v>
      </c>
      <c r="AW67" s="430">
        <f t="shared" si="89"/>
        <v>0</v>
      </c>
      <c r="AX67" s="430">
        <f t="shared" si="89"/>
        <v>0</v>
      </c>
      <c r="AY67" s="430">
        <f t="shared" si="89"/>
        <v>0</v>
      </c>
      <c r="AZ67" s="430">
        <f t="shared" si="89"/>
        <v>0</v>
      </c>
      <c r="BA67" s="430">
        <f t="shared" si="89"/>
        <v>0</v>
      </c>
      <c r="BB67" s="430">
        <f t="shared" si="89"/>
        <v>0</v>
      </c>
      <c r="BC67" s="430">
        <f t="shared" si="89"/>
        <v>0</v>
      </c>
      <c r="BD67" s="430">
        <f t="shared" si="89"/>
        <v>0</v>
      </c>
      <c r="BE67" s="430">
        <f t="shared" si="89"/>
        <v>0</v>
      </c>
    </row>
    <row r="68" spans="1:57">
      <c r="A68" s="413" t="s">
        <v>246</v>
      </c>
      <c r="B68" s="413">
        <f>Info!$C$9</f>
        <v>0</v>
      </c>
      <c r="C68" s="413">
        <v>67</v>
      </c>
      <c r="D68" s="413" t="s">
        <v>218</v>
      </c>
      <c r="E68" s="430">
        <f>'A3'!D75</f>
        <v>0</v>
      </c>
      <c r="F68" s="430">
        <f>'A3'!E75</f>
        <v>0</v>
      </c>
      <c r="G68" s="430">
        <f>'A3'!F75</f>
        <v>0</v>
      </c>
      <c r="H68" s="430">
        <f>'A3'!G75</f>
        <v>0</v>
      </c>
      <c r="I68" s="430">
        <f>'A3'!H75</f>
        <v>0</v>
      </c>
      <c r="J68" s="430">
        <f>'A3'!I75</f>
        <v>0</v>
      </c>
      <c r="K68" s="430">
        <f>'A3'!J75</f>
        <v>0</v>
      </c>
      <c r="L68" s="430">
        <f>'A3'!K75</f>
        <v>0</v>
      </c>
      <c r="M68" s="430">
        <f>'A3'!L75</f>
        <v>0</v>
      </c>
      <c r="N68" s="430">
        <f>'A3'!M75</f>
        <v>0</v>
      </c>
      <c r="O68" s="430">
        <f>'A3'!N75</f>
        <v>0</v>
      </c>
      <c r="P68" s="430">
        <f>'A3'!O75</f>
        <v>0</v>
      </c>
      <c r="Q68" s="430">
        <f>'A3'!P75</f>
        <v>0</v>
      </c>
      <c r="R68" s="430">
        <f>'A3'!Q75</f>
        <v>0</v>
      </c>
      <c r="S68" s="430">
        <f>'A3'!R75</f>
        <v>0</v>
      </c>
      <c r="T68" s="430">
        <f>'A3'!S75</f>
        <v>0</v>
      </c>
      <c r="U68" s="430">
        <f>'A3'!T75</f>
        <v>0</v>
      </c>
      <c r="V68" s="430">
        <f>'A3'!U75</f>
        <v>0</v>
      </c>
      <c r="W68" s="430">
        <f>'A3'!V75</f>
        <v>0</v>
      </c>
      <c r="X68" s="430">
        <f>'A3'!W75</f>
        <v>0</v>
      </c>
      <c r="Y68" s="430">
        <f>'A3'!X75</f>
        <v>0</v>
      </c>
      <c r="Z68" s="430">
        <f>'A3'!Y75</f>
        <v>0</v>
      </c>
      <c r="AA68" s="430">
        <f>'A3'!Z75</f>
        <v>0</v>
      </c>
      <c r="AB68" s="430">
        <f>'A3'!AA75</f>
        <v>0</v>
      </c>
      <c r="AD68" s="413" t="s">
        <v>246</v>
      </c>
      <c r="AE68" s="413">
        <f>Info!$C$9</f>
        <v>0</v>
      </c>
      <c r="AF68" s="413">
        <v>67</v>
      </c>
      <c r="AG68" s="413" t="s">
        <v>218</v>
      </c>
      <c r="AH68" s="430">
        <f t="shared" ref="AH68:AH75" si="90">E68</f>
        <v>0</v>
      </c>
      <c r="AI68" s="430">
        <f t="shared" si="89"/>
        <v>0</v>
      </c>
      <c r="AJ68" s="430">
        <f t="shared" si="89"/>
        <v>0</v>
      </c>
      <c r="AK68" s="430">
        <f t="shared" si="89"/>
        <v>0</v>
      </c>
      <c r="AL68" s="430">
        <f t="shared" si="89"/>
        <v>0</v>
      </c>
      <c r="AM68" s="430">
        <f t="shared" si="89"/>
        <v>0</v>
      </c>
      <c r="AN68" s="430">
        <f t="shared" si="89"/>
        <v>0</v>
      </c>
      <c r="AO68" s="430">
        <f t="shared" si="89"/>
        <v>0</v>
      </c>
      <c r="AP68" s="430">
        <f t="shared" si="89"/>
        <v>0</v>
      </c>
      <c r="AQ68" s="430">
        <f t="shared" si="89"/>
        <v>0</v>
      </c>
      <c r="AR68" s="430">
        <f t="shared" si="89"/>
        <v>0</v>
      </c>
      <c r="AS68" s="430">
        <f t="shared" si="89"/>
        <v>0</v>
      </c>
      <c r="AT68" s="430">
        <f t="shared" si="89"/>
        <v>0</v>
      </c>
      <c r="AU68" s="430">
        <f t="shared" si="89"/>
        <v>0</v>
      </c>
      <c r="AV68" s="430">
        <f t="shared" si="89"/>
        <v>0</v>
      </c>
      <c r="AW68" s="430">
        <f t="shared" si="89"/>
        <v>0</v>
      </c>
      <c r="AX68" s="430">
        <f t="shared" si="89"/>
        <v>0</v>
      </c>
      <c r="AY68" s="430">
        <f t="shared" si="89"/>
        <v>0</v>
      </c>
      <c r="AZ68" s="430">
        <f t="shared" si="89"/>
        <v>0</v>
      </c>
      <c r="BA68" s="430">
        <f t="shared" si="89"/>
        <v>0</v>
      </c>
      <c r="BB68" s="430">
        <f t="shared" si="89"/>
        <v>0</v>
      </c>
      <c r="BC68" s="430">
        <f t="shared" si="89"/>
        <v>0</v>
      </c>
      <c r="BD68" s="430">
        <f t="shared" si="89"/>
        <v>0</v>
      </c>
      <c r="BE68" s="430">
        <f t="shared" si="89"/>
        <v>0</v>
      </c>
    </row>
    <row r="69" spans="1:57">
      <c r="A69" s="413" t="s">
        <v>246</v>
      </c>
      <c r="B69" s="413">
        <f>Info!$C$9</f>
        <v>0</v>
      </c>
      <c r="C69" s="413">
        <v>68</v>
      </c>
      <c r="D69" s="414" t="s">
        <v>60</v>
      </c>
      <c r="E69" s="430">
        <f>'A3'!D76</f>
        <v>0</v>
      </c>
      <c r="F69" s="430">
        <f>'A3'!E76</f>
        <v>0</v>
      </c>
      <c r="G69" s="430">
        <f>'A3'!F76</f>
        <v>0</v>
      </c>
      <c r="H69" s="430">
        <f>'A3'!G76</f>
        <v>0</v>
      </c>
      <c r="I69" s="430">
        <f>'A3'!H76</f>
        <v>0</v>
      </c>
      <c r="J69" s="430">
        <f>'A3'!I76</f>
        <v>0</v>
      </c>
      <c r="K69" s="430">
        <f>'A3'!J76</f>
        <v>0</v>
      </c>
      <c r="L69" s="430">
        <f>'A3'!K76</f>
        <v>0</v>
      </c>
      <c r="M69" s="430">
        <f>'A3'!L76</f>
        <v>0</v>
      </c>
      <c r="N69" s="430">
        <f>'A3'!M76</f>
        <v>0</v>
      </c>
      <c r="O69" s="430">
        <f>'A3'!N76</f>
        <v>0</v>
      </c>
      <c r="P69" s="430">
        <f>'A3'!O76</f>
        <v>0</v>
      </c>
      <c r="Q69" s="430">
        <f>'A3'!P76</f>
        <v>0</v>
      </c>
      <c r="R69" s="430">
        <f>'A3'!Q76</f>
        <v>0</v>
      </c>
      <c r="S69" s="430">
        <f>'A3'!R76</f>
        <v>0</v>
      </c>
      <c r="T69" s="430">
        <f>'A3'!S76</f>
        <v>0</v>
      </c>
      <c r="U69" s="430">
        <f>'A3'!T76</f>
        <v>0</v>
      </c>
      <c r="V69" s="430">
        <f>'A3'!U76</f>
        <v>0</v>
      </c>
      <c r="W69" s="430">
        <f>'A3'!V76</f>
        <v>0</v>
      </c>
      <c r="X69" s="430">
        <f>'A3'!W76</f>
        <v>0</v>
      </c>
      <c r="Y69" s="430">
        <f>'A3'!X76</f>
        <v>0</v>
      </c>
      <c r="Z69" s="430">
        <f>'A3'!Y76</f>
        <v>0</v>
      </c>
      <c r="AA69" s="430">
        <f>'A3'!Z76</f>
        <v>0</v>
      </c>
      <c r="AB69" s="430">
        <f>'A3'!AA76</f>
        <v>0</v>
      </c>
      <c r="AD69" s="413" t="s">
        <v>246</v>
      </c>
      <c r="AE69" s="413">
        <f>Info!$C$9</f>
        <v>0</v>
      </c>
      <c r="AF69" s="413">
        <v>68</v>
      </c>
      <c r="AG69" s="414" t="s">
        <v>60</v>
      </c>
      <c r="AH69" s="430">
        <f t="shared" si="90"/>
        <v>0</v>
      </c>
      <c r="AI69" s="430">
        <f t="shared" si="89"/>
        <v>0</v>
      </c>
      <c r="AJ69" s="430">
        <f t="shared" si="89"/>
        <v>0</v>
      </c>
      <c r="AK69" s="430">
        <f t="shared" si="89"/>
        <v>0</v>
      </c>
      <c r="AL69" s="430">
        <f t="shared" si="89"/>
        <v>0</v>
      </c>
      <c r="AM69" s="430">
        <f t="shared" si="89"/>
        <v>0</v>
      </c>
      <c r="AN69" s="430">
        <f t="shared" si="89"/>
        <v>0</v>
      </c>
      <c r="AO69" s="430">
        <f t="shared" si="89"/>
        <v>0</v>
      </c>
      <c r="AP69" s="430">
        <f t="shared" si="89"/>
        <v>0</v>
      </c>
      <c r="AQ69" s="430">
        <f t="shared" si="89"/>
        <v>0</v>
      </c>
      <c r="AR69" s="430">
        <f t="shared" si="89"/>
        <v>0</v>
      </c>
      <c r="AS69" s="430">
        <f t="shared" si="89"/>
        <v>0</v>
      </c>
      <c r="AT69" s="430">
        <f t="shared" si="89"/>
        <v>0</v>
      </c>
      <c r="AU69" s="430">
        <f t="shared" si="89"/>
        <v>0</v>
      </c>
      <c r="AV69" s="430">
        <f t="shared" si="89"/>
        <v>0</v>
      </c>
      <c r="AW69" s="430">
        <f t="shared" si="89"/>
        <v>0</v>
      </c>
      <c r="AX69" s="430">
        <f t="shared" si="89"/>
        <v>0</v>
      </c>
      <c r="AY69" s="430">
        <f t="shared" si="89"/>
        <v>0</v>
      </c>
      <c r="AZ69" s="430">
        <f t="shared" si="89"/>
        <v>0</v>
      </c>
      <c r="BA69" s="430">
        <f t="shared" si="89"/>
        <v>0</v>
      </c>
      <c r="BB69" s="430">
        <f t="shared" si="89"/>
        <v>0</v>
      </c>
      <c r="BC69" s="430">
        <f t="shared" si="89"/>
        <v>0</v>
      </c>
      <c r="BD69" s="430">
        <f t="shared" si="89"/>
        <v>0</v>
      </c>
      <c r="BE69" s="430">
        <f t="shared" si="89"/>
        <v>0</v>
      </c>
    </row>
    <row r="70" spans="1:57">
      <c r="A70" s="413" t="s">
        <v>246</v>
      </c>
      <c r="B70" s="413">
        <f>Info!$C$9</f>
        <v>0</v>
      </c>
      <c r="C70" s="413">
        <v>69</v>
      </c>
      <c r="D70" s="413" t="s">
        <v>62</v>
      </c>
      <c r="E70" s="430">
        <f>'A3'!D77</f>
        <v>0</v>
      </c>
      <c r="F70" s="430">
        <f>'A3'!E77</f>
        <v>0</v>
      </c>
      <c r="G70" s="430">
        <f>'A3'!F77</f>
        <v>0</v>
      </c>
      <c r="H70" s="430">
        <f>'A3'!G77</f>
        <v>0</v>
      </c>
      <c r="I70" s="430">
        <f>'A3'!H77</f>
        <v>0</v>
      </c>
      <c r="J70" s="430">
        <f>'A3'!I77</f>
        <v>0</v>
      </c>
      <c r="K70" s="430">
        <f>'A3'!J77</f>
        <v>0</v>
      </c>
      <c r="L70" s="430">
        <f>'A3'!K77</f>
        <v>0</v>
      </c>
      <c r="M70" s="430">
        <f>'A3'!L77</f>
        <v>0</v>
      </c>
      <c r="N70" s="430">
        <f>'A3'!M77</f>
        <v>0</v>
      </c>
      <c r="O70" s="430">
        <f>'A3'!N77</f>
        <v>0</v>
      </c>
      <c r="P70" s="430">
        <f>'A3'!O77</f>
        <v>0</v>
      </c>
      <c r="Q70" s="430">
        <f>'A3'!P77</f>
        <v>0</v>
      </c>
      <c r="R70" s="430">
        <f>'A3'!Q77</f>
        <v>0</v>
      </c>
      <c r="S70" s="430">
        <f>'A3'!R77</f>
        <v>0</v>
      </c>
      <c r="T70" s="430">
        <f>'A3'!S77</f>
        <v>0</v>
      </c>
      <c r="U70" s="430">
        <f>'A3'!T77</f>
        <v>0</v>
      </c>
      <c r="V70" s="430">
        <f>'A3'!U77</f>
        <v>0</v>
      </c>
      <c r="W70" s="430">
        <f>'A3'!V77</f>
        <v>0</v>
      </c>
      <c r="X70" s="430">
        <f>'A3'!W77</f>
        <v>0</v>
      </c>
      <c r="Y70" s="430">
        <f>'A3'!X77</f>
        <v>0</v>
      </c>
      <c r="Z70" s="430">
        <f>'A3'!Y77</f>
        <v>0</v>
      </c>
      <c r="AA70" s="430">
        <f>'A3'!Z77</f>
        <v>0</v>
      </c>
      <c r="AB70" s="430">
        <f>'A3'!AA77</f>
        <v>0</v>
      </c>
      <c r="AD70" s="413" t="s">
        <v>246</v>
      </c>
      <c r="AE70" s="413">
        <f>Info!$C$9</f>
        <v>0</v>
      </c>
      <c r="AF70" s="413">
        <v>69</v>
      </c>
      <c r="AG70" s="413" t="s">
        <v>62</v>
      </c>
      <c r="AH70" s="430">
        <f t="shared" si="90"/>
        <v>0</v>
      </c>
      <c r="AI70" s="430">
        <f t="shared" si="89"/>
        <v>0</v>
      </c>
      <c r="AJ70" s="430">
        <f t="shared" si="89"/>
        <v>0</v>
      </c>
      <c r="AK70" s="430">
        <f t="shared" si="89"/>
        <v>0</v>
      </c>
      <c r="AL70" s="430">
        <f t="shared" si="89"/>
        <v>0</v>
      </c>
      <c r="AM70" s="430">
        <f t="shared" si="89"/>
        <v>0</v>
      </c>
      <c r="AN70" s="430">
        <f t="shared" si="89"/>
        <v>0</v>
      </c>
      <c r="AO70" s="430">
        <f t="shared" si="89"/>
        <v>0</v>
      </c>
      <c r="AP70" s="430">
        <f t="shared" si="89"/>
        <v>0</v>
      </c>
      <c r="AQ70" s="430">
        <f t="shared" si="89"/>
        <v>0</v>
      </c>
      <c r="AR70" s="430">
        <f t="shared" si="89"/>
        <v>0</v>
      </c>
      <c r="AS70" s="430">
        <f t="shared" si="89"/>
        <v>0</v>
      </c>
      <c r="AT70" s="430">
        <f t="shared" si="89"/>
        <v>0</v>
      </c>
      <c r="AU70" s="430">
        <f t="shared" si="89"/>
        <v>0</v>
      </c>
      <c r="AV70" s="430">
        <f t="shared" si="89"/>
        <v>0</v>
      </c>
      <c r="AW70" s="430">
        <f t="shared" si="89"/>
        <v>0</v>
      </c>
      <c r="AX70" s="430">
        <f t="shared" si="89"/>
        <v>0</v>
      </c>
      <c r="AY70" s="430">
        <f t="shared" si="89"/>
        <v>0</v>
      </c>
      <c r="AZ70" s="430">
        <f t="shared" si="89"/>
        <v>0</v>
      </c>
      <c r="BA70" s="430">
        <f t="shared" si="89"/>
        <v>0</v>
      </c>
      <c r="BB70" s="430">
        <f t="shared" si="89"/>
        <v>0</v>
      </c>
      <c r="BC70" s="430">
        <f t="shared" si="89"/>
        <v>0</v>
      </c>
      <c r="BD70" s="430">
        <f t="shared" si="89"/>
        <v>0</v>
      </c>
      <c r="BE70" s="430">
        <f t="shared" si="89"/>
        <v>0</v>
      </c>
    </row>
    <row r="71" spans="1:57">
      <c r="A71" s="413" t="s">
        <v>246</v>
      </c>
      <c r="B71" s="413">
        <f>Info!$C$9</f>
        <v>0</v>
      </c>
      <c r="C71" s="413">
        <v>70</v>
      </c>
      <c r="D71" s="413" t="s">
        <v>298</v>
      </c>
      <c r="E71" s="430">
        <f>'A3'!D78</f>
        <v>0</v>
      </c>
      <c r="F71" s="430">
        <f>'A3'!E78</f>
        <v>0</v>
      </c>
      <c r="G71" s="430">
        <f>'A3'!F78</f>
        <v>0</v>
      </c>
      <c r="H71" s="430">
        <f>'A3'!G78</f>
        <v>0</v>
      </c>
      <c r="I71" s="430">
        <f>'A3'!H78</f>
        <v>0</v>
      </c>
      <c r="J71" s="430">
        <f>'A3'!I78</f>
        <v>0</v>
      </c>
      <c r="K71" s="430">
        <f>'A3'!J78</f>
        <v>0</v>
      </c>
      <c r="L71" s="430">
        <f>'A3'!K78</f>
        <v>0</v>
      </c>
      <c r="M71" s="430">
        <f>'A3'!L78</f>
        <v>0</v>
      </c>
      <c r="N71" s="430">
        <f>'A3'!M78</f>
        <v>0</v>
      </c>
      <c r="O71" s="430">
        <f>'A3'!N78</f>
        <v>0</v>
      </c>
      <c r="P71" s="430">
        <f>'A3'!O78</f>
        <v>0</v>
      </c>
      <c r="Q71" s="430">
        <f>'A3'!P78</f>
        <v>0</v>
      </c>
      <c r="R71" s="430">
        <f>'A3'!Q78</f>
        <v>0</v>
      </c>
      <c r="S71" s="430">
        <f>'A3'!R78</f>
        <v>0</v>
      </c>
      <c r="T71" s="430">
        <f>'A3'!S78</f>
        <v>0</v>
      </c>
      <c r="U71" s="430">
        <f>'A3'!T78</f>
        <v>0</v>
      </c>
      <c r="V71" s="430">
        <f>'A3'!U78</f>
        <v>0</v>
      </c>
      <c r="W71" s="430">
        <f>'A3'!V78</f>
        <v>0</v>
      </c>
      <c r="X71" s="430">
        <f>'A3'!W78</f>
        <v>0</v>
      </c>
      <c r="Y71" s="430">
        <f>'A3'!X78</f>
        <v>0</v>
      </c>
      <c r="Z71" s="430">
        <f>'A3'!Y78</f>
        <v>0</v>
      </c>
      <c r="AA71" s="430">
        <f>'A3'!Z78</f>
        <v>0</v>
      </c>
      <c r="AB71" s="430">
        <f>'A3'!AA78</f>
        <v>0</v>
      </c>
      <c r="AD71" s="413" t="s">
        <v>246</v>
      </c>
      <c r="AE71" s="413">
        <f>Info!$C$9</f>
        <v>0</v>
      </c>
      <c r="AF71" s="413">
        <v>70</v>
      </c>
      <c r="AG71" s="413" t="s">
        <v>298</v>
      </c>
      <c r="AH71" s="430">
        <f t="shared" si="90"/>
        <v>0</v>
      </c>
      <c r="AI71" s="430">
        <f t="shared" si="89"/>
        <v>0</v>
      </c>
      <c r="AJ71" s="430">
        <f t="shared" si="89"/>
        <v>0</v>
      </c>
      <c r="AK71" s="430">
        <f t="shared" si="89"/>
        <v>0</v>
      </c>
      <c r="AL71" s="430">
        <f t="shared" si="89"/>
        <v>0</v>
      </c>
      <c r="AM71" s="430">
        <f t="shared" si="89"/>
        <v>0</v>
      </c>
      <c r="AN71" s="430">
        <f t="shared" si="89"/>
        <v>0</v>
      </c>
      <c r="AO71" s="430">
        <f t="shared" si="89"/>
        <v>0</v>
      </c>
      <c r="AP71" s="430">
        <f t="shared" si="89"/>
        <v>0</v>
      </c>
      <c r="AQ71" s="430">
        <f t="shared" si="89"/>
        <v>0</v>
      </c>
      <c r="AR71" s="430">
        <f t="shared" si="89"/>
        <v>0</v>
      </c>
      <c r="AS71" s="430">
        <f t="shared" si="89"/>
        <v>0</v>
      </c>
      <c r="AT71" s="430">
        <f t="shared" si="89"/>
        <v>0</v>
      </c>
      <c r="AU71" s="430">
        <f t="shared" si="89"/>
        <v>0</v>
      </c>
      <c r="AV71" s="430">
        <f t="shared" si="89"/>
        <v>0</v>
      </c>
      <c r="AW71" s="430">
        <f t="shared" si="89"/>
        <v>0</v>
      </c>
      <c r="AX71" s="430">
        <f t="shared" si="89"/>
        <v>0</v>
      </c>
      <c r="AY71" s="430">
        <f t="shared" si="89"/>
        <v>0</v>
      </c>
      <c r="AZ71" s="430">
        <f t="shared" si="89"/>
        <v>0</v>
      </c>
      <c r="BA71" s="430">
        <f t="shared" si="89"/>
        <v>0</v>
      </c>
      <c r="BB71" s="430">
        <f t="shared" si="89"/>
        <v>0</v>
      </c>
      <c r="BC71" s="430">
        <f t="shared" si="89"/>
        <v>0</v>
      </c>
      <c r="BD71" s="430">
        <f t="shared" si="89"/>
        <v>0</v>
      </c>
      <c r="BE71" s="430">
        <f t="shared" si="89"/>
        <v>0</v>
      </c>
    </row>
    <row r="72" spans="1:57">
      <c r="A72" s="413" t="s">
        <v>246</v>
      </c>
      <c r="B72" s="413">
        <f>Info!$C$9</f>
        <v>0</v>
      </c>
      <c r="C72" s="413">
        <v>71</v>
      </c>
      <c r="D72" s="413" t="s">
        <v>299</v>
      </c>
      <c r="E72" s="430">
        <f>'A3'!D79</f>
        <v>0</v>
      </c>
      <c r="F72" s="430">
        <f>'A3'!E79</f>
        <v>0</v>
      </c>
      <c r="G72" s="430">
        <f>'A3'!F79</f>
        <v>0</v>
      </c>
      <c r="H72" s="430">
        <f>'A3'!G79</f>
        <v>0</v>
      </c>
      <c r="I72" s="430">
        <f>'A3'!H79</f>
        <v>0</v>
      </c>
      <c r="J72" s="430">
        <f>'A3'!I79</f>
        <v>0</v>
      </c>
      <c r="K72" s="430">
        <f>'A3'!J79</f>
        <v>0</v>
      </c>
      <c r="L72" s="430">
        <f>'A3'!K79</f>
        <v>0</v>
      </c>
      <c r="M72" s="430">
        <f>'A3'!L79</f>
        <v>0</v>
      </c>
      <c r="N72" s="430">
        <f>'A3'!M79</f>
        <v>0</v>
      </c>
      <c r="O72" s="430">
        <f>'A3'!N79</f>
        <v>0</v>
      </c>
      <c r="P72" s="430">
        <f>'A3'!O79</f>
        <v>0</v>
      </c>
      <c r="Q72" s="430">
        <f>'A3'!P79</f>
        <v>0</v>
      </c>
      <c r="R72" s="430">
        <f>'A3'!Q79</f>
        <v>0</v>
      </c>
      <c r="S72" s="430">
        <f>'A3'!R79</f>
        <v>0</v>
      </c>
      <c r="T72" s="430">
        <f>'A3'!S79</f>
        <v>0</v>
      </c>
      <c r="U72" s="430">
        <f>'A3'!T79</f>
        <v>0</v>
      </c>
      <c r="V72" s="430">
        <f>'A3'!U79</f>
        <v>0</v>
      </c>
      <c r="W72" s="430">
        <f>'A3'!V79</f>
        <v>0</v>
      </c>
      <c r="X72" s="430">
        <f>'A3'!W79</f>
        <v>0</v>
      </c>
      <c r="Y72" s="430">
        <f>'A3'!X79</f>
        <v>0</v>
      </c>
      <c r="Z72" s="430">
        <f>'A3'!Y79</f>
        <v>0</v>
      </c>
      <c r="AA72" s="430">
        <f>'A3'!Z79</f>
        <v>0</v>
      </c>
      <c r="AB72" s="430">
        <f>'A3'!AA79</f>
        <v>0</v>
      </c>
      <c r="AD72" s="413" t="s">
        <v>246</v>
      </c>
      <c r="AE72" s="413">
        <f>Info!$C$9</f>
        <v>0</v>
      </c>
      <c r="AF72" s="413">
        <v>71</v>
      </c>
      <c r="AG72" s="413" t="s">
        <v>299</v>
      </c>
      <c r="AH72" s="430">
        <f t="shared" si="90"/>
        <v>0</v>
      </c>
      <c r="AI72" s="430">
        <f t="shared" si="89"/>
        <v>0</v>
      </c>
      <c r="AJ72" s="430">
        <f t="shared" si="89"/>
        <v>0</v>
      </c>
      <c r="AK72" s="430">
        <f t="shared" si="89"/>
        <v>0</v>
      </c>
      <c r="AL72" s="430">
        <f t="shared" si="89"/>
        <v>0</v>
      </c>
      <c r="AM72" s="430">
        <f t="shared" si="89"/>
        <v>0</v>
      </c>
      <c r="AN72" s="430">
        <f t="shared" si="89"/>
        <v>0</v>
      </c>
      <c r="AO72" s="430">
        <f t="shared" si="89"/>
        <v>0</v>
      </c>
      <c r="AP72" s="430">
        <f t="shared" si="89"/>
        <v>0</v>
      </c>
      <c r="AQ72" s="430">
        <f t="shared" si="89"/>
        <v>0</v>
      </c>
      <c r="AR72" s="430">
        <f t="shared" si="89"/>
        <v>0</v>
      </c>
      <c r="AS72" s="430">
        <f t="shared" si="89"/>
        <v>0</v>
      </c>
      <c r="AT72" s="430">
        <f t="shared" si="89"/>
        <v>0</v>
      </c>
      <c r="AU72" s="430">
        <f t="shared" si="89"/>
        <v>0</v>
      </c>
      <c r="AV72" s="430">
        <f t="shared" si="89"/>
        <v>0</v>
      </c>
      <c r="AW72" s="430">
        <f t="shared" si="89"/>
        <v>0</v>
      </c>
      <c r="AX72" s="430">
        <f t="shared" si="89"/>
        <v>0</v>
      </c>
      <c r="AY72" s="430">
        <f t="shared" si="89"/>
        <v>0</v>
      </c>
      <c r="AZ72" s="430">
        <f t="shared" si="89"/>
        <v>0</v>
      </c>
      <c r="BA72" s="430">
        <f t="shared" si="89"/>
        <v>0</v>
      </c>
      <c r="BB72" s="430">
        <f t="shared" si="89"/>
        <v>0</v>
      </c>
      <c r="BC72" s="430">
        <f t="shared" si="89"/>
        <v>0</v>
      </c>
      <c r="BD72" s="430">
        <f t="shared" si="89"/>
        <v>0</v>
      </c>
      <c r="BE72" s="430">
        <f t="shared" si="89"/>
        <v>0</v>
      </c>
    </row>
    <row r="73" spans="1:57">
      <c r="A73" s="413" t="s">
        <v>246</v>
      </c>
      <c r="B73" s="413">
        <f>Info!$C$9</f>
        <v>0</v>
      </c>
      <c r="C73" s="413">
        <v>72</v>
      </c>
      <c r="D73" s="413" t="s">
        <v>300</v>
      </c>
      <c r="E73" s="430">
        <f>'A3'!D80</f>
        <v>0</v>
      </c>
      <c r="F73" s="430">
        <f>'A3'!E80</f>
        <v>0</v>
      </c>
      <c r="G73" s="430">
        <f>'A3'!F80</f>
        <v>0</v>
      </c>
      <c r="H73" s="430">
        <f>'A3'!G80</f>
        <v>0</v>
      </c>
      <c r="I73" s="430">
        <f>'A3'!H80</f>
        <v>0</v>
      </c>
      <c r="J73" s="430">
        <f>'A3'!I80</f>
        <v>0</v>
      </c>
      <c r="K73" s="430">
        <f>'A3'!J80</f>
        <v>0</v>
      </c>
      <c r="L73" s="430">
        <f>'A3'!K80</f>
        <v>0</v>
      </c>
      <c r="M73" s="430">
        <f>'A3'!L80</f>
        <v>0</v>
      </c>
      <c r="N73" s="430">
        <f>'A3'!M80</f>
        <v>0</v>
      </c>
      <c r="O73" s="430">
        <f>'A3'!N80</f>
        <v>0</v>
      </c>
      <c r="P73" s="430">
        <f>'A3'!O80</f>
        <v>0</v>
      </c>
      <c r="Q73" s="430">
        <f>'A3'!P80</f>
        <v>0</v>
      </c>
      <c r="R73" s="430">
        <f>'A3'!Q80</f>
        <v>0</v>
      </c>
      <c r="S73" s="430">
        <f>'A3'!R80</f>
        <v>0</v>
      </c>
      <c r="T73" s="430">
        <f>'A3'!S80</f>
        <v>0</v>
      </c>
      <c r="U73" s="430">
        <f>'A3'!T80</f>
        <v>0</v>
      </c>
      <c r="V73" s="430">
        <f>'A3'!U80</f>
        <v>0</v>
      </c>
      <c r="W73" s="430">
        <f>'A3'!V80</f>
        <v>0</v>
      </c>
      <c r="X73" s="430">
        <f>'A3'!W80</f>
        <v>0</v>
      </c>
      <c r="Y73" s="430">
        <f>'A3'!X80</f>
        <v>0</v>
      </c>
      <c r="Z73" s="430">
        <f>'A3'!Y80</f>
        <v>0</v>
      </c>
      <c r="AA73" s="430">
        <f>'A3'!Z80</f>
        <v>0</v>
      </c>
      <c r="AB73" s="430">
        <f>'A3'!AA80</f>
        <v>0</v>
      </c>
      <c r="AD73" s="413" t="s">
        <v>246</v>
      </c>
      <c r="AE73" s="413">
        <f>Info!$C$9</f>
        <v>0</v>
      </c>
      <c r="AF73" s="413">
        <v>72</v>
      </c>
      <c r="AG73" s="413" t="s">
        <v>300</v>
      </c>
      <c r="AH73" s="430">
        <f t="shared" si="90"/>
        <v>0</v>
      </c>
      <c r="AI73" s="430">
        <f t="shared" si="89"/>
        <v>0</v>
      </c>
      <c r="AJ73" s="430">
        <f t="shared" si="89"/>
        <v>0</v>
      </c>
      <c r="AK73" s="430">
        <f t="shared" si="89"/>
        <v>0</v>
      </c>
      <c r="AL73" s="430">
        <f t="shared" si="89"/>
        <v>0</v>
      </c>
      <c r="AM73" s="430">
        <f t="shared" si="89"/>
        <v>0</v>
      </c>
      <c r="AN73" s="430">
        <f t="shared" si="89"/>
        <v>0</v>
      </c>
      <c r="AO73" s="430">
        <f t="shared" si="89"/>
        <v>0</v>
      </c>
      <c r="AP73" s="430">
        <f t="shared" si="89"/>
        <v>0</v>
      </c>
      <c r="AQ73" s="430">
        <f t="shared" si="89"/>
        <v>0</v>
      </c>
      <c r="AR73" s="430">
        <f t="shared" si="89"/>
        <v>0</v>
      </c>
      <c r="AS73" s="430">
        <f t="shared" si="89"/>
        <v>0</v>
      </c>
      <c r="AT73" s="430">
        <f t="shared" si="89"/>
        <v>0</v>
      </c>
      <c r="AU73" s="430">
        <f t="shared" si="89"/>
        <v>0</v>
      </c>
      <c r="AV73" s="430">
        <f t="shared" si="89"/>
        <v>0</v>
      </c>
      <c r="AW73" s="430">
        <f t="shared" si="89"/>
        <v>0</v>
      </c>
      <c r="AX73" s="430">
        <f t="shared" si="89"/>
        <v>0</v>
      </c>
      <c r="AY73" s="430">
        <f t="shared" si="89"/>
        <v>0</v>
      </c>
      <c r="AZ73" s="430">
        <f t="shared" si="89"/>
        <v>0</v>
      </c>
      <c r="BA73" s="430">
        <f t="shared" si="89"/>
        <v>0</v>
      </c>
      <c r="BB73" s="430">
        <f t="shared" si="89"/>
        <v>0</v>
      </c>
      <c r="BC73" s="430">
        <f t="shared" si="89"/>
        <v>0</v>
      </c>
      <c r="BD73" s="430">
        <f t="shared" si="89"/>
        <v>0</v>
      </c>
      <c r="BE73" s="430">
        <f t="shared" si="89"/>
        <v>0</v>
      </c>
    </row>
    <row r="74" spans="1:57">
      <c r="A74" s="413" t="s">
        <v>246</v>
      </c>
      <c r="B74" s="413">
        <f>Info!$C$9</f>
        <v>0</v>
      </c>
      <c r="C74" s="413">
        <v>73</v>
      </c>
      <c r="D74" s="413" t="s">
        <v>297</v>
      </c>
      <c r="E74" s="430">
        <f>'A3'!D81</f>
        <v>0</v>
      </c>
      <c r="F74" s="430">
        <f>'A3'!E81</f>
        <v>0</v>
      </c>
      <c r="G74" s="430">
        <f>'A3'!F81</f>
        <v>0</v>
      </c>
      <c r="H74" s="430">
        <f>'A3'!G81</f>
        <v>0</v>
      </c>
      <c r="I74" s="430">
        <f>'A3'!H81</f>
        <v>0</v>
      </c>
      <c r="J74" s="430">
        <f>'A3'!I81</f>
        <v>0</v>
      </c>
      <c r="K74" s="430">
        <f>'A3'!J81</f>
        <v>0</v>
      </c>
      <c r="L74" s="430">
        <f>'A3'!K81</f>
        <v>0</v>
      </c>
      <c r="M74" s="430">
        <f>'A3'!L81</f>
        <v>0</v>
      </c>
      <c r="N74" s="430">
        <f>'A3'!M81</f>
        <v>0</v>
      </c>
      <c r="O74" s="430">
        <f>'A3'!N81</f>
        <v>0</v>
      </c>
      <c r="P74" s="430">
        <f>'A3'!O81</f>
        <v>0</v>
      </c>
      <c r="Q74" s="430">
        <f>'A3'!P81</f>
        <v>0</v>
      </c>
      <c r="R74" s="430">
        <f>'A3'!Q81</f>
        <v>0</v>
      </c>
      <c r="S74" s="430">
        <f>'A3'!R81</f>
        <v>0</v>
      </c>
      <c r="T74" s="430">
        <f>'A3'!S81</f>
        <v>0</v>
      </c>
      <c r="U74" s="430">
        <f>'A3'!T81</f>
        <v>0</v>
      </c>
      <c r="V74" s="430">
        <f>'A3'!U81</f>
        <v>0</v>
      </c>
      <c r="W74" s="430">
        <f>'A3'!V81</f>
        <v>0</v>
      </c>
      <c r="X74" s="430">
        <f>'A3'!W81</f>
        <v>0</v>
      </c>
      <c r="Y74" s="430">
        <f>'A3'!X81</f>
        <v>0</v>
      </c>
      <c r="Z74" s="430">
        <f>'A3'!Y81</f>
        <v>0</v>
      </c>
      <c r="AA74" s="430">
        <f>'A3'!Z81</f>
        <v>0</v>
      </c>
      <c r="AB74" s="430">
        <f>'A3'!AA81</f>
        <v>0</v>
      </c>
      <c r="AD74" s="413" t="s">
        <v>246</v>
      </c>
      <c r="AE74" s="413">
        <f>Info!$C$9</f>
        <v>0</v>
      </c>
      <c r="AF74" s="413">
        <v>73</v>
      </c>
      <c r="AG74" s="413" t="s">
        <v>297</v>
      </c>
      <c r="AH74" s="430">
        <f t="shared" si="90"/>
        <v>0</v>
      </c>
      <c r="AI74" s="430">
        <f t="shared" si="89"/>
        <v>0</v>
      </c>
      <c r="AJ74" s="430">
        <f t="shared" si="89"/>
        <v>0</v>
      </c>
      <c r="AK74" s="430">
        <f t="shared" si="89"/>
        <v>0</v>
      </c>
      <c r="AL74" s="430">
        <f t="shared" si="89"/>
        <v>0</v>
      </c>
      <c r="AM74" s="430">
        <f t="shared" si="89"/>
        <v>0</v>
      </c>
      <c r="AN74" s="430">
        <f t="shared" si="89"/>
        <v>0</v>
      </c>
      <c r="AO74" s="430">
        <f t="shared" si="89"/>
        <v>0</v>
      </c>
      <c r="AP74" s="430">
        <f t="shared" si="89"/>
        <v>0</v>
      </c>
      <c r="AQ74" s="430">
        <f t="shared" si="89"/>
        <v>0</v>
      </c>
      <c r="AR74" s="430">
        <f t="shared" si="89"/>
        <v>0</v>
      </c>
      <c r="AS74" s="430">
        <f t="shared" si="89"/>
        <v>0</v>
      </c>
      <c r="AT74" s="430">
        <f t="shared" si="89"/>
        <v>0</v>
      </c>
      <c r="AU74" s="430">
        <f t="shared" si="89"/>
        <v>0</v>
      </c>
      <c r="AV74" s="430">
        <f t="shared" si="89"/>
        <v>0</v>
      </c>
      <c r="AW74" s="430">
        <f t="shared" si="89"/>
        <v>0</v>
      </c>
      <c r="AX74" s="430">
        <f t="shared" si="89"/>
        <v>0</v>
      </c>
      <c r="AY74" s="430">
        <f t="shared" si="89"/>
        <v>0</v>
      </c>
      <c r="AZ74" s="430">
        <f t="shared" si="89"/>
        <v>0</v>
      </c>
      <c r="BA74" s="430">
        <f t="shared" si="89"/>
        <v>0</v>
      </c>
      <c r="BB74" s="430">
        <f t="shared" si="89"/>
        <v>0</v>
      </c>
      <c r="BC74" s="430">
        <f t="shared" si="89"/>
        <v>0</v>
      </c>
      <c r="BD74" s="430">
        <f t="shared" si="89"/>
        <v>0</v>
      </c>
      <c r="BE74" s="430">
        <f t="shared" si="89"/>
        <v>0</v>
      </c>
    </row>
    <row r="75" spans="1:57">
      <c r="A75" s="413" t="s">
        <v>246</v>
      </c>
      <c r="B75" s="413">
        <f>Info!$C$9</f>
        <v>0</v>
      </c>
      <c r="C75" s="413">
        <v>74</v>
      </c>
      <c r="D75" s="414" t="s">
        <v>217</v>
      </c>
      <c r="E75" s="430">
        <f>'A3'!D82</f>
        <v>0</v>
      </c>
      <c r="F75" s="430">
        <f>'A3'!E82</f>
        <v>0</v>
      </c>
      <c r="G75" s="430">
        <f>'A3'!F82</f>
        <v>0</v>
      </c>
      <c r="H75" s="430">
        <f>'A3'!G82</f>
        <v>0</v>
      </c>
      <c r="I75" s="430">
        <f>'A3'!H82</f>
        <v>0</v>
      </c>
      <c r="J75" s="430">
        <f>'A3'!I82</f>
        <v>0</v>
      </c>
      <c r="K75" s="430">
        <f>'A3'!J82</f>
        <v>0</v>
      </c>
      <c r="L75" s="430">
        <f>'A3'!K82</f>
        <v>0</v>
      </c>
      <c r="M75" s="430">
        <f>'A3'!L82</f>
        <v>0</v>
      </c>
      <c r="N75" s="430">
        <f>'A3'!M82</f>
        <v>0</v>
      </c>
      <c r="O75" s="430">
        <f>'A3'!N82</f>
        <v>0</v>
      </c>
      <c r="P75" s="430">
        <f>'A3'!O82</f>
        <v>0</v>
      </c>
      <c r="Q75" s="430">
        <f>'A3'!P82</f>
        <v>0</v>
      </c>
      <c r="R75" s="430">
        <f>'A3'!Q82</f>
        <v>0</v>
      </c>
      <c r="S75" s="430">
        <f>'A3'!R82</f>
        <v>0</v>
      </c>
      <c r="T75" s="430">
        <f>'A3'!S82</f>
        <v>0</v>
      </c>
      <c r="U75" s="430">
        <f>'A3'!T82</f>
        <v>0</v>
      </c>
      <c r="V75" s="430">
        <f>'A3'!U82</f>
        <v>0</v>
      </c>
      <c r="W75" s="430">
        <f>'A3'!V82</f>
        <v>0</v>
      </c>
      <c r="X75" s="430">
        <f>'A3'!W82</f>
        <v>0</v>
      </c>
      <c r="Y75" s="430">
        <f>'A3'!X82</f>
        <v>0</v>
      </c>
      <c r="Z75" s="430">
        <f>'A3'!Y82</f>
        <v>0</v>
      </c>
      <c r="AA75" s="430">
        <f>'A3'!Z82</f>
        <v>0</v>
      </c>
      <c r="AB75" s="430">
        <f>'A3'!AA82</f>
        <v>0</v>
      </c>
      <c r="AD75" s="413" t="s">
        <v>246</v>
      </c>
      <c r="AE75" s="413">
        <f>Info!$C$9</f>
        <v>0</v>
      </c>
      <c r="AF75" s="413">
        <v>74</v>
      </c>
      <c r="AG75" s="414" t="s">
        <v>217</v>
      </c>
      <c r="AH75" s="430">
        <f t="shared" si="90"/>
        <v>0</v>
      </c>
      <c r="AI75" s="430">
        <f t="shared" si="89"/>
        <v>0</v>
      </c>
      <c r="AJ75" s="430">
        <f t="shared" si="89"/>
        <v>0</v>
      </c>
      <c r="AK75" s="430">
        <f t="shared" si="89"/>
        <v>0</v>
      </c>
      <c r="AL75" s="430">
        <f t="shared" si="89"/>
        <v>0</v>
      </c>
      <c r="AM75" s="430">
        <f t="shared" si="89"/>
        <v>0</v>
      </c>
      <c r="AN75" s="430">
        <f t="shared" si="89"/>
        <v>0</v>
      </c>
      <c r="AO75" s="430">
        <f t="shared" si="89"/>
        <v>0</v>
      </c>
      <c r="AP75" s="430">
        <f t="shared" si="89"/>
        <v>0</v>
      </c>
      <c r="AQ75" s="430">
        <f t="shared" si="89"/>
        <v>0</v>
      </c>
      <c r="AR75" s="430">
        <f t="shared" si="89"/>
        <v>0</v>
      </c>
      <c r="AS75" s="430">
        <f t="shared" si="89"/>
        <v>0</v>
      </c>
      <c r="AT75" s="430">
        <f t="shared" si="89"/>
        <v>0</v>
      </c>
      <c r="AU75" s="430">
        <f t="shared" si="89"/>
        <v>0</v>
      </c>
      <c r="AV75" s="430">
        <f t="shared" si="89"/>
        <v>0</v>
      </c>
      <c r="AW75" s="430">
        <f t="shared" si="89"/>
        <v>0</v>
      </c>
      <c r="AX75" s="430">
        <f t="shared" si="89"/>
        <v>0</v>
      </c>
      <c r="AY75" s="430">
        <f t="shared" si="89"/>
        <v>0</v>
      </c>
      <c r="AZ75" s="430">
        <f t="shared" si="89"/>
        <v>0</v>
      </c>
      <c r="BA75" s="430">
        <f t="shared" si="89"/>
        <v>0</v>
      </c>
      <c r="BB75" s="430">
        <f t="shared" si="89"/>
        <v>0</v>
      </c>
      <c r="BC75" s="430">
        <f t="shared" si="89"/>
        <v>0</v>
      </c>
      <c r="BD75" s="430">
        <f t="shared" si="89"/>
        <v>0</v>
      </c>
      <c r="BE75" s="430">
        <f t="shared" si="89"/>
        <v>0</v>
      </c>
    </row>
    <row r="76" spans="1:57" s="416" customFormat="1">
      <c r="A76" s="413" t="s">
        <v>246</v>
      </c>
      <c r="B76" s="413">
        <f>Info!$C$9</f>
        <v>0</v>
      </c>
      <c r="C76" s="416">
        <v>75</v>
      </c>
      <c r="D76" s="416" t="s">
        <v>10</v>
      </c>
      <c r="E76" s="431">
        <f>'A3'!D83</f>
        <v>0</v>
      </c>
      <c r="F76" s="431">
        <f>'A3'!E83</f>
        <v>0</v>
      </c>
      <c r="G76" s="431">
        <f>'A3'!F83</f>
        <v>0</v>
      </c>
      <c r="H76" s="431">
        <f>'A3'!G83</f>
        <v>0</v>
      </c>
      <c r="I76" s="431">
        <f>'A3'!H83</f>
        <v>0</v>
      </c>
      <c r="J76" s="431">
        <f>'A3'!I83</f>
        <v>0</v>
      </c>
      <c r="K76" s="431">
        <f>'A3'!J83</f>
        <v>0</v>
      </c>
      <c r="L76" s="431">
        <f>'A3'!K83</f>
        <v>0</v>
      </c>
      <c r="M76" s="431">
        <f>'A3'!L83</f>
        <v>0</v>
      </c>
      <c r="N76" s="431">
        <f>'A3'!M83</f>
        <v>0</v>
      </c>
      <c r="O76" s="431">
        <f>'A3'!N83</f>
        <v>0</v>
      </c>
      <c r="P76" s="431">
        <f>'A3'!O83</f>
        <v>0</v>
      </c>
      <c r="Q76" s="431">
        <f>'A3'!P83</f>
        <v>0</v>
      </c>
      <c r="R76" s="431">
        <f>'A3'!Q83</f>
        <v>0</v>
      </c>
      <c r="S76" s="431">
        <f>'A3'!R83</f>
        <v>0</v>
      </c>
      <c r="T76" s="431">
        <f>'A3'!S83</f>
        <v>0</v>
      </c>
      <c r="U76" s="431">
        <f>'A3'!T83</f>
        <v>0</v>
      </c>
      <c r="V76" s="431">
        <f>'A3'!U83</f>
        <v>0</v>
      </c>
      <c r="W76" s="431">
        <f>'A3'!V83</f>
        <v>0</v>
      </c>
      <c r="X76" s="431">
        <f>'A3'!W83</f>
        <v>0</v>
      </c>
      <c r="Y76" s="431">
        <f>'A3'!X83</f>
        <v>0</v>
      </c>
      <c r="Z76" s="431">
        <f>'A3'!Y83</f>
        <v>0</v>
      </c>
      <c r="AA76" s="431">
        <f>'A3'!Z83</f>
        <v>0</v>
      </c>
      <c r="AB76" s="431">
        <f>'A3'!AA83</f>
        <v>0</v>
      </c>
      <c r="AD76" s="413" t="s">
        <v>246</v>
      </c>
      <c r="AE76" s="413">
        <f>Info!$C$9</f>
        <v>0</v>
      </c>
      <c r="AF76" s="416">
        <v>75</v>
      </c>
      <c r="AG76" s="416" t="s">
        <v>10</v>
      </c>
      <c r="AH76" s="431">
        <f>AH77+AH78</f>
        <v>0</v>
      </c>
      <c r="AI76" s="431">
        <f t="shared" ref="AI76:BE76" si="91">AI77+AI78</f>
        <v>0</v>
      </c>
      <c r="AJ76" s="431">
        <f t="shared" si="91"/>
        <v>0</v>
      </c>
      <c r="AK76" s="431">
        <f t="shared" si="91"/>
        <v>0</v>
      </c>
      <c r="AL76" s="431">
        <f t="shared" si="91"/>
        <v>0</v>
      </c>
      <c r="AM76" s="431">
        <f t="shared" si="91"/>
        <v>0</v>
      </c>
      <c r="AN76" s="431">
        <f t="shared" si="91"/>
        <v>0</v>
      </c>
      <c r="AO76" s="431">
        <f t="shared" si="91"/>
        <v>0</v>
      </c>
      <c r="AP76" s="431">
        <f t="shared" si="91"/>
        <v>0</v>
      </c>
      <c r="AQ76" s="431">
        <f t="shared" si="91"/>
        <v>0</v>
      </c>
      <c r="AR76" s="431">
        <f t="shared" si="91"/>
        <v>0</v>
      </c>
      <c r="AS76" s="431">
        <f t="shared" si="91"/>
        <v>0</v>
      </c>
      <c r="AT76" s="431">
        <f t="shared" si="91"/>
        <v>0</v>
      </c>
      <c r="AU76" s="431">
        <f t="shared" si="91"/>
        <v>0</v>
      </c>
      <c r="AV76" s="431">
        <f t="shared" si="91"/>
        <v>0</v>
      </c>
      <c r="AW76" s="431">
        <f t="shared" si="91"/>
        <v>0</v>
      </c>
      <c r="AX76" s="431">
        <f t="shared" si="91"/>
        <v>0</v>
      </c>
      <c r="AY76" s="431">
        <f t="shared" si="91"/>
        <v>0</v>
      </c>
      <c r="AZ76" s="431">
        <f t="shared" si="91"/>
        <v>0</v>
      </c>
      <c r="BA76" s="431">
        <f t="shared" si="91"/>
        <v>0</v>
      </c>
      <c r="BB76" s="431">
        <f t="shared" si="91"/>
        <v>0</v>
      </c>
      <c r="BC76" s="431">
        <f t="shared" si="91"/>
        <v>0</v>
      </c>
      <c r="BD76" s="431">
        <f t="shared" si="91"/>
        <v>0</v>
      </c>
      <c r="BE76" s="431">
        <f t="shared" si="91"/>
        <v>0</v>
      </c>
    </row>
    <row r="77" spans="1:57" s="418" customFormat="1">
      <c r="A77" s="413" t="s">
        <v>246</v>
      </c>
      <c r="B77" s="413">
        <f>Info!$C$9</f>
        <v>0</v>
      </c>
      <c r="C77" s="418">
        <v>76</v>
      </c>
      <c r="D77" s="418" t="s">
        <v>53</v>
      </c>
      <c r="E77" s="432">
        <f>'A3'!D84</f>
        <v>0</v>
      </c>
      <c r="F77" s="432">
        <f>'A3'!E84</f>
        <v>0</v>
      </c>
      <c r="G77" s="432">
        <f>'A3'!F84</f>
        <v>0</v>
      </c>
      <c r="H77" s="432">
        <f>'A3'!G84</f>
        <v>0</v>
      </c>
      <c r="I77" s="432">
        <f>'A3'!H84</f>
        <v>0</v>
      </c>
      <c r="J77" s="432">
        <f>'A3'!I84</f>
        <v>0</v>
      </c>
      <c r="K77" s="432">
        <f>'A3'!J84</f>
        <v>0</v>
      </c>
      <c r="L77" s="432">
        <f>'A3'!K84</f>
        <v>0</v>
      </c>
      <c r="M77" s="432">
        <f>'A3'!L84</f>
        <v>0</v>
      </c>
      <c r="N77" s="432">
        <f>'A3'!M84</f>
        <v>0</v>
      </c>
      <c r="O77" s="432">
        <f>'A3'!N84</f>
        <v>0</v>
      </c>
      <c r="P77" s="432">
        <f>'A3'!O84</f>
        <v>0</v>
      </c>
      <c r="Q77" s="432">
        <f>'A3'!P84</f>
        <v>0</v>
      </c>
      <c r="R77" s="432">
        <f>'A3'!Q84</f>
        <v>0</v>
      </c>
      <c r="S77" s="432">
        <f>'A3'!R84</f>
        <v>0</v>
      </c>
      <c r="T77" s="432">
        <f>'A3'!S84</f>
        <v>0</v>
      </c>
      <c r="U77" s="432">
        <f>'A3'!T84</f>
        <v>0</v>
      </c>
      <c r="V77" s="432">
        <f>'A3'!U84</f>
        <v>0</v>
      </c>
      <c r="W77" s="432">
        <f>'A3'!V84</f>
        <v>0</v>
      </c>
      <c r="X77" s="432">
        <f>'A3'!W84</f>
        <v>0</v>
      </c>
      <c r="Y77" s="432">
        <f>'A3'!X84</f>
        <v>0</v>
      </c>
      <c r="Z77" s="432">
        <f>'A3'!Y84</f>
        <v>0</v>
      </c>
      <c r="AA77" s="432">
        <f>'A3'!Z84</f>
        <v>0</v>
      </c>
      <c r="AB77" s="432">
        <f>'A3'!AA84</f>
        <v>0</v>
      </c>
      <c r="AD77" s="413" t="s">
        <v>246</v>
      </c>
      <c r="AE77" s="413">
        <f>Info!$C$9</f>
        <v>0</v>
      </c>
      <c r="AF77" s="418">
        <v>76</v>
      </c>
      <c r="AG77" s="418" t="s">
        <v>53</v>
      </c>
      <c r="AH77" s="432">
        <f>E77/2</f>
        <v>0</v>
      </c>
      <c r="AI77" s="432">
        <f t="shared" ref="AI77:BE77" si="92">F77/2</f>
        <v>0</v>
      </c>
      <c r="AJ77" s="432">
        <f t="shared" si="92"/>
        <v>0</v>
      </c>
      <c r="AK77" s="432">
        <f t="shared" si="92"/>
        <v>0</v>
      </c>
      <c r="AL77" s="432">
        <f t="shared" si="92"/>
        <v>0</v>
      </c>
      <c r="AM77" s="432">
        <f t="shared" si="92"/>
        <v>0</v>
      </c>
      <c r="AN77" s="432">
        <f t="shared" si="92"/>
        <v>0</v>
      </c>
      <c r="AO77" s="432">
        <f t="shared" si="92"/>
        <v>0</v>
      </c>
      <c r="AP77" s="432">
        <f t="shared" si="92"/>
        <v>0</v>
      </c>
      <c r="AQ77" s="432">
        <f t="shared" si="92"/>
        <v>0</v>
      </c>
      <c r="AR77" s="432">
        <f t="shared" si="92"/>
        <v>0</v>
      </c>
      <c r="AS77" s="432">
        <f t="shared" si="92"/>
        <v>0</v>
      </c>
      <c r="AT77" s="432">
        <f t="shared" si="92"/>
        <v>0</v>
      </c>
      <c r="AU77" s="432">
        <f t="shared" si="92"/>
        <v>0</v>
      </c>
      <c r="AV77" s="432">
        <f t="shared" si="92"/>
        <v>0</v>
      </c>
      <c r="AW77" s="432">
        <f t="shared" si="92"/>
        <v>0</v>
      </c>
      <c r="AX77" s="432">
        <f t="shared" si="92"/>
        <v>0</v>
      </c>
      <c r="AY77" s="432">
        <f t="shared" si="92"/>
        <v>0</v>
      </c>
      <c r="AZ77" s="432">
        <f t="shared" si="92"/>
        <v>0</v>
      </c>
      <c r="BA77" s="432">
        <f t="shared" si="92"/>
        <v>0</v>
      </c>
      <c r="BB77" s="432">
        <f t="shared" si="92"/>
        <v>0</v>
      </c>
      <c r="BC77" s="432">
        <f t="shared" si="92"/>
        <v>0</v>
      </c>
      <c r="BD77" s="432">
        <f t="shared" si="92"/>
        <v>0</v>
      </c>
      <c r="BE77" s="432">
        <f t="shared" si="92"/>
        <v>0</v>
      </c>
    </row>
    <row r="78" spans="1:57">
      <c r="A78" s="413" t="s">
        <v>246</v>
      </c>
      <c r="B78" s="413">
        <f>Info!$C$9</f>
        <v>0</v>
      </c>
      <c r="C78" s="413">
        <v>77</v>
      </c>
      <c r="D78" s="413" t="s">
        <v>54</v>
      </c>
      <c r="E78" s="430">
        <f>'A3'!D85</f>
        <v>0</v>
      </c>
      <c r="F78" s="430">
        <f>'A3'!E85</f>
        <v>0</v>
      </c>
      <c r="G78" s="430">
        <f>'A3'!F85</f>
        <v>0</v>
      </c>
      <c r="H78" s="430">
        <f>'A3'!G85</f>
        <v>0</v>
      </c>
      <c r="I78" s="430">
        <f>'A3'!H85</f>
        <v>0</v>
      </c>
      <c r="J78" s="430">
        <f>'A3'!I85</f>
        <v>0</v>
      </c>
      <c r="K78" s="430">
        <f>'A3'!J85</f>
        <v>0</v>
      </c>
      <c r="L78" s="430">
        <f>'A3'!K85</f>
        <v>0</v>
      </c>
      <c r="M78" s="430">
        <f>'A3'!L85</f>
        <v>0</v>
      </c>
      <c r="N78" s="430">
        <f>'A3'!M85</f>
        <v>0</v>
      </c>
      <c r="O78" s="430">
        <f>'A3'!N85</f>
        <v>0</v>
      </c>
      <c r="P78" s="430">
        <f>'A3'!O85</f>
        <v>0</v>
      </c>
      <c r="Q78" s="430">
        <f>'A3'!P85</f>
        <v>0</v>
      </c>
      <c r="R78" s="430">
        <f>'A3'!Q85</f>
        <v>0</v>
      </c>
      <c r="S78" s="430">
        <f>'A3'!R85</f>
        <v>0</v>
      </c>
      <c r="T78" s="430">
        <f>'A3'!S85</f>
        <v>0</v>
      </c>
      <c r="U78" s="430">
        <f>'A3'!T85</f>
        <v>0</v>
      </c>
      <c r="V78" s="430">
        <f>'A3'!U85</f>
        <v>0</v>
      </c>
      <c r="W78" s="430">
        <f>'A3'!V85</f>
        <v>0</v>
      </c>
      <c r="X78" s="430">
        <f>'A3'!W85</f>
        <v>0</v>
      </c>
      <c r="Y78" s="430">
        <f>'A3'!X85</f>
        <v>0</v>
      </c>
      <c r="Z78" s="430">
        <f>'A3'!Y85</f>
        <v>0</v>
      </c>
      <c r="AA78" s="430">
        <f>'A3'!Z85</f>
        <v>0</v>
      </c>
      <c r="AB78" s="430">
        <f>'A3'!AA85</f>
        <v>0</v>
      </c>
      <c r="AD78" s="413" t="s">
        <v>246</v>
      </c>
      <c r="AE78" s="413">
        <f>Info!$C$9</f>
        <v>0</v>
      </c>
      <c r="AF78" s="413">
        <v>77</v>
      </c>
      <c r="AG78" s="413" t="s">
        <v>54</v>
      </c>
      <c r="AH78" s="430">
        <f>E78</f>
        <v>0</v>
      </c>
      <c r="AI78" s="430">
        <f t="shared" ref="AI78:BE80" si="93">F78</f>
        <v>0</v>
      </c>
      <c r="AJ78" s="430">
        <f t="shared" si="93"/>
        <v>0</v>
      </c>
      <c r="AK78" s="430">
        <f t="shared" si="93"/>
        <v>0</v>
      </c>
      <c r="AL78" s="430">
        <f t="shared" si="93"/>
        <v>0</v>
      </c>
      <c r="AM78" s="430">
        <f t="shared" si="93"/>
        <v>0</v>
      </c>
      <c r="AN78" s="430">
        <f t="shared" si="93"/>
        <v>0</v>
      </c>
      <c r="AO78" s="430">
        <f t="shared" si="93"/>
        <v>0</v>
      </c>
      <c r="AP78" s="430">
        <f t="shared" si="93"/>
        <v>0</v>
      </c>
      <c r="AQ78" s="430">
        <f t="shared" si="93"/>
        <v>0</v>
      </c>
      <c r="AR78" s="430">
        <f t="shared" si="93"/>
        <v>0</v>
      </c>
      <c r="AS78" s="430">
        <f t="shared" si="93"/>
        <v>0</v>
      </c>
      <c r="AT78" s="430">
        <f t="shared" si="93"/>
        <v>0</v>
      </c>
      <c r="AU78" s="430">
        <f t="shared" si="93"/>
        <v>0</v>
      </c>
      <c r="AV78" s="430">
        <f t="shared" si="93"/>
        <v>0</v>
      </c>
      <c r="AW78" s="430">
        <f t="shared" si="93"/>
        <v>0</v>
      </c>
      <c r="AX78" s="430">
        <f t="shared" si="93"/>
        <v>0</v>
      </c>
      <c r="AY78" s="430">
        <f t="shared" si="93"/>
        <v>0</v>
      </c>
      <c r="AZ78" s="430">
        <f t="shared" si="93"/>
        <v>0</v>
      </c>
      <c r="BA78" s="430">
        <f t="shared" si="93"/>
        <v>0</v>
      </c>
      <c r="BB78" s="430">
        <f t="shared" si="93"/>
        <v>0</v>
      </c>
      <c r="BC78" s="430">
        <f t="shared" si="93"/>
        <v>0</v>
      </c>
      <c r="BD78" s="430">
        <f t="shared" si="93"/>
        <v>0</v>
      </c>
      <c r="BE78" s="430">
        <f t="shared" si="93"/>
        <v>0</v>
      </c>
    </row>
    <row r="79" spans="1:57" s="416" customFormat="1">
      <c r="A79" s="413" t="s">
        <v>246</v>
      </c>
      <c r="B79" s="413">
        <f>Info!$C$9</f>
        <v>0</v>
      </c>
      <c r="C79" s="416">
        <v>78</v>
      </c>
      <c r="D79" s="416" t="s">
        <v>11</v>
      </c>
      <c r="E79" s="431">
        <f>'A3'!D86</f>
        <v>0</v>
      </c>
      <c r="F79" s="431">
        <f>'A3'!E86</f>
        <v>0</v>
      </c>
      <c r="G79" s="431">
        <f>'A3'!F86</f>
        <v>0</v>
      </c>
      <c r="H79" s="431">
        <f>'A3'!G86</f>
        <v>0</v>
      </c>
      <c r="I79" s="431">
        <f>'A3'!H86</f>
        <v>0</v>
      </c>
      <c r="J79" s="431">
        <f>'A3'!I86</f>
        <v>0</v>
      </c>
      <c r="K79" s="431">
        <f>'A3'!J86</f>
        <v>0</v>
      </c>
      <c r="L79" s="431">
        <f>'A3'!K86</f>
        <v>0</v>
      </c>
      <c r="M79" s="431">
        <f>'A3'!L86</f>
        <v>0</v>
      </c>
      <c r="N79" s="431">
        <f>'A3'!M86</f>
        <v>0</v>
      </c>
      <c r="O79" s="431">
        <f>'A3'!N86</f>
        <v>0</v>
      </c>
      <c r="P79" s="431">
        <f>'A3'!O86</f>
        <v>0</v>
      </c>
      <c r="Q79" s="431">
        <f>'A3'!P86</f>
        <v>0</v>
      </c>
      <c r="R79" s="431">
        <f>'A3'!Q86</f>
        <v>0</v>
      </c>
      <c r="S79" s="431">
        <f>'A3'!R86</f>
        <v>0</v>
      </c>
      <c r="T79" s="431">
        <f>'A3'!S86</f>
        <v>0</v>
      </c>
      <c r="U79" s="431">
        <f>'A3'!T86</f>
        <v>0</v>
      </c>
      <c r="V79" s="431">
        <f>'A3'!U86</f>
        <v>0</v>
      </c>
      <c r="W79" s="431">
        <f>'A3'!V86</f>
        <v>0</v>
      </c>
      <c r="X79" s="431">
        <f>'A3'!W86</f>
        <v>0</v>
      </c>
      <c r="Y79" s="431">
        <f>'A3'!X86</f>
        <v>0</v>
      </c>
      <c r="Z79" s="431">
        <f>'A3'!Y86</f>
        <v>0</v>
      </c>
      <c r="AA79" s="431">
        <f>'A3'!Z86</f>
        <v>0</v>
      </c>
      <c r="AB79" s="431">
        <f>'A3'!AA86</f>
        <v>0</v>
      </c>
      <c r="AD79" s="413" t="s">
        <v>246</v>
      </c>
      <c r="AE79" s="413">
        <f>Info!$C$9</f>
        <v>0</v>
      </c>
      <c r="AF79" s="416">
        <v>78</v>
      </c>
      <c r="AG79" s="416" t="s">
        <v>11</v>
      </c>
      <c r="AH79" s="431">
        <f>E79</f>
        <v>0</v>
      </c>
      <c r="AI79" s="431">
        <f t="shared" si="93"/>
        <v>0</v>
      </c>
      <c r="AJ79" s="431">
        <f t="shared" si="93"/>
        <v>0</v>
      </c>
      <c r="AK79" s="431">
        <f t="shared" si="93"/>
        <v>0</v>
      </c>
      <c r="AL79" s="431">
        <f t="shared" si="93"/>
        <v>0</v>
      </c>
      <c r="AM79" s="431">
        <f t="shared" si="93"/>
        <v>0</v>
      </c>
      <c r="AN79" s="431">
        <f t="shared" si="93"/>
        <v>0</v>
      </c>
      <c r="AO79" s="431">
        <f t="shared" si="93"/>
        <v>0</v>
      </c>
      <c r="AP79" s="431">
        <f t="shared" si="93"/>
        <v>0</v>
      </c>
      <c r="AQ79" s="431">
        <f t="shared" si="93"/>
        <v>0</v>
      </c>
      <c r="AR79" s="431">
        <f t="shared" si="93"/>
        <v>0</v>
      </c>
      <c r="AS79" s="431">
        <f t="shared" si="93"/>
        <v>0</v>
      </c>
      <c r="AT79" s="431">
        <f t="shared" si="93"/>
        <v>0</v>
      </c>
      <c r="AU79" s="431">
        <f t="shared" si="93"/>
        <v>0</v>
      </c>
      <c r="AV79" s="431">
        <f t="shared" si="93"/>
        <v>0</v>
      </c>
      <c r="AW79" s="431">
        <f t="shared" si="93"/>
        <v>0</v>
      </c>
      <c r="AX79" s="431">
        <f t="shared" si="93"/>
        <v>0</v>
      </c>
      <c r="AY79" s="431">
        <f t="shared" si="93"/>
        <v>0</v>
      </c>
      <c r="AZ79" s="431">
        <f t="shared" si="93"/>
        <v>0</v>
      </c>
      <c r="BA79" s="431">
        <f t="shared" si="93"/>
        <v>0</v>
      </c>
      <c r="BB79" s="431">
        <f t="shared" si="93"/>
        <v>0</v>
      </c>
      <c r="BC79" s="431">
        <f t="shared" si="93"/>
        <v>0</v>
      </c>
      <c r="BD79" s="431">
        <f t="shared" si="93"/>
        <v>0</v>
      </c>
      <c r="BE79" s="431">
        <f t="shared" si="93"/>
        <v>0</v>
      </c>
    </row>
    <row r="80" spans="1:57">
      <c r="A80" s="413" t="s">
        <v>246</v>
      </c>
      <c r="B80" s="413">
        <f>Info!$C$9</f>
        <v>0</v>
      </c>
      <c r="C80" s="413">
        <v>79</v>
      </c>
      <c r="D80" s="413" t="s">
        <v>53</v>
      </c>
      <c r="E80" s="430">
        <f>'A3'!D87</f>
        <v>0</v>
      </c>
      <c r="F80" s="430">
        <f>'A3'!E87</f>
        <v>0</v>
      </c>
      <c r="G80" s="430">
        <f>'A3'!F87</f>
        <v>0</v>
      </c>
      <c r="H80" s="430">
        <f>'A3'!G87</f>
        <v>0</v>
      </c>
      <c r="I80" s="430">
        <f>'A3'!H87</f>
        <v>0</v>
      </c>
      <c r="J80" s="430">
        <f>'A3'!I87</f>
        <v>0</v>
      </c>
      <c r="K80" s="430">
        <f>'A3'!J87</f>
        <v>0</v>
      </c>
      <c r="L80" s="430">
        <f>'A3'!K87</f>
        <v>0</v>
      </c>
      <c r="M80" s="430">
        <f>'A3'!L87</f>
        <v>0</v>
      </c>
      <c r="N80" s="430">
        <f>'A3'!M87</f>
        <v>0</v>
      </c>
      <c r="O80" s="430">
        <f>'A3'!N87</f>
        <v>0</v>
      </c>
      <c r="P80" s="430">
        <f>'A3'!O87</f>
        <v>0</v>
      </c>
      <c r="Q80" s="430">
        <f>'A3'!P87</f>
        <v>0</v>
      </c>
      <c r="R80" s="430">
        <f>'A3'!Q87</f>
        <v>0</v>
      </c>
      <c r="S80" s="430">
        <f>'A3'!R87</f>
        <v>0</v>
      </c>
      <c r="T80" s="430">
        <f>'A3'!S87</f>
        <v>0</v>
      </c>
      <c r="U80" s="430">
        <f>'A3'!T87</f>
        <v>0</v>
      </c>
      <c r="V80" s="430">
        <f>'A3'!U87</f>
        <v>0</v>
      </c>
      <c r="W80" s="430">
        <f>'A3'!V87</f>
        <v>0</v>
      </c>
      <c r="X80" s="430">
        <f>'A3'!W87</f>
        <v>0</v>
      </c>
      <c r="Y80" s="430">
        <f>'A3'!X87</f>
        <v>0</v>
      </c>
      <c r="Z80" s="430">
        <f>'A3'!Y87</f>
        <v>0</v>
      </c>
      <c r="AA80" s="430">
        <f>'A3'!Z87</f>
        <v>0</v>
      </c>
      <c r="AB80" s="430">
        <f>'A3'!AA87</f>
        <v>0</v>
      </c>
      <c r="AD80" s="413" t="s">
        <v>246</v>
      </c>
      <c r="AE80" s="413">
        <f>Info!$C$9</f>
        <v>0</v>
      </c>
      <c r="AF80" s="413">
        <v>79</v>
      </c>
      <c r="AG80" s="413" t="s">
        <v>53</v>
      </c>
      <c r="AH80" s="430">
        <f>E80</f>
        <v>0</v>
      </c>
      <c r="AI80" s="430">
        <f t="shared" si="93"/>
        <v>0</v>
      </c>
      <c r="AJ80" s="430">
        <f t="shared" si="93"/>
        <v>0</v>
      </c>
      <c r="AK80" s="430">
        <f t="shared" si="93"/>
        <v>0</v>
      </c>
      <c r="AL80" s="430">
        <f t="shared" si="93"/>
        <v>0</v>
      </c>
      <c r="AM80" s="430">
        <f t="shared" si="93"/>
        <v>0</v>
      </c>
      <c r="AN80" s="430">
        <f t="shared" si="93"/>
        <v>0</v>
      </c>
      <c r="AO80" s="430">
        <f t="shared" si="93"/>
        <v>0</v>
      </c>
      <c r="AP80" s="430">
        <f t="shared" si="93"/>
        <v>0</v>
      </c>
      <c r="AQ80" s="430">
        <f t="shared" si="93"/>
        <v>0</v>
      </c>
      <c r="AR80" s="430">
        <f t="shared" si="93"/>
        <v>0</v>
      </c>
      <c r="AS80" s="430">
        <f t="shared" si="93"/>
        <v>0</v>
      </c>
      <c r="AT80" s="430">
        <f t="shared" si="93"/>
        <v>0</v>
      </c>
      <c r="AU80" s="430">
        <f t="shared" si="93"/>
        <v>0</v>
      </c>
      <c r="AV80" s="430">
        <f t="shared" si="93"/>
        <v>0</v>
      </c>
      <c r="AW80" s="430">
        <f t="shared" si="93"/>
        <v>0</v>
      </c>
      <c r="AX80" s="430">
        <f t="shared" si="93"/>
        <v>0</v>
      </c>
      <c r="AY80" s="430">
        <f t="shared" si="93"/>
        <v>0</v>
      </c>
      <c r="AZ80" s="430">
        <f t="shared" si="93"/>
        <v>0</v>
      </c>
      <c r="BA80" s="430">
        <f t="shared" si="93"/>
        <v>0</v>
      </c>
      <c r="BB80" s="430">
        <f t="shared" si="93"/>
        <v>0</v>
      </c>
      <c r="BC80" s="430">
        <f t="shared" si="93"/>
        <v>0</v>
      </c>
      <c r="BD80" s="430">
        <f t="shared" si="93"/>
        <v>0</v>
      </c>
      <c r="BE80" s="430">
        <f t="shared" si="93"/>
        <v>0</v>
      </c>
    </row>
    <row r="81" spans="1:57">
      <c r="A81" s="413" t="s">
        <v>246</v>
      </c>
      <c r="B81" s="413">
        <f>Info!$C$9</f>
        <v>0</v>
      </c>
      <c r="C81" s="413">
        <v>80</v>
      </c>
      <c r="D81" s="413" t="s">
        <v>54</v>
      </c>
      <c r="E81" s="430">
        <f>'A3'!D88</f>
        <v>0</v>
      </c>
      <c r="F81" s="430">
        <f>'A3'!E88</f>
        <v>0</v>
      </c>
      <c r="G81" s="430">
        <f>'A3'!F88</f>
        <v>0</v>
      </c>
      <c r="H81" s="430">
        <f>'A3'!G88</f>
        <v>0</v>
      </c>
      <c r="I81" s="430">
        <f>'A3'!H88</f>
        <v>0</v>
      </c>
      <c r="J81" s="430">
        <f>'A3'!I88</f>
        <v>0</v>
      </c>
      <c r="K81" s="430">
        <f>'A3'!J88</f>
        <v>0</v>
      </c>
      <c r="L81" s="430">
        <f>'A3'!K88</f>
        <v>0</v>
      </c>
      <c r="M81" s="430">
        <f>'A3'!L88</f>
        <v>0</v>
      </c>
      <c r="N81" s="430">
        <f>'A3'!M88</f>
        <v>0</v>
      </c>
      <c r="O81" s="430">
        <f>'A3'!N88</f>
        <v>0</v>
      </c>
      <c r="P81" s="430">
        <f>'A3'!O88</f>
        <v>0</v>
      </c>
      <c r="Q81" s="430">
        <f>'A3'!P88</f>
        <v>0</v>
      </c>
      <c r="R81" s="430">
        <f>'A3'!Q88</f>
        <v>0</v>
      </c>
      <c r="S81" s="430">
        <f>'A3'!R88</f>
        <v>0</v>
      </c>
      <c r="T81" s="430">
        <f>'A3'!S88</f>
        <v>0</v>
      </c>
      <c r="U81" s="430">
        <f>'A3'!T88</f>
        <v>0</v>
      </c>
      <c r="V81" s="430">
        <f>'A3'!U88</f>
        <v>0</v>
      </c>
      <c r="W81" s="430">
        <f>'A3'!V88</f>
        <v>0</v>
      </c>
      <c r="X81" s="430">
        <f>'A3'!W88</f>
        <v>0</v>
      </c>
      <c r="Y81" s="430">
        <f>'A3'!X88</f>
        <v>0</v>
      </c>
      <c r="Z81" s="430">
        <f>'A3'!Y88</f>
        <v>0</v>
      </c>
      <c r="AA81" s="430">
        <f>'A3'!Z88</f>
        <v>0</v>
      </c>
      <c r="AB81" s="430">
        <f>'A3'!AA88</f>
        <v>0</v>
      </c>
      <c r="AD81" s="413" t="s">
        <v>246</v>
      </c>
      <c r="AE81" s="413">
        <f>Info!$C$9</f>
        <v>0</v>
      </c>
      <c r="AF81" s="413">
        <v>80</v>
      </c>
      <c r="AG81" s="413" t="s">
        <v>54</v>
      </c>
      <c r="AH81" s="430">
        <f t="shared" ref="AH81" si="94">AH82+AH83</f>
        <v>0</v>
      </c>
      <c r="AI81" s="430">
        <f t="shared" ref="AI81" si="95">AI82+AI83</f>
        <v>0</v>
      </c>
      <c r="AJ81" s="430">
        <f t="shared" ref="AJ81" si="96">AJ82+AJ83</f>
        <v>0</v>
      </c>
      <c r="AK81" s="430">
        <f t="shared" ref="AK81" si="97">AK82+AK83</f>
        <v>0</v>
      </c>
      <c r="AL81" s="430">
        <f t="shared" ref="AL81" si="98">AL82+AL83</f>
        <v>0</v>
      </c>
      <c r="AM81" s="430">
        <f t="shared" ref="AM81" si="99">AM82+AM83</f>
        <v>0</v>
      </c>
      <c r="AN81" s="430">
        <f t="shared" ref="AN81" si="100">AN82+AN83</f>
        <v>0</v>
      </c>
      <c r="AO81" s="430">
        <f t="shared" ref="AO81" si="101">AO82+AO83</f>
        <v>0</v>
      </c>
      <c r="AP81" s="430">
        <f t="shared" ref="AP81" si="102">AP82+AP83</f>
        <v>0</v>
      </c>
      <c r="AQ81" s="430">
        <f t="shared" ref="AQ81" si="103">AQ82+AQ83</f>
        <v>0</v>
      </c>
      <c r="AR81" s="430">
        <f t="shared" ref="AR81" si="104">AR82+AR83</f>
        <v>0</v>
      </c>
      <c r="AS81" s="430">
        <f t="shared" ref="AS81" si="105">AS82+AS83</f>
        <v>0</v>
      </c>
      <c r="AT81" s="430">
        <f t="shared" ref="AT81" si="106">AT82+AT83</f>
        <v>0</v>
      </c>
      <c r="AU81" s="430">
        <f t="shared" ref="AU81" si="107">AU82+AU83</f>
        <v>0</v>
      </c>
      <c r="AV81" s="430">
        <f t="shared" ref="AV81" si="108">AV82+AV83</f>
        <v>0</v>
      </c>
      <c r="AW81" s="430">
        <f t="shared" ref="AW81" si="109">AW82+AW83</f>
        <v>0</v>
      </c>
      <c r="AX81" s="430">
        <f t="shared" ref="AX81" si="110">AX82+AX83</f>
        <v>0</v>
      </c>
      <c r="AY81" s="430">
        <f t="shared" ref="AY81" si="111">AY82+AY83</f>
        <v>0</v>
      </c>
      <c r="AZ81" s="430">
        <f t="shared" ref="AZ81" si="112">AZ82+AZ83</f>
        <v>0</v>
      </c>
      <c r="BA81" s="430">
        <f t="shared" ref="BA81" si="113">BA82+BA83</f>
        <v>0</v>
      </c>
      <c r="BB81" s="430">
        <f t="shared" ref="BB81" si="114">BB82+BB83</f>
        <v>0</v>
      </c>
      <c r="BC81" s="430">
        <f t="shared" ref="BC81" si="115">BC82+BC83</f>
        <v>0</v>
      </c>
      <c r="BD81" s="430">
        <f t="shared" ref="BD81" si="116">BD82+BD83</f>
        <v>0</v>
      </c>
      <c r="BE81" s="430">
        <f t="shared" ref="BE81" si="117">BE82+BE83</f>
        <v>0</v>
      </c>
    </row>
    <row r="82" spans="1:57">
      <c r="A82" s="413" t="s">
        <v>246</v>
      </c>
      <c r="B82" s="413">
        <f>Info!$C$9</f>
        <v>0</v>
      </c>
      <c r="C82" s="413">
        <v>81</v>
      </c>
      <c r="D82" s="413" t="s">
        <v>168</v>
      </c>
      <c r="E82" s="430">
        <f>'A3'!D89</f>
        <v>0</v>
      </c>
      <c r="F82" s="430">
        <f>'A3'!E89</f>
        <v>0</v>
      </c>
      <c r="G82" s="430">
        <f>'A3'!F89</f>
        <v>0</v>
      </c>
      <c r="H82" s="430">
        <f>'A3'!G89</f>
        <v>0</v>
      </c>
      <c r="I82" s="430">
        <f>'A3'!H89</f>
        <v>0</v>
      </c>
      <c r="J82" s="430">
        <f>'A3'!I89</f>
        <v>0</v>
      </c>
      <c r="K82" s="430">
        <f>'A3'!J89</f>
        <v>0</v>
      </c>
      <c r="L82" s="430">
        <f>'A3'!K89</f>
        <v>0</v>
      </c>
      <c r="M82" s="430">
        <f>'A3'!L89</f>
        <v>0</v>
      </c>
      <c r="N82" s="430">
        <f>'A3'!M89</f>
        <v>0</v>
      </c>
      <c r="O82" s="430">
        <f>'A3'!N89</f>
        <v>0</v>
      </c>
      <c r="P82" s="430">
        <f>'A3'!O89</f>
        <v>0</v>
      </c>
      <c r="Q82" s="430">
        <f>'A3'!P89</f>
        <v>0</v>
      </c>
      <c r="R82" s="430">
        <f>'A3'!Q89</f>
        <v>0</v>
      </c>
      <c r="S82" s="430">
        <f>'A3'!R89</f>
        <v>0</v>
      </c>
      <c r="T82" s="430">
        <f>'A3'!S89</f>
        <v>0</v>
      </c>
      <c r="U82" s="430">
        <f>'A3'!T89</f>
        <v>0</v>
      </c>
      <c r="V82" s="430">
        <f>'A3'!U89</f>
        <v>0</v>
      </c>
      <c r="W82" s="430">
        <f>'A3'!V89</f>
        <v>0</v>
      </c>
      <c r="X82" s="430">
        <f>'A3'!W89</f>
        <v>0</v>
      </c>
      <c r="Y82" s="430">
        <f>'A3'!X89</f>
        <v>0</v>
      </c>
      <c r="Z82" s="430">
        <f>'A3'!Y89</f>
        <v>0</v>
      </c>
      <c r="AA82" s="430">
        <f>'A3'!Z89</f>
        <v>0</v>
      </c>
      <c r="AB82" s="430">
        <f>'A3'!AA89</f>
        <v>0</v>
      </c>
      <c r="AD82" s="413" t="s">
        <v>246</v>
      </c>
      <c r="AE82" s="413">
        <f>Info!$C$9</f>
        <v>0</v>
      </c>
      <c r="AF82" s="413">
        <v>81</v>
      </c>
      <c r="AG82" s="413" t="s">
        <v>168</v>
      </c>
      <c r="AH82" s="430">
        <f t="shared" ref="AH82" si="118">E82/2</f>
        <v>0</v>
      </c>
      <c r="AI82" s="430">
        <f t="shared" ref="AI82" si="119">F82/2</f>
        <v>0</v>
      </c>
      <c r="AJ82" s="430">
        <f t="shared" ref="AJ82" si="120">G82/2</f>
        <v>0</v>
      </c>
      <c r="AK82" s="430">
        <f t="shared" ref="AK82" si="121">H82/2</f>
        <v>0</v>
      </c>
      <c r="AL82" s="430">
        <f t="shared" ref="AL82" si="122">I82/2</f>
        <v>0</v>
      </c>
      <c r="AM82" s="430">
        <f t="shared" ref="AM82" si="123">J82/2</f>
        <v>0</v>
      </c>
      <c r="AN82" s="430">
        <f t="shared" ref="AN82" si="124">K82/2</f>
        <v>0</v>
      </c>
      <c r="AO82" s="430">
        <f t="shared" ref="AO82" si="125">L82/2</f>
        <v>0</v>
      </c>
      <c r="AP82" s="430">
        <f t="shared" ref="AP82" si="126">M82/2</f>
        <v>0</v>
      </c>
      <c r="AQ82" s="430">
        <f t="shared" ref="AQ82" si="127">N82/2</f>
        <v>0</v>
      </c>
      <c r="AR82" s="430">
        <f t="shared" ref="AR82" si="128">O82/2</f>
        <v>0</v>
      </c>
      <c r="AS82" s="430">
        <f t="shared" ref="AS82" si="129">P82/2</f>
        <v>0</v>
      </c>
      <c r="AT82" s="430">
        <f t="shared" ref="AT82" si="130">Q82/2</f>
        <v>0</v>
      </c>
      <c r="AU82" s="430">
        <f t="shared" ref="AU82" si="131">R82/2</f>
        <v>0</v>
      </c>
      <c r="AV82" s="430">
        <f t="shared" ref="AV82" si="132">S82/2</f>
        <v>0</v>
      </c>
      <c r="AW82" s="430">
        <f t="shared" ref="AW82" si="133">T82/2</f>
        <v>0</v>
      </c>
      <c r="AX82" s="430">
        <f t="shared" ref="AX82" si="134">U82/2</f>
        <v>0</v>
      </c>
      <c r="AY82" s="430">
        <f t="shared" ref="AY82" si="135">V82/2</f>
        <v>0</v>
      </c>
      <c r="AZ82" s="430">
        <f t="shared" ref="AZ82" si="136">W82/2</f>
        <v>0</v>
      </c>
      <c r="BA82" s="430">
        <f t="shared" ref="BA82" si="137">X82/2</f>
        <v>0</v>
      </c>
      <c r="BB82" s="430">
        <f t="shared" ref="BB82" si="138">Y82/2</f>
        <v>0</v>
      </c>
      <c r="BC82" s="430">
        <f t="shared" ref="BC82" si="139">Z82/2</f>
        <v>0</v>
      </c>
      <c r="BD82" s="430">
        <f t="shared" ref="BD82" si="140">AA82/2</f>
        <v>0</v>
      </c>
      <c r="BE82" s="430">
        <f t="shared" ref="BE82" si="141">AB82/2</f>
        <v>0</v>
      </c>
    </row>
    <row r="83" spans="1:57" ht="11.25" customHeight="1">
      <c r="A83" s="413" t="s">
        <v>246</v>
      </c>
      <c r="B83" s="413">
        <f>Info!$C$9</f>
        <v>0</v>
      </c>
      <c r="C83" s="413">
        <v>82</v>
      </c>
      <c r="D83" s="413" t="s">
        <v>66</v>
      </c>
      <c r="E83" s="430">
        <f>'A3'!D90</f>
        <v>0</v>
      </c>
      <c r="F83" s="430">
        <f>'A3'!E90</f>
        <v>0</v>
      </c>
      <c r="G83" s="430">
        <f>'A3'!F90</f>
        <v>0</v>
      </c>
      <c r="H83" s="430">
        <f>'A3'!G90</f>
        <v>0</v>
      </c>
      <c r="I83" s="430">
        <f>'A3'!H90</f>
        <v>0</v>
      </c>
      <c r="J83" s="430">
        <f>'A3'!I90</f>
        <v>0</v>
      </c>
      <c r="K83" s="430">
        <f>'A3'!J90</f>
        <v>0</v>
      </c>
      <c r="L83" s="430">
        <f>'A3'!K90</f>
        <v>0</v>
      </c>
      <c r="M83" s="430">
        <f>'A3'!L90</f>
        <v>0</v>
      </c>
      <c r="N83" s="430">
        <f>'A3'!M90</f>
        <v>0</v>
      </c>
      <c r="O83" s="430">
        <f>'A3'!N90</f>
        <v>0</v>
      </c>
      <c r="P83" s="430">
        <f>'A3'!O90</f>
        <v>0</v>
      </c>
      <c r="Q83" s="430">
        <f>'A3'!P90</f>
        <v>0</v>
      </c>
      <c r="R83" s="430">
        <f>'A3'!Q90</f>
        <v>0</v>
      </c>
      <c r="S83" s="430">
        <f>'A3'!R90</f>
        <v>0</v>
      </c>
      <c r="T83" s="430">
        <f>'A3'!S90</f>
        <v>0</v>
      </c>
      <c r="U83" s="430">
        <f>'A3'!T90</f>
        <v>0</v>
      </c>
      <c r="V83" s="430">
        <f>'A3'!U90</f>
        <v>0</v>
      </c>
      <c r="W83" s="430">
        <f>'A3'!V90</f>
        <v>0</v>
      </c>
      <c r="X83" s="430">
        <f>'A3'!W90</f>
        <v>0</v>
      </c>
      <c r="Y83" s="430">
        <f>'A3'!X90</f>
        <v>0</v>
      </c>
      <c r="Z83" s="430">
        <f>'A3'!Y90</f>
        <v>0</v>
      </c>
      <c r="AA83" s="430">
        <f>'A3'!Z90</f>
        <v>0</v>
      </c>
      <c r="AB83" s="430">
        <f>'A3'!AA90</f>
        <v>0</v>
      </c>
      <c r="AD83" s="413" t="s">
        <v>246</v>
      </c>
      <c r="AE83" s="413">
        <f>Info!$C$9</f>
        <v>0</v>
      </c>
      <c r="AF83" s="413">
        <v>82</v>
      </c>
      <c r="AG83" s="413" t="s">
        <v>66</v>
      </c>
      <c r="AH83" s="430">
        <f t="shared" ref="AH83:AH85" si="142">E83</f>
        <v>0</v>
      </c>
      <c r="AI83" s="430">
        <f t="shared" ref="AI83:AI85" si="143">F83</f>
        <v>0</v>
      </c>
      <c r="AJ83" s="430">
        <f t="shared" ref="AJ83:AJ85" si="144">G83</f>
        <v>0</v>
      </c>
      <c r="AK83" s="430">
        <f t="shared" ref="AK83:AK85" si="145">H83</f>
        <v>0</v>
      </c>
      <c r="AL83" s="430">
        <f t="shared" ref="AL83:AL85" si="146">I83</f>
        <v>0</v>
      </c>
      <c r="AM83" s="430">
        <f t="shared" ref="AM83:AM85" si="147">J83</f>
        <v>0</v>
      </c>
      <c r="AN83" s="430">
        <f t="shared" ref="AN83:AN85" si="148">K83</f>
        <v>0</v>
      </c>
      <c r="AO83" s="430">
        <f t="shared" ref="AO83:AO85" si="149">L83</f>
        <v>0</v>
      </c>
      <c r="AP83" s="430">
        <f t="shared" ref="AP83:AP85" si="150">M83</f>
        <v>0</v>
      </c>
      <c r="AQ83" s="430">
        <f t="shared" ref="AQ83:AQ85" si="151">N83</f>
        <v>0</v>
      </c>
      <c r="AR83" s="430">
        <f t="shared" ref="AR83:AR85" si="152">O83</f>
        <v>0</v>
      </c>
      <c r="AS83" s="430">
        <f t="shared" ref="AS83:AS85" si="153">P83</f>
        <v>0</v>
      </c>
      <c r="AT83" s="430">
        <f t="shared" ref="AT83:AT85" si="154">Q83</f>
        <v>0</v>
      </c>
      <c r="AU83" s="430">
        <f t="shared" ref="AU83:AU85" si="155">R83</f>
        <v>0</v>
      </c>
      <c r="AV83" s="430">
        <f t="shared" ref="AV83:AV85" si="156">S83</f>
        <v>0</v>
      </c>
      <c r="AW83" s="430">
        <f t="shared" ref="AW83:AW85" si="157">T83</f>
        <v>0</v>
      </c>
      <c r="AX83" s="430">
        <f t="shared" ref="AX83:AX85" si="158">U83</f>
        <v>0</v>
      </c>
      <c r="AY83" s="430">
        <f t="shared" ref="AY83:AY85" si="159">V83</f>
        <v>0</v>
      </c>
      <c r="AZ83" s="430">
        <f t="shared" ref="AZ83:AZ85" si="160">W83</f>
        <v>0</v>
      </c>
      <c r="BA83" s="430">
        <f t="shared" ref="BA83:BA85" si="161">X83</f>
        <v>0</v>
      </c>
      <c r="BB83" s="430">
        <f t="shared" ref="BB83:BB85" si="162">Y83</f>
        <v>0</v>
      </c>
      <c r="BC83" s="430">
        <f t="shared" ref="BC83:BC85" si="163">Z83</f>
        <v>0</v>
      </c>
      <c r="BD83" s="430">
        <f t="shared" ref="BD83:BD85" si="164">AA83</f>
        <v>0</v>
      </c>
      <c r="BE83" s="430">
        <f t="shared" ref="BE83:BE85" si="165">AB83</f>
        <v>0</v>
      </c>
    </row>
    <row r="84" spans="1:57">
      <c r="A84" s="413" t="s">
        <v>246</v>
      </c>
      <c r="B84" s="413">
        <f>Info!$C$9</f>
        <v>0</v>
      </c>
      <c r="C84" s="413">
        <v>83</v>
      </c>
      <c r="D84" s="413" t="s">
        <v>265</v>
      </c>
      <c r="E84" s="430">
        <f>'A3'!D91</f>
        <v>0</v>
      </c>
      <c r="F84" s="430">
        <f>'A3'!E91</f>
        <v>0</v>
      </c>
      <c r="G84" s="430">
        <f>'A3'!F91</f>
        <v>0</v>
      </c>
      <c r="H84" s="430">
        <f>'A3'!G91</f>
        <v>0</v>
      </c>
      <c r="I84" s="430">
        <f>'A3'!H91</f>
        <v>0</v>
      </c>
      <c r="J84" s="430">
        <f>'A3'!I91</f>
        <v>0</v>
      </c>
      <c r="K84" s="430">
        <f>'A3'!J91</f>
        <v>0</v>
      </c>
      <c r="L84" s="430">
        <f>'A3'!K91</f>
        <v>0</v>
      </c>
      <c r="M84" s="430">
        <f>'A3'!L91</f>
        <v>0</v>
      </c>
      <c r="N84" s="430">
        <f>'A3'!M91</f>
        <v>0</v>
      </c>
      <c r="O84" s="430">
        <f>'A3'!N91</f>
        <v>0</v>
      </c>
      <c r="P84" s="430">
        <f>'A3'!O91</f>
        <v>0</v>
      </c>
      <c r="Q84" s="430">
        <f>'A3'!P91</f>
        <v>0</v>
      </c>
      <c r="R84" s="430">
        <f>'A3'!Q91</f>
        <v>0</v>
      </c>
      <c r="S84" s="430">
        <f>'A3'!R91</f>
        <v>0</v>
      </c>
      <c r="T84" s="430">
        <f>'A3'!S91</f>
        <v>0</v>
      </c>
      <c r="U84" s="430">
        <f>'A3'!T91</f>
        <v>0</v>
      </c>
      <c r="V84" s="430">
        <f>'A3'!U91</f>
        <v>0</v>
      </c>
      <c r="W84" s="430">
        <f>'A3'!V91</f>
        <v>0</v>
      </c>
      <c r="X84" s="430">
        <f>'A3'!W91</f>
        <v>0</v>
      </c>
      <c r="Y84" s="430">
        <f>'A3'!X91</f>
        <v>0</v>
      </c>
      <c r="Z84" s="430">
        <f>'A3'!Y91</f>
        <v>0</v>
      </c>
      <c r="AA84" s="430">
        <f>'A3'!Z91</f>
        <v>0</v>
      </c>
      <c r="AB84" s="430">
        <f>'A3'!AA91</f>
        <v>0</v>
      </c>
      <c r="AD84" s="413" t="s">
        <v>246</v>
      </c>
      <c r="AE84" s="413">
        <f>Info!$C$9</f>
        <v>0</v>
      </c>
      <c r="AF84" s="413">
        <v>83</v>
      </c>
      <c r="AG84" s="413" t="s">
        <v>265</v>
      </c>
      <c r="AH84" s="430">
        <f t="shared" si="142"/>
        <v>0</v>
      </c>
      <c r="AI84" s="430">
        <f t="shared" si="143"/>
        <v>0</v>
      </c>
      <c r="AJ84" s="430">
        <f t="shared" si="144"/>
        <v>0</v>
      </c>
      <c r="AK84" s="430">
        <f t="shared" si="145"/>
        <v>0</v>
      </c>
      <c r="AL84" s="430">
        <f t="shared" si="146"/>
        <v>0</v>
      </c>
      <c r="AM84" s="430">
        <f t="shared" si="147"/>
        <v>0</v>
      </c>
      <c r="AN84" s="430">
        <f t="shared" si="148"/>
        <v>0</v>
      </c>
      <c r="AO84" s="430">
        <f t="shared" si="149"/>
        <v>0</v>
      </c>
      <c r="AP84" s="430">
        <f t="shared" si="150"/>
        <v>0</v>
      </c>
      <c r="AQ84" s="430">
        <f t="shared" si="151"/>
        <v>0</v>
      </c>
      <c r="AR84" s="430">
        <f t="shared" si="152"/>
        <v>0</v>
      </c>
      <c r="AS84" s="430">
        <f t="shared" si="153"/>
        <v>0</v>
      </c>
      <c r="AT84" s="430">
        <f t="shared" si="154"/>
        <v>0</v>
      </c>
      <c r="AU84" s="430">
        <f t="shared" si="155"/>
        <v>0</v>
      </c>
      <c r="AV84" s="430">
        <f t="shared" si="156"/>
        <v>0</v>
      </c>
      <c r="AW84" s="430">
        <f t="shared" si="157"/>
        <v>0</v>
      </c>
      <c r="AX84" s="430">
        <f t="shared" si="158"/>
        <v>0</v>
      </c>
      <c r="AY84" s="430">
        <f t="shared" si="159"/>
        <v>0</v>
      </c>
      <c r="AZ84" s="430">
        <f t="shared" si="160"/>
        <v>0</v>
      </c>
      <c r="BA84" s="430">
        <f t="shared" si="161"/>
        <v>0</v>
      </c>
      <c r="BB84" s="430">
        <f t="shared" si="162"/>
        <v>0</v>
      </c>
      <c r="BC84" s="430">
        <f t="shared" si="163"/>
        <v>0</v>
      </c>
      <c r="BD84" s="430">
        <f t="shared" si="164"/>
        <v>0</v>
      </c>
      <c r="BE84" s="430">
        <f t="shared" si="165"/>
        <v>0</v>
      </c>
    </row>
    <row r="85" spans="1:57">
      <c r="A85" s="413" t="s">
        <v>246</v>
      </c>
      <c r="B85" s="413">
        <f>Info!$C$9</f>
        <v>0</v>
      </c>
      <c r="C85" s="413">
        <v>84</v>
      </c>
      <c r="D85" s="413" t="s">
        <v>169</v>
      </c>
      <c r="E85" s="430">
        <f>'A3'!D92</f>
        <v>0</v>
      </c>
      <c r="F85" s="430">
        <f>'A3'!E92</f>
        <v>0</v>
      </c>
      <c r="G85" s="430">
        <f>'A3'!F92</f>
        <v>0</v>
      </c>
      <c r="H85" s="430">
        <f>'A3'!G92</f>
        <v>0</v>
      </c>
      <c r="I85" s="430">
        <f>'A3'!H92</f>
        <v>0</v>
      </c>
      <c r="J85" s="430">
        <f>'A3'!I92</f>
        <v>0</v>
      </c>
      <c r="K85" s="430">
        <f>'A3'!J92</f>
        <v>0</v>
      </c>
      <c r="L85" s="430">
        <f>'A3'!K92</f>
        <v>0</v>
      </c>
      <c r="M85" s="430">
        <f>'A3'!L92</f>
        <v>0</v>
      </c>
      <c r="N85" s="430">
        <f>'A3'!M92</f>
        <v>0</v>
      </c>
      <c r="O85" s="430">
        <f>'A3'!N92</f>
        <v>0</v>
      </c>
      <c r="P85" s="430">
        <f>'A3'!O92</f>
        <v>0</v>
      </c>
      <c r="Q85" s="430">
        <f>'A3'!P92</f>
        <v>0</v>
      </c>
      <c r="R85" s="430">
        <f>'A3'!Q92</f>
        <v>0</v>
      </c>
      <c r="S85" s="430">
        <f>'A3'!R92</f>
        <v>0</v>
      </c>
      <c r="T85" s="430">
        <f>'A3'!S92</f>
        <v>0</v>
      </c>
      <c r="U85" s="430">
        <f>'A3'!T92</f>
        <v>0</v>
      </c>
      <c r="V85" s="430">
        <f>'A3'!U92</f>
        <v>0</v>
      </c>
      <c r="W85" s="430">
        <f>'A3'!V92</f>
        <v>0</v>
      </c>
      <c r="X85" s="430">
        <f>'A3'!W92</f>
        <v>0</v>
      </c>
      <c r="Y85" s="430">
        <f>'A3'!X92</f>
        <v>0</v>
      </c>
      <c r="Z85" s="430">
        <f>'A3'!Y92</f>
        <v>0</v>
      </c>
      <c r="AA85" s="430">
        <f>'A3'!Z92</f>
        <v>0</v>
      </c>
      <c r="AB85" s="430">
        <f>'A3'!AA92</f>
        <v>0</v>
      </c>
      <c r="AD85" s="413" t="s">
        <v>246</v>
      </c>
      <c r="AE85" s="413">
        <f>Info!$C$9</f>
        <v>0</v>
      </c>
      <c r="AF85" s="413">
        <v>84</v>
      </c>
      <c r="AG85" s="413" t="s">
        <v>169</v>
      </c>
      <c r="AH85" s="430">
        <f t="shared" si="142"/>
        <v>0</v>
      </c>
      <c r="AI85" s="430">
        <f t="shared" si="143"/>
        <v>0</v>
      </c>
      <c r="AJ85" s="430">
        <f t="shared" si="144"/>
        <v>0</v>
      </c>
      <c r="AK85" s="430">
        <f t="shared" si="145"/>
        <v>0</v>
      </c>
      <c r="AL85" s="430">
        <f t="shared" si="146"/>
        <v>0</v>
      </c>
      <c r="AM85" s="430">
        <f t="shared" si="147"/>
        <v>0</v>
      </c>
      <c r="AN85" s="430">
        <f t="shared" si="148"/>
        <v>0</v>
      </c>
      <c r="AO85" s="430">
        <f t="shared" si="149"/>
        <v>0</v>
      </c>
      <c r="AP85" s="430">
        <f t="shared" si="150"/>
        <v>0</v>
      </c>
      <c r="AQ85" s="430">
        <f t="shared" si="151"/>
        <v>0</v>
      </c>
      <c r="AR85" s="430">
        <f t="shared" si="152"/>
        <v>0</v>
      </c>
      <c r="AS85" s="430">
        <f t="shared" si="153"/>
        <v>0</v>
      </c>
      <c r="AT85" s="430">
        <f t="shared" si="154"/>
        <v>0</v>
      </c>
      <c r="AU85" s="430">
        <f t="shared" si="155"/>
        <v>0</v>
      </c>
      <c r="AV85" s="430">
        <f t="shared" si="156"/>
        <v>0</v>
      </c>
      <c r="AW85" s="430">
        <f t="shared" si="157"/>
        <v>0</v>
      </c>
      <c r="AX85" s="430">
        <f t="shared" si="158"/>
        <v>0</v>
      </c>
      <c r="AY85" s="430">
        <f t="shared" si="159"/>
        <v>0</v>
      </c>
      <c r="AZ85" s="430">
        <f t="shared" si="160"/>
        <v>0</v>
      </c>
      <c r="BA85" s="430">
        <f t="shared" si="161"/>
        <v>0</v>
      </c>
      <c r="BB85" s="430">
        <f t="shared" si="162"/>
        <v>0</v>
      </c>
      <c r="BC85" s="430">
        <f t="shared" si="163"/>
        <v>0</v>
      </c>
      <c r="BD85" s="430">
        <f t="shared" si="164"/>
        <v>0</v>
      </c>
      <c r="BE85" s="430">
        <f t="shared" si="165"/>
        <v>0</v>
      </c>
    </row>
    <row r="86" spans="1:57">
      <c r="A86" s="413" t="s">
        <v>246</v>
      </c>
      <c r="B86" s="413">
        <f>Info!$C$9</f>
        <v>0</v>
      </c>
      <c r="C86" s="413">
        <v>85</v>
      </c>
      <c r="D86" s="413" t="s">
        <v>46</v>
      </c>
      <c r="E86" s="430">
        <f>'A3'!D93</f>
        <v>0</v>
      </c>
      <c r="F86" s="430">
        <f>'A3'!E93</f>
        <v>0</v>
      </c>
      <c r="G86" s="430">
        <f>'A3'!F93</f>
        <v>0</v>
      </c>
      <c r="H86" s="430">
        <f>'A3'!G93</f>
        <v>0</v>
      </c>
      <c r="I86" s="430">
        <f>'A3'!H93</f>
        <v>0</v>
      </c>
      <c r="J86" s="430">
        <f>'A3'!I93</f>
        <v>0</v>
      </c>
      <c r="K86" s="430">
        <f>'A3'!J93</f>
        <v>0</v>
      </c>
      <c r="L86" s="430">
        <f>'A3'!K93</f>
        <v>0</v>
      </c>
      <c r="M86" s="430">
        <f>'A3'!L93</f>
        <v>0</v>
      </c>
      <c r="N86" s="430">
        <f>'A3'!M93</f>
        <v>0</v>
      </c>
      <c r="O86" s="430">
        <f>'A3'!N93</f>
        <v>0</v>
      </c>
      <c r="P86" s="430">
        <f>'A3'!O93</f>
        <v>0</v>
      </c>
      <c r="Q86" s="430">
        <f>'A3'!P93</f>
        <v>0</v>
      </c>
      <c r="R86" s="430">
        <f>'A3'!Q93</f>
        <v>0</v>
      </c>
      <c r="S86" s="430">
        <f>'A3'!R93</f>
        <v>0</v>
      </c>
      <c r="T86" s="430">
        <f>'A3'!S93</f>
        <v>0</v>
      </c>
      <c r="U86" s="430">
        <f>'A3'!T93</f>
        <v>0</v>
      </c>
      <c r="V86" s="430">
        <f>'A3'!U93</f>
        <v>0</v>
      </c>
      <c r="W86" s="430">
        <f>'A3'!V93</f>
        <v>0</v>
      </c>
      <c r="X86" s="430">
        <f>'A3'!W93</f>
        <v>0</v>
      </c>
      <c r="Y86" s="430">
        <f>'A3'!X93</f>
        <v>0</v>
      </c>
      <c r="Z86" s="430">
        <f>'A3'!Y93</f>
        <v>0</v>
      </c>
      <c r="AA86" s="430">
        <f>'A3'!Z93</f>
        <v>0</v>
      </c>
      <c r="AB86" s="430">
        <f>'A3'!AA93</f>
        <v>0</v>
      </c>
      <c r="AD86" s="413" t="s">
        <v>246</v>
      </c>
      <c r="AE86" s="413">
        <f>Info!$C$9</f>
        <v>0</v>
      </c>
      <c r="AF86" s="413">
        <v>85</v>
      </c>
      <c r="AG86" s="413" t="s">
        <v>46</v>
      </c>
      <c r="AH86" s="430">
        <f t="shared" ref="AH86" si="166">AH87+AH88</f>
        <v>0</v>
      </c>
      <c r="AI86" s="430">
        <f t="shared" ref="AI86" si="167">AI87+AI88</f>
        <v>0</v>
      </c>
      <c r="AJ86" s="430">
        <f t="shared" ref="AJ86" si="168">AJ87+AJ88</f>
        <v>0</v>
      </c>
      <c r="AK86" s="430">
        <f t="shared" ref="AK86" si="169">AK87+AK88</f>
        <v>0</v>
      </c>
      <c r="AL86" s="430">
        <f t="shared" ref="AL86" si="170">AL87+AL88</f>
        <v>0</v>
      </c>
      <c r="AM86" s="430">
        <f t="shared" ref="AM86" si="171">AM87+AM88</f>
        <v>0</v>
      </c>
      <c r="AN86" s="430">
        <f t="shared" ref="AN86" si="172">AN87+AN88</f>
        <v>0</v>
      </c>
      <c r="AO86" s="430">
        <f t="shared" ref="AO86" si="173">AO87+AO88</f>
        <v>0</v>
      </c>
      <c r="AP86" s="430">
        <f t="shared" ref="AP86" si="174">AP87+AP88</f>
        <v>0</v>
      </c>
      <c r="AQ86" s="430">
        <f t="shared" ref="AQ86" si="175">AQ87+AQ88</f>
        <v>0</v>
      </c>
      <c r="AR86" s="430">
        <f t="shared" ref="AR86" si="176">AR87+AR88</f>
        <v>0</v>
      </c>
      <c r="AS86" s="430">
        <f t="shared" ref="AS86" si="177">AS87+AS88</f>
        <v>0</v>
      </c>
      <c r="AT86" s="430">
        <f t="shared" ref="AT86" si="178">AT87+AT88</f>
        <v>0</v>
      </c>
      <c r="AU86" s="430">
        <f t="shared" ref="AU86" si="179">AU87+AU88</f>
        <v>0</v>
      </c>
      <c r="AV86" s="430">
        <f t="shared" ref="AV86" si="180">AV87+AV88</f>
        <v>0</v>
      </c>
      <c r="AW86" s="430">
        <f t="shared" ref="AW86" si="181">AW87+AW88</f>
        <v>0</v>
      </c>
      <c r="AX86" s="430">
        <f t="shared" ref="AX86" si="182">AX87+AX88</f>
        <v>0</v>
      </c>
      <c r="AY86" s="430">
        <f t="shared" ref="AY86" si="183">AY87+AY88</f>
        <v>0</v>
      </c>
      <c r="AZ86" s="430">
        <f t="shared" ref="AZ86" si="184">AZ87+AZ88</f>
        <v>0</v>
      </c>
      <c r="BA86" s="430">
        <f t="shared" ref="BA86" si="185">BA87+BA88</f>
        <v>0</v>
      </c>
      <c r="BB86" s="430">
        <f t="shared" ref="BB86" si="186">BB87+BB88</f>
        <v>0</v>
      </c>
      <c r="BC86" s="430">
        <f t="shared" ref="BC86" si="187">BC87+BC88</f>
        <v>0</v>
      </c>
      <c r="BD86" s="430">
        <f t="shared" ref="BD86" si="188">BD87+BD88</f>
        <v>0</v>
      </c>
      <c r="BE86" s="430">
        <f t="shared" ref="BE86" si="189">BE87+BE88</f>
        <v>0</v>
      </c>
    </row>
    <row r="87" spans="1:57">
      <c r="A87" s="413" t="s">
        <v>246</v>
      </c>
      <c r="B87" s="413">
        <f>Info!$C$9</f>
        <v>0</v>
      </c>
      <c r="C87" s="413">
        <v>86</v>
      </c>
      <c r="D87" s="413" t="s">
        <v>206</v>
      </c>
      <c r="E87" s="430">
        <f>'A3'!D94</f>
        <v>0</v>
      </c>
      <c r="F87" s="430">
        <f>'A3'!E94</f>
        <v>0</v>
      </c>
      <c r="G87" s="430">
        <f>'A3'!F94</f>
        <v>0</v>
      </c>
      <c r="H87" s="430">
        <f>'A3'!G94</f>
        <v>0</v>
      </c>
      <c r="I87" s="430">
        <f>'A3'!H94</f>
        <v>0</v>
      </c>
      <c r="J87" s="430">
        <f>'A3'!I94</f>
        <v>0</v>
      </c>
      <c r="K87" s="430">
        <f>'A3'!J94</f>
        <v>0</v>
      </c>
      <c r="L87" s="430">
        <f>'A3'!K94</f>
        <v>0</v>
      </c>
      <c r="M87" s="430">
        <f>'A3'!L94</f>
        <v>0</v>
      </c>
      <c r="N87" s="430">
        <f>'A3'!M94</f>
        <v>0</v>
      </c>
      <c r="O87" s="430">
        <f>'A3'!N94</f>
        <v>0</v>
      </c>
      <c r="P87" s="430">
        <f>'A3'!O94</f>
        <v>0</v>
      </c>
      <c r="Q87" s="430">
        <f>'A3'!P94</f>
        <v>0</v>
      </c>
      <c r="R87" s="430">
        <f>'A3'!Q94</f>
        <v>0</v>
      </c>
      <c r="S87" s="430">
        <f>'A3'!R94</f>
        <v>0</v>
      </c>
      <c r="T87" s="430">
        <f>'A3'!S94</f>
        <v>0</v>
      </c>
      <c r="U87" s="430">
        <f>'A3'!T94</f>
        <v>0</v>
      </c>
      <c r="V87" s="430">
        <f>'A3'!U94</f>
        <v>0</v>
      </c>
      <c r="W87" s="430">
        <f>'A3'!V94</f>
        <v>0</v>
      </c>
      <c r="X87" s="430">
        <f>'A3'!W94</f>
        <v>0</v>
      </c>
      <c r="Y87" s="430">
        <f>'A3'!X94</f>
        <v>0</v>
      </c>
      <c r="Z87" s="430">
        <f>'A3'!Y94</f>
        <v>0</v>
      </c>
      <c r="AA87" s="430">
        <f>'A3'!Z94</f>
        <v>0</v>
      </c>
      <c r="AB87" s="430">
        <f>'A3'!AA94</f>
        <v>0</v>
      </c>
      <c r="AD87" s="413" t="s">
        <v>246</v>
      </c>
      <c r="AE87" s="413">
        <f>Info!$C$9</f>
        <v>0</v>
      </c>
      <c r="AF87" s="413">
        <v>86</v>
      </c>
      <c r="AG87" s="413" t="s">
        <v>206</v>
      </c>
      <c r="AH87" s="430">
        <f t="shared" ref="AH87" si="190">E87/2</f>
        <v>0</v>
      </c>
      <c r="AI87" s="430">
        <f t="shared" ref="AI87" si="191">F87/2</f>
        <v>0</v>
      </c>
      <c r="AJ87" s="430">
        <f t="shared" ref="AJ87" si="192">G87/2</f>
        <v>0</v>
      </c>
      <c r="AK87" s="430">
        <f t="shared" ref="AK87" si="193">H87/2</f>
        <v>0</v>
      </c>
      <c r="AL87" s="430">
        <f t="shared" ref="AL87" si="194">I87/2</f>
        <v>0</v>
      </c>
      <c r="AM87" s="430">
        <f t="shared" ref="AM87" si="195">J87/2</f>
        <v>0</v>
      </c>
      <c r="AN87" s="430">
        <f t="shared" ref="AN87" si="196">K87/2</f>
        <v>0</v>
      </c>
      <c r="AO87" s="430">
        <f t="shared" ref="AO87" si="197">L87/2</f>
        <v>0</v>
      </c>
      <c r="AP87" s="430">
        <f t="shared" ref="AP87" si="198">M87/2</f>
        <v>0</v>
      </c>
      <c r="AQ87" s="430">
        <f t="shared" ref="AQ87" si="199">N87/2</f>
        <v>0</v>
      </c>
      <c r="AR87" s="430">
        <f t="shared" ref="AR87" si="200">O87/2</f>
        <v>0</v>
      </c>
      <c r="AS87" s="430">
        <f t="shared" ref="AS87" si="201">P87/2</f>
        <v>0</v>
      </c>
      <c r="AT87" s="430">
        <f t="shared" ref="AT87" si="202">Q87/2</f>
        <v>0</v>
      </c>
      <c r="AU87" s="430">
        <f t="shared" ref="AU87" si="203">R87/2</f>
        <v>0</v>
      </c>
      <c r="AV87" s="430">
        <f t="shared" ref="AV87" si="204">S87/2</f>
        <v>0</v>
      </c>
      <c r="AW87" s="430">
        <f t="shared" ref="AW87" si="205">T87/2</f>
        <v>0</v>
      </c>
      <c r="AX87" s="430">
        <f t="shared" ref="AX87" si="206">U87/2</f>
        <v>0</v>
      </c>
      <c r="AY87" s="430">
        <f t="shared" ref="AY87" si="207">V87/2</f>
        <v>0</v>
      </c>
      <c r="AZ87" s="430">
        <f t="shared" ref="AZ87" si="208">W87/2</f>
        <v>0</v>
      </c>
      <c r="BA87" s="430">
        <f t="shared" ref="BA87" si="209">X87/2</f>
        <v>0</v>
      </c>
      <c r="BB87" s="430">
        <f t="shared" ref="BB87" si="210">Y87/2</f>
        <v>0</v>
      </c>
      <c r="BC87" s="430">
        <f t="shared" ref="BC87" si="211">Z87/2</f>
        <v>0</v>
      </c>
      <c r="BD87" s="430">
        <f t="shared" ref="BD87" si="212">AA87/2</f>
        <v>0</v>
      </c>
      <c r="BE87" s="430">
        <f t="shared" ref="BE87" si="213">AB87/2</f>
        <v>0</v>
      </c>
    </row>
    <row r="88" spans="1:57" s="416" customFormat="1">
      <c r="A88" s="413" t="s">
        <v>246</v>
      </c>
      <c r="B88" s="413">
        <f>Info!$C$9</f>
        <v>0</v>
      </c>
      <c r="C88" s="416">
        <v>87</v>
      </c>
      <c r="D88" s="416" t="s">
        <v>12</v>
      </c>
      <c r="E88" s="431">
        <f>'A3'!D95</f>
        <v>0</v>
      </c>
      <c r="F88" s="431">
        <f>'A3'!E95</f>
        <v>0</v>
      </c>
      <c r="G88" s="431">
        <f>'A3'!F95</f>
        <v>0</v>
      </c>
      <c r="H88" s="431">
        <f>'A3'!G95</f>
        <v>0</v>
      </c>
      <c r="I88" s="431">
        <f>'A3'!H95</f>
        <v>0</v>
      </c>
      <c r="J88" s="431">
        <f>'A3'!I95</f>
        <v>0</v>
      </c>
      <c r="K88" s="431">
        <f>'A3'!J95</f>
        <v>0</v>
      </c>
      <c r="L88" s="431">
        <f>'A3'!K95</f>
        <v>0</v>
      </c>
      <c r="M88" s="431">
        <f>'A3'!L95</f>
        <v>0</v>
      </c>
      <c r="N88" s="431">
        <f>'A3'!M95</f>
        <v>0</v>
      </c>
      <c r="O88" s="431">
        <f>'A3'!N95</f>
        <v>0</v>
      </c>
      <c r="P88" s="431">
        <f>'A3'!O95</f>
        <v>0</v>
      </c>
      <c r="Q88" s="431">
        <f>'A3'!P95</f>
        <v>0</v>
      </c>
      <c r="R88" s="431">
        <f>'A3'!Q95</f>
        <v>0</v>
      </c>
      <c r="S88" s="431">
        <f>'A3'!R95</f>
        <v>0</v>
      </c>
      <c r="T88" s="431">
        <f>'A3'!S95</f>
        <v>0</v>
      </c>
      <c r="U88" s="431">
        <f>'A3'!T95</f>
        <v>0</v>
      </c>
      <c r="V88" s="431">
        <f>'A3'!U95</f>
        <v>0</v>
      </c>
      <c r="W88" s="431">
        <f>'A3'!V95</f>
        <v>0</v>
      </c>
      <c r="X88" s="431">
        <f>'A3'!W95</f>
        <v>0</v>
      </c>
      <c r="Y88" s="431">
        <f>'A3'!X95</f>
        <v>0</v>
      </c>
      <c r="Z88" s="431">
        <f>'A3'!Y95</f>
        <v>0</v>
      </c>
      <c r="AA88" s="431">
        <f>'A3'!Z95</f>
        <v>0</v>
      </c>
      <c r="AB88" s="431">
        <f>'A3'!AA95</f>
        <v>0</v>
      </c>
      <c r="AD88" s="413" t="s">
        <v>246</v>
      </c>
      <c r="AE88" s="413">
        <f>Info!$C$9</f>
        <v>0</v>
      </c>
      <c r="AF88" s="416">
        <v>87</v>
      </c>
      <c r="AG88" s="416" t="s">
        <v>12</v>
      </c>
      <c r="AH88" s="431">
        <f t="shared" ref="AH88:AH90" si="214">E88</f>
        <v>0</v>
      </c>
      <c r="AI88" s="431">
        <f t="shared" ref="AI88:AI90" si="215">F88</f>
        <v>0</v>
      </c>
      <c r="AJ88" s="431">
        <f t="shared" ref="AJ88:AJ90" si="216">G88</f>
        <v>0</v>
      </c>
      <c r="AK88" s="431">
        <f t="shared" ref="AK88:AK90" si="217">H88</f>
        <v>0</v>
      </c>
      <c r="AL88" s="431">
        <f t="shared" ref="AL88:AL90" si="218">I88</f>
        <v>0</v>
      </c>
      <c r="AM88" s="431">
        <f t="shared" ref="AM88:AM90" si="219">J88</f>
        <v>0</v>
      </c>
      <c r="AN88" s="431">
        <f t="shared" ref="AN88:AN90" si="220">K88</f>
        <v>0</v>
      </c>
      <c r="AO88" s="431">
        <f t="shared" ref="AO88:AO90" si="221">L88</f>
        <v>0</v>
      </c>
      <c r="AP88" s="431">
        <f t="shared" ref="AP88:AP90" si="222">M88</f>
        <v>0</v>
      </c>
      <c r="AQ88" s="431">
        <f t="shared" ref="AQ88:AQ90" si="223">N88</f>
        <v>0</v>
      </c>
      <c r="AR88" s="431">
        <f t="shared" ref="AR88:AR90" si="224">O88</f>
        <v>0</v>
      </c>
      <c r="AS88" s="431">
        <f t="shared" ref="AS88:AS90" si="225">P88</f>
        <v>0</v>
      </c>
      <c r="AT88" s="431">
        <f t="shared" ref="AT88:AT90" si="226">Q88</f>
        <v>0</v>
      </c>
      <c r="AU88" s="431">
        <f t="shared" ref="AU88:AU90" si="227">R88</f>
        <v>0</v>
      </c>
      <c r="AV88" s="431">
        <f t="shared" ref="AV88:AV90" si="228">S88</f>
        <v>0</v>
      </c>
      <c r="AW88" s="431">
        <f t="shared" ref="AW88:AW90" si="229">T88</f>
        <v>0</v>
      </c>
      <c r="AX88" s="431">
        <f t="shared" ref="AX88:AX90" si="230">U88</f>
        <v>0</v>
      </c>
      <c r="AY88" s="431">
        <f t="shared" ref="AY88:AY90" si="231">V88</f>
        <v>0</v>
      </c>
      <c r="AZ88" s="431">
        <f t="shared" ref="AZ88:AZ90" si="232">W88</f>
        <v>0</v>
      </c>
      <c r="BA88" s="431">
        <f t="shared" ref="BA88:BA90" si="233">X88</f>
        <v>0</v>
      </c>
      <c r="BB88" s="431">
        <f t="shared" ref="BB88:BB90" si="234">Y88</f>
        <v>0</v>
      </c>
      <c r="BC88" s="431">
        <f t="shared" ref="BC88:BC90" si="235">Z88</f>
        <v>0</v>
      </c>
      <c r="BD88" s="431">
        <f t="shared" ref="BD88:BD90" si="236">AA88</f>
        <v>0</v>
      </c>
      <c r="BE88" s="431">
        <f t="shared" ref="BE88:BE90" si="237">AB88</f>
        <v>0</v>
      </c>
    </row>
    <row r="89" spans="1:57">
      <c r="A89" s="413" t="s">
        <v>246</v>
      </c>
      <c r="B89" s="413">
        <f>Info!$C$9</f>
        <v>0</v>
      </c>
      <c r="C89" s="413">
        <v>88</v>
      </c>
      <c r="D89" s="413" t="s">
        <v>53</v>
      </c>
      <c r="E89" s="430">
        <f>'A3'!D96</f>
        <v>0</v>
      </c>
      <c r="F89" s="430">
        <f>'A3'!E96</f>
        <v>0</v>
      </c>
      <c r="G89" s="430">
        <f>'A3'!F96</f>
        <v>0</v>
      </c>
      <c r="H89" s="430">
        <f>'A3'!G96</f>
        <v>0</v>
      </c>
      <c r="I89" s="430">
        <f>'A3'!H96</f>
        <v>0</v>
      </c>
      <c r="J89" s="430">
        <f>'A3'!I96</f>
        <v>0</v>
      </c>
      <c r="K89" s="430">
        <f>'A3'!J96</f>
        <v>0</v>
      </c>
      <c r="L89" s="430">
        <f>'A3'!K96</f>
        <v>0</v>
      </c>
      <c r="M89" s="430">
        <f>'A3'!L96</f>
        <v>0</v>
      </c>
      <c r="N89" s="430">
        <f>'A3'!M96</f>
        <v>0</v>
      </c>
      <c r="O89" s="430">
        <f>'A3'!N96</f>
        <v>0</v>
      </c>
      <c r="P89" s="430">
        <f>'A3'!O96</f>
        <v>0</v>
      </c>
      <c r="Q89" s="430">
        <f>'A3'!P96</f>
        <v>0</v>
      </c>
      <c r="R89" s="430">
        <f>'A3'!Q96</f>
        <v>0</v>
      </c>
      <c r="S89" s="430">
        <f>'A3'!R96</f>
        <v>0</v>
      </c>
      <c r="T89" s="430">
        <f>'A3'!S96</f>
        <v>0</v>
      </c>
      <c r="U89" s="430">
        <f>'A3'!T96</f>
        <v>0</v>
      </c>
      <c r="V89" s="430">
        <f>'A3'!U96</f>
        <v>0</v>
      </c>
      <c r="W89" s="430">
        <f>'A3'!V96</f>
        <v>0</v>
      </c>
      <c r="X89" s="430">
        <f>'A3'!W96</f>
        <v>0</v>
      </c>
      <c r="Y89" s="430">
        <f>'A3'!X96</f>
        <v>0</v>
      </c>
      <c r="Z89" s="430">
        <f>'A3'!Y96</f>
        <v>0</v>
      </c>
      <c r="AA89" s="430">
        <f>'A3'!Z96</f>
        <v>0</v>
      </c>
      <c r="AB89" s="430">
        <f>'A3'!AA96</f>
        <v>0</v>
      </c>
      <c r="AD89" s="413" t="s">
        <v>246</v>
      </c>
      <c r="AE89" s="413">
        <f>Info!$C$9</f>
        <v>0</v>
      </c>
      <c r="AF89" s="413">
        <v>88</v>
      </c>
      <c r="AG89" s="413" t="s">
        <v>53</v>
      </c>
      <c r="AH89" s="430">
        <f t="shared" si="214"/>
        <v>0</v>
      </c>
      <c r="AI89" s="430">
        <f t="shared" si="215"/>
        <v>0</v>
      </c>
      <c r="AJ89" s="430">
        <f t="shared" si="216"/>
        <v>0</v>
      </c>
      <c r="AK89" s="430">
        <f t="shared" si="217"/>
        <v>0</v>
      </c>
      <c r="AL89" s="430">
        <f t="shared" si="218"/>
        <v>0</v>
      </c>
      <c r="AM89" s="430">
        <f t="shared" si="219"/>
        <v>0</v>
      </c>
      <c r="AN89" s="430">
        <f t="shared" si="220"/>
        <v>0</v>
      </c>
      <c r="AO89" s="430">
        <f t="shared" si="221"/>
        <v>0</v>
      </c>
      <c r="AP89" s="430">
        <f t="shared" si="222"/>
        <v>0</v>
      </c>
      <c r="AQ89" s="430">
        <f t="shared" si="223"/>
        <v>0</v>
      </c>
      <c r="AR89" s="430">
        <f t="shared" si="224"/>
        <v>0</v>
      </c>
      <c r="AS89" s="430">
        <f t="shared" si="225"/>
        <v>0</v>
      </c>
      <c r="AT89" s="430">
        <f t="shared" si="226"/>
        <v>0</v>
      </c>
      <c r="AU89" s="430">
        <f t="shared" si="227"/>
        <v>0</v>
      </c>
      <c r="AV89" s="430">
        <f t="shared" si="228"/>
        <v>0</v>
      </c>
      <c r="AW89" s="430">
        <f t="shared" si="229"/>
        <v>0</v>
      </c>
      <c r="AX89" s="430">
        <f t="shared" si="230"/>
        <v>0</v>
      </c>
      <c r="AY89" s="430">
        <f t="shared" si="231"/>
        <v>0</v>
      </c>
      <c r="AZ89" s="430">
        <f t="shared" si="232"/>
        <v>0</v>
      </c>
      <c r="BA89" s="430">
        <f t="shared" si="233"/>
        <v>0</v>
      </c>
      <c r="BB89" s="430">
        <f t="shared" si="234"/>
        <v>0</v>
      </c>
      <c r="BC89" s="430">
        <f t="shared" si="235"/>
        <v>0</v>
      </c>
      <c r="BD89" s="430">
        <f t="shared" si="236"/>
        <v>0</v>
      </c>
      <c r="BE89" s="430">
        <f t="shared" si="237"/>
        <v>0</v>
      </c>
    </row>
    <row r="90" spans="1:57">
      <c r="A90" s="413" t="s">
        <v>246</v>
      </c>
      <c r="B90" s="413">
        <f>Info!$C$9</f>
        <v>0</v>
      </c>
      <c r="C90" s="413">
        <v>89</v>
      </c>
      <c r="D90" s="413" t="s">
        <v>54</v>
      </c>
      <c r="E90" s="430">
        <f>'A3'!D97</f>
        <v>0</v>
      </c>
      <c r="F90" s="430">
        <f>'A3'!E97</f>
        <v>0</v>
      </c>
      <c r="G90" s="430">
        <f>'A3'!F97</f>
        <v>0</v>
      </c>
      <c r="H90" s="430">
        <f>'A3'!G97</f>
        <v>0</v>
      </c>
      <c r="I90" s="430">
        <f>'A3'!H97</f>
        <v>0</v>
      </c>
      <c r="J90" s="430">
        <f>'A3'!I97</f>
        <v>0</v>
      </c>
      <c r="K90" s="430">
        <f>'A3'!J97</f>
        <v>0</v>
      </c>
      <c r="L90" s="430">
        <f>'A3'!K97</f>
        <v>0</v>
      </c>
      <c r="M90" s="430">
        <f>'A3'!L97</f>
        <v>0</v>
      </c>
      <c r="N90" s="430">
        <f>'A3'!M97</f>
        <v>0</v>
      </c>
      <c r="O90" s="430">
        <f>'A3'!N97</f>
        <v>0</v>
      </c>
      <c r="P90" s="430">
        <f>'A3'!O97</f>
        <v>0</v>
      </c>
      <c r="Q90" s="430">
        <f>'A3'!P97</f>
        <v>0</v>
      </c>
      <c r="R90" s="430">
        <f>'A3'!Q97</f>
        <v>0</v>
      </c>
      <c r="S90" s="430">
        <f>'A3'!R97</f>
        <v>0</v>
      </c>
      <c r="T90" s="430">
        <f>'A3'!S97</f>
        <v>0</v>
      </c>
      <c r="U90" s="430">
        <f>'A3'!T97</f>
        <v>0</v>
      </c>
      <c r="V90" s="430">
        <f>'A3'!U97</f>
        <v>0</v>
      </c>
      <c r="W90" s="430">
        <f>'A3'!V97</f>
        <v>0</v>
      </c>
      <c r="X90" s="430">
        <f>'A3'!W97</f>
        <v>0</v>
      </c>
      <c r="Y90" s="430">
        <f>'A3'!X97</f>
        <v>0</v>
      </c>
      <c r="Z90" s="430">
        <f>'A3'!Y97</f>
        <v>0</v>
      </c>
      <c r="AA90" s="430">
        <f>'A3'!Z97</f>
        <v>0</v>
      </c>
      <c r="AB90" s="430">
        <f>'A3'!AA97</f>
        <v>0</v>
      </c>
      <c r="AD90" s="413" t="s">
        <v>246</v>
      </c>
      <c r="AE90" s="413">
        <f>Info!$C$9</f>
        <v>0</v>
      </c>
      <c r="AF90" s="413">
        <v>89</v>
      </c>
      <c r="AG90" s="413" t="s">
        <v>54</v>
      </c>
      <c r="AH90" s="430">
        <f t="shared" si="214"/>
        <v>0</v>
      </c>
      <c r="AI90" s="430">
        <f t="shared" si="215"/>
        <v>0</v>
      </c>
      <c r="AJ90" s="430">
        <f t="shared" si="216"/>
        <v>0</v>
      </c>
      <c r="AK90" s="430">
        <f t="shared" si="217"/>
        <v>0</v>
      </c>
      <c r="AL90" s="430">
        <f t="shared" si="218"/>
        <v>0</v>
      </c>
      <c r="AM90" s="430">
        <f t="shared" si="219"/>
        <v>0</v>
      </c>
      <c r="AN90" s="430">
        <f t="shared" si="220"/>
        <v>0</v>
      </c>
      <c r="AO90" s="430">
        <f t="shared" si="221"/>
        <v>0</v>
      </c>
      <c r="AP90" s="430">
        <f t="shared" si="222"/>
        <v>0</v>
      </c>
      <c r="AQ90" s="430">
        <f t="shared" si="223"/>
        <v>0</v>
      </c>
      <c r="AR90" s="430">
        <f t="shared" si="224"/>
        <v>0</v>
      </c>
      <c r="AS90" s="430">
        <f t="shared" si="225"/>
        <v>0</v>
      </c>
      <c r="AT90" s="430">
        <f t="shared" si="226"/>
        <v>0</v>
      </c>
      <c r="AU90" s="430">
        <f t="shared" si="227"/>
        <v>0</v>
      </c>
      <c r="AV90" s="430">
        <f t="shared" si="228"/>
        <v>0</v>
      </c>
      <c r="AW90" s="430">
        <f t="shared" si="229"/>
        <v>0</v>
      </c>
      <c r="AX90" s="430">
        <f t="shared" si="230"/>
        <v>0</v>
      </c>
      <c r="AY90" s="430">
        <f t="shared" si="231"/>
        <v>0</v>
      </c>
      <c r="AZ90" s="430">
        <f t="shared" si="232"/>
        <v>0</v>
      </c>
      <c r="BA90" s="430">
        <f t="shared" si="233"/>
        <v>0</v>
      </c>
      <c r="BB90" s="430">
        <f t="shared" si="234"/>
        <v>0</v>
      </c>
      <c r="BC90" s="430">
        <f t="shared" si="235"/>
        <v>0</v>
      </c>
      <c r="BD90" s="430">
        <f t="shared" si="236"/>
        <v>0</v>
      </c>
      <c r="BE90" s="430">
        <f t="shared" si="237"/>
        <v>0</v>
      </c>
    </row>
    <row r="91" spans="1:57" s="420" customFormat="1">
      <c r="A91" s="413" t="s">
        <v>246</v>
      </c>
      <c r="B91" s="413">
        <f>Info!$C$9</f>
        <v>0</v>
      </c>
      <c r="C91" s="420">
        <v>90</v>
      </c>
      <c r="D91" s="420" t="s">
        <v>42</v>
      </c>
      <c r="E91" s="433">
        <f>'A3'!D98</f>
        <v>0</v>
      </c>
      <c r="F91" s="433">
        <f>'A3'!E98</f>
        <v>0</v>
      </c>
      <c r="G91" s="433">
        <f>'A3'!F98</f>
        <v>0</v>
      </c>
      <c r="H91" s="433">
        <f>'A3'!G98</f>
        <v>0</v>
      </c>
      <c r="I91" s="433">
        <f>'A3'!H98</f>
        <v>0</v>
      </c>
      <c r="J91" s="433">
        <f>'A3'!I98</f>
        <v>0</v>
      </c>
      <c r="K91" s="433">
        <f>'A3'!J98</f>
        <v>0</v>
      </c>
      <c r="L91" s="433">
        <f>'A3'!K98</f>
        <v>0</v>
      </c>
      <c r="M91" s="433">
        <f>'A3'!L98</f>
        <v>0</v>
      </c>
      <c r="N91" s="433">
        <f>'A3'!M98</f>
        <v>0</v>
      </c>
      <c r="O91" s="433">
        <f>'A3'!N98</f>
        <v>0</v>
      </c>
      <c r="P91" s="433">
        <f>'A3'!O98</f>
        <v>0</v>
      </c>
      <c r="Q91" s="433">
        <f>'A3'!P98</f>
        <v>0</v>
      </c>
      <c r="R91" s="433">
        <f>'A3'!Q98</f>
        <v>0</v>
      </c>
      <c r="S91" s="433">
        <f>'A3'!R98</f>
        <v>0</v>
      </c>
      <c r="T91" s="433">
        <f>'A3'!S98</f>
        <v>0</v>
      </c>
      <c r="U91" s="433">
        <f>'A3'!T98</f>
        <v>0</v>
      </c>
      <c r="V91" s="433">
        <f>'A3'!U98</f>
        <v>0</v>
      </c>
      <c r="W91" s="433">
        <f>'A3'!V98</f>
        <v>0</v>
      </c>
      <c r="X91" s="433">
        <f>'A3'!W98</f>
        <v>0</v>
      </c>
      <c r="Y91" s="433">
        <f>'A3'!X98</f>
        <v>0</v>
      </c>
      <c r="Z91" s="433">
        <f>'A3'!Y98</f>
        <v>0</v>
      </c>
      <c r="AA91" s="433">
        <f>'A3'!Z98</f>
        <v>0</v>
      </c>
      <c r="AB91" s="433">
        <f>'A3'!AA98</f>
        <v>0</v>
      </c>
      <c r="AD91" s="413" t="s">
        <v>246</v>
      </c>
      <c r="AE91" s="413">
        <f>Info!$C$9</f>
        <v>0</v>
      </c>
      <c r="AF91" s="420">
        <v>90</v>
      </c>
      <c r="AG91" s="420" t="s">
        <v>42</v>
      </c>
      <c r="AH91" s="433">
        <f>AH88+AH79+AH76</f>
        <v>0</v>
      </c>
      <c r="AI91" s="433">
        <f t="shared" ref="AI91:BE91" si="238">AI88+AI79+AI76</f>
        <v>0</v>
      </c>
      <c r="AJ91" s="433">
        <f t="shared" si="238"/>
        <v>0</v>
      </c>
      <c r="AK91" s="433">
        <f t="shared" si="238"/>
        <v>0</v>
      </c>
      <c r="AL91" s="433">
        <f t="shared" si="238"/>
        <v>0</v>
      </c>
      <c r="AM91" s="433">
        <f t="shared" si="238"/>
        <v>0</v>
      </c>
      <c r="AN91" s="433">
        <f t="shared" si="238"/>
        <v>0</v>
      </c>
      <c r="AO91" s="433">
        <f t="shared" si="238"/>
        <v>0</v>
      </c>
      <c r="AP91" s="433">
        <f t="shared" si="238"/>
        <v>0</v>
      </c>
      <c r="AQ91" s="433">
        <f t="shared" si="238"/>
        <v>0</v>
      </c>
      <c r="AR91" s="433">
        <f t="shared" si="238"/>
        <v>0</v>
      </c>
      <c r="AS91" s="433">
        <f t="shared" si="238"/>
        <v>0</v>
      </c>
      <c r="AT91" s="433">
        <f t="shared" si="238"/>
        <v>0</v>
      </c>
      <c r="AU91" s="433">
        <f t="shared" si="238"/>
        <v>0</v>
      </c>
      <c r="AV91" s="433">
        <f t="shared" si="238"/>
        <v>0</v>
      </c>
      <c r="AW91" s="433">
        <f t="shared" si="238"/>
        <v>0</v>
      </c>
      <c r="AX91" s="433">
        <f t="shared" si="238"/>
        <v>0</v>
      </c>
      <c r="AY91" s="433">
        <f t="shared" si="238"/>
        <v>0</v>
      </c>
      <c r="AZ91" s="433">
        <f t="shared" si="238"/>
        <v>0</v>
      </c>
      <c r="BA91" s="433">
        <f t="shared" si="238"/>
        <v>0</v>
      </c>
      <c r="BB91" s="433">
        <f t="shared" si="238"/>
        <v>0</v>
      </c>
      <c r="BC91" s="433">
        <f t="shared" si="238"/>
        <v>0</v>
      </c>
      <c r="BD91" s="433">
        <f t="shared" si="238"/>
        <v>0</v>
      </c>
      <c r="BE91" s="433">
        <f t="shared" si="238"/>
        <v>0</v>
      </c>
    </row>
    <row r="92" spans="1:57">
      <c r="A92" s="413" t="s">
        <v>246</v>
      </c>
      <c r="B92" s="413">
        <f>Info!$C$9</f>
        <v>0</v>
      </c>
      <c r="C92" s="413">
        <v>91</v>
      </c>
      <c r="D92" s="413" t="s">
        <v>325</v>
      </c>
      <c r="E92" s="430">
        <f>'A3'!D99</f>
        <v>0</v>
      </c>
      <c r="F92" s="430">
        <f>'A3'!E99</f>
        <v>0</v>
      </c>
      <c r="G92" s="430">
        <f>'A3'!F99</f>
        <v>0</v>
      </c>
      <c r="H92" s="430">
        <f>'A3'!G99</f>
        <v>0</v>
      </c>
      <c r="I92" s="430">
        <f>'A3'!H99</f>
        <v>0</v>
      </c>
      <c r="J92" s="430">
        <f>'A3'!I99</f>
        <v>0</v>
      </c>
      <c r="K92" s="430">
        <f>'A3'!J99</f>
        <v>0</v>
      </c>
      <c r="L92" s="430">
        <f>'A3'!K99</f>
        <v>0</v>
      </c>
      <c r="M92" s="430">
        <f>'A3'!L99</f>
        <v>0</v>
      </c>
      <c r="N92" s="430">
        <f>'A3'!M99</f>
        <v>0</v>
      </c>
      <c r="O92" s="430">
        <f>'A3'!N99</f>
        <v>0</v>
      </c>
      <c r="P92" s="430">
        <f>'A3'!O99</f>
        <v>0</v>
      </c>
      <c r="Q92" s="430">
        <f>'A3'!P99</f>
        <v>0</v>
      </c>
      <c r="R92" s="430">
        <f>'A3'!Q99</f>
        <v>0</v>
      </c>
      <c r="S92" s="430">
        <f>'A3'!R99</f>
        <v>0</v>
      </c>
      <c r="T92" s="430">
        <f>'A3'!S99</f>
        <v>0</v>
      </c>
      <c r="U92" s="430">
        <f>'A3'!T99</f>
        <v>0</v>
      </c>
      <c r="V92" s="430">
        <f>'A3'!U99</f>
        <v>0</v>
      </c>
      <c r="W92" s="430">
        <f>'A3'!V99</f>
        <v>0</v>
      </c>
      <c r="X92" s="430">
        <f>'A3'!W99</f>
        <v>0</v>
      </c>
      <c r="Y92" s="430">
        <f>'A3'!X99</f>
        <v>0</v>
      </c>
      <c r="Z92" s="430">
        <f>'A3'!Y99</f>
        <v>0</v>
      </c>
      <c r="AA92" s="430">
        <f>'A3'!Z99</f>
        <v>0</v>
      </c>
      <c r="AB92" s="430">
        <f>'A3'!AA99</f>
        <v>0</v>
      </c>
      <c r="AD92" s="413" t="s">
        <v>246</v>
      </c>
      <c r="AE92" s="413">
        <f>Info!$C$9</f>
        <v>0</v>
      </c>
      <c r="AF92" s="413">
        <v>91</v>
      </c>
      <c r="AG92" s="413" t="s">
        <v>325</v>
      </c>
      <c r="AH92" s="430">
        <f>E92</f>
        <v>0</v>
      </c>
      <c r="AI92" s="430">
        <f t="shared" ref="AI92:BE95" si="239">F92</f>
        <v>0</v>
      </c>
      <c r="AJ92" s="430">
        <f t="shared" si="239"/>
        <v>0</v>
      </c>
      <c r="AK92" s="430">
        <f t="shared" si="239"/>
        <v>0</v>
      </c>
      <c r="AL92" s="430">
        <f t="shared" si="239"/>
        <v>0</v>
      </c>
      <c r="AM92" s="430">
        <f t="shared" si="239"/>
        <v>0</v>
      </c>
      <c r="AN92" s="430">
        <f t="shared" si="239"/>
        <v>0</v>
      </c>
      <c r="AO92" s="430">
        <f t="shared" si="239"/>
        <v>0</v>
      </c>
      <c r="AP92" s="430">
        <f t="shared" si="239"/>
        <v>0</v>
      </c>
      <c r="AQ92" s="430">
        <f t="shared" si="239"/>
        <v>0</v>
      </c>
      <c r="AR92" s="430">
        <f t="shared" si="239"/>
        <v>0</v>
      </c>
      <c r="AS92" s="430">
        <f t="shared" si="239"/>
        <v>0</v>
      </c>
      <c r="AT92" s="430">
        <f t="shared" si="239"/>
        <v>0</v>
      </c>
      <c r="AU92" s="430">
        <f t="shared" si="239"/>
        <v>0</v>
      </c>
      <c r="AV92" s="430">
        <f t="shared" si="239"/>
        <v>0</v>
      </c>
      <c r="AW92" s="430">
        <f t="shared" si="239"/>
        <v>0</v>
      </c>
      <c r="AX92" s="430">
        <f t="shared" si="239"/>
        <v>0</v>
      </c>
      <c r="AY92" s="430">
        <f t="shared" si="239"/>
        <v>0</v>
      </c>
      <c r="AZ92" s="430">
        <f t="shared" si="239"/>
        <v>0</v>
      </c>
      <c r="BA92" s="430">
        <f t="shared" si="239"/>
        <v>0</v>
      </c>
      <c r="BB92" s="430">
        <f t="shared" si="239"/>
        <v>0</v>
      </c>
      <c r="BC92" s="430">
        <f t="shared" si="239"/>
        <v>0</v>
      </c>
      <c r="BD92" s="430">
        <f t="shared" si="239"/>
        <v>0</v>
      </c>
      <c r="BE92" s="430">
        <f t="shared" si="239"/>
        <v>0</v>
      </c>
    </row>
    <row r="93" spans="1:57">
      <c r="A93" s="413" t="s">
        <v>246</v>
      </c>
      <c r="B93" s="413">
        <f>Info!$C$9</f>
        <v>0</v>
      </c>
      <c r="C93" s="413">
        <v>92</v>
      </c>
      <c r="D93" s="413" t="s">
        <v>326</v>
      </c>
      <c r="E93" s="430">
        <f>'A3'!D100</f>
        <v>0</v>
      </c>
      <c r="F93" s="430">
        <f>'A3'!E100</f>
        <v>0</v>
      </c>
      <c r="G93" s="430">
        <f>'A3'!F100</f>
        <v>0</v>
      </c>
      <c r="H93" s="430">
        <f>'A3'!G100</f>
        <v>0</v>
      </c>
      <c r="I93" s="430">
        <f>'A3'!H100</f>
        <v>0</v>
      </c>
      <c r="J93" s="430">
        <f>'A3'!I100</f>
        <v>0</v>
      </c>
      <c r="K93" s="430">
        <f>'A3'!J100</f>
        <v>0</v>
      </c>
      <c r="L93" s="430">
        <f>'A3'!K100</f>
        <v>0</v>
      </c>
      <c r="M93" s="430">
        <f>'A3'!L100</f>
        <v>0</v>
      </c>
      <c r="N93" s="430">
        <f>'A3'!M100</f>
        <v>0</v>
      </c>
      <c r="O93" s="430">
        <f>'A3'!N100</f>
        <v>0</v>
      </c>
      <c r="P93" s="430">
        <f>'A3'!O100</f>
        <v>0</v>
      </c>
      <c r="Q93" s="430">
        <f>'A3'!P100</f>
        <v>0</v>
      </c>
      <c r="R93" s="430">
        <f>'A3'!Q100</f>
        <v>0</v>
      </c>
      <c r="S93" s="430">
        <f>'A3'!R100</f>
        <v>0</v>
      </c>
      <c r="T93" s="430">
        <f>'A3'!S100</f>
        <v>0</v>
      </c>
      <c r="U93" s="430">
        <f>'A3'!T100</f>
        <v>0</v>
      </c>
      <c r="V93" s="430">
        <f>'A3'!U100</f>
        <v>0</v>
      </c>
      <c r="W93" s="430">
        <f>'A3'!V100</f>
        <v>0</v>
      </c>
      <c r="X93" s="430">
        <f>'A3'!W100</f>
        <v>0</v>
      </c>
      <c r="Y93" s="430">
        <f>'A3'!X100</f>
        <v>0</v>
      </c>
      <c r="Z93" s="430">
        <f>'A3'!Y100</f>
        <v>0</v>
      </c>
      <c r="AA93" s="430">
        <f>'A3'!Z100</f>
        <v>0</v>
      </c>
      <c r="AB93" s="430">
        <f>'A3'!AA100</f>
        <v>0</v>
      </c>
      <c r="AD93" s="413" t="s">
        <v>246</v>
      </c>
      <c r="AE93" s="413">
        <f>Info!$C$9</f>
        <v>0</v>
      </c>
      <c r="AF93" s="413">
        <v>92</v>
      </c>
      <c r="AG93" s="413" t="s">
        <v>326</v>
      </c>
      <c r="AH93" s="430">
        <f>E93</f>
        <v>0</v>
      </c>
      <c r="AI93" s="430">
        <f t="shared" si="239"/>
        <v>0</v>
      </c>
      <c r="AJ93" s="430">
        <f t="shared" si="239"/>
        <v>0</v>
      </c>
      <c r="AK93" s="430">
        <f t="shared" si="239"/>
        <v>0</v>
      </c>
      <c r="AL93" s="430">
        <f t="shared" si="239"/>
        <v>0</v>
      </c>
      <c r="AM93" s="430">
        <f t="shared" si="239"/>
        <v>0</v>
      </c>
      <c r="AN93" s="430">
        <f t="shared" si="239"/>
        <v>0</v>
      </c>
      <c r="AO93" s="430">
        <f t="shared" si="239"/>
        <v>0</v>
      </c>
      <c r="AP93" s="430">
        <f t="shared" si="239"/>
        <v>0</v>
      </c>
      <c r="AQ93" s="430">
        <f t="shared" si="239"/>
        <v>0</v>
      </c>
      <c r="AR93" s="430">
        <f t="shared" si="239"/>
        <v>0</v>
      </c>
      <c r="AS93" s="430">
        <f t="shared" si="239"/>
        <v>0</v>
      </c>
      <c r="AT93" s="430">
        <f t="shared" si="239"/>
        <v>0</v>
      </c>
      <c r="AU93" s="430">
        <f t="shared" si="239"/>
        <v>0</v>
      </c>
      <c r="AV93" s="430">
        <f t="shared" si="239"/>
        <v>0</v>
      </c>
      <c r="AW93" s="430">
        <f t="shared" si="239"/>
        <v>0</v>
      </c>
      <c r="AX93" s="430">
        <f t="shared" si="239"/>
        <v>0</v>
      </c>
      <c r="AY93" s="430">
        <f t="shared" si="239"/>
        <v>0</v>
      </c>
      <c r="AZ93" s="430">
        <f t="shared" si="239"/>
        <v>0</v>
      </c>
      <c r="BA93" s="430">
        <f t="shared" si="239"/>
        <v>0</v>
      </c>
      <c r="BB93" s="430">
        <f t="shared" si="239"/>
        <v>0</v>
      </c>
      <c r="BC93" s="430">
        <f t="shared" si="239"/>
        <v>0</v>
      </c>
      <c r="BD93" s="430">
        <f t="shared" si="239"/>
        <v>0</v>
      </c>
      <c r="BE93" s="430">
        <f t="shared" si="239"/>
        <v>0</v>
      </c>
    </row>
    <row r="94" spans="1:57">
      <c r="A94" s="413" t="s">
        <v>246</v>
      </c>
      <c r="B94" s="413">
        <f>Info!$C$9</f>
        <v>0</v>
      </c>
      <c r="C94" s="413">
        <v>93</v>
      </c>
      <c r="D94" s="413" t="s">
        <v>218</v>
      </c>
      <c r="E94" s="430">
        <f>'A3'!D101</f>
        <v>0</v>
      </c>
      <c r="F94" s="430">
        <f>'A3'!E101</f>
        <v>0</v>
      </c>
      <c r="G94" s="430">
        <f>'A3'!F101</f>
        <v>0</v>
      </c>
      <c r="H94" s="430">
        <f>'A3'!G101</f>
        <v>0</v>
      </c>
      <c r="I94" s="430">
        <f>'A3'!H101</f>
        <v>0</v>
      </c>
      <c r="J94" s="430">
        <f>'A3'!I101</f>
        <v>0</v>
      </c>
      <c r="K94" s="430">
        <f>'A3'!J101</f>
        <v>0</v>
      </c>
      <c r="L94" s="430">
        <f>'A3'!K101</f>
        <v>0</v>
      </c>
      <c r="M94" s="430">
        <f>'A3'!L101</f>
        <v>0</v>
      </c>
      <c r="N94" s="430">
        <f>'A3'!M101</f>
        <v>0</v>
      </c>
      <c r="O94" s="430">
        <f>'A3'!N101</f>
        <v>0</v>
      </c>
      <c r="P94" s="430">
        <f>'A3'!O101</f>
        <v>0</v>
      </c>
      <c r="Q94" s="430">
        <f>'A3'!P101</f>
        <v>0</v>
      </c>
      <c r="R94" s="430">
        <f>'A3'!Q101</f>
        <v>0</v>
      </c>
      <c r="S94" s="430">
        <f>'A3'!R101</f>
        <v>0</v>
      </c>
      <c r="T94" s="430">
        <f>'A3'!S101</f>
        <v>0</v>
      </c>
      <c r="U94" s="430">
        <f>'A3'!T101</f>
        <v>0</v>
      </c>
      <c r="V94" s="430">
        <f>'A3'!U101</f>
        <v>0</v>
      </c>
      <c r="W94" s="430">
        <f>'A3'!V101</f>
        <v>0</v>
      </c>
      <c r="X94" s="430">
        <f>'A3'!W101</f>
        <v>0</v>
      </c>
      <c r="Y94" s="430">
        <f>'A3'!X101</f>
        <v>0</v>
      </c>
      <c r="Z94" s="430">
        <f>'A3'!Y101</f>
        <v>0</v>
      </c>
      <c r="AA94" s="430">
        <f>'A3'!Z101</f>
        <v>0</v>
      </c>
      <c r="AB94" s="430">
        <f>'A3'!AA101</f>
        <v>0</v>
      </c>
      <c r="AD94" s="413" t="s">
        <v>246</v>
      </c>
      <c r="AE94" s="413">
        <f>Info!$C$9</f>
        <v>0</v>
      </c>
      <c r="AF94" s="413">
        <v>93</v>
      </c>
      <c r="AG94" s="413" t="s">
        <v>218</v>
      </c>
      <c r="AH94" s="430">
        <f>E94</f>
        <v>0</v>
      </c>
      <c r="AI94" s="430">
        <f t="shared" si="239"/>
        <v>0</v>
      </c>
      <c r="AJ94" s="430">
        <f t="shared" si="239"/>
        <v>0</v>
      </c>
      <c r="AK94" s="430">
        <f t="shared" si="239"/>
        <v>0</v>
      </c>
      <c r="AL94" s="430">
        <f t="shared" si="239"/>
        <v>0</v>
      </c>
      <c r="AM94" s="430">
        <f t="shared" si="239"/>
        <v>0</v>
      </c>
      <c r="AN94" s="430">
        <f t="shared" si="239"/>
        <v>0</v>
      </c>
      <c r="AO94" s="430">
        <f t="shared" si="239"/>
        <v>0</v>
      </c>
      <c r="AP94" s="430">
        <f t="shared" si="239"/>
        <v>0</v>
      </c>
      <c r="AQ94" s="430">
        <f t="shared" si="239"/>
        <v>0</v>
      </c>
      <c r="AR94" s="430">
        <f t="shared" si="239"/>
        <v>0</v>
      </c>
      <c r="AS94" s="430">
        <f t="shared" si="239"/>
        <v>0</v>
      </c>
      <c r="AT94" s="430">
        <f t="shared" si="239"/>
        <v>0</v>
      </c>
      <c r="AU94" s="430">
        <f t="shared" si="239"/>
        <v>0</v>
      </c>
      <c r="AV94" s="430">
        <f t="shared" si="239"/>
        <v>0</v>
      </c>
      <c r="AW94" s="430">
        <f t="shared" si="239"/>
        <v>0</v>
      </c>
      <c r="AX94" s="430">
        <f t="shared" si="239"/>
        <v>0</v>
      </c>
      <c r="AY94" s="430">
        <f t="shared" si="239"/>
        <v>0</v>
      </c>
      <c r="AZ94" s="430">
        <f t="shared" si="239"/>
        <v>0</v>
      </c>
      <c r="BA94" s="430">
        <f t="shared" si="239"/>
        <v>0</v>
      </c>
      <c r="BB94" s="430">
        <f t="shared" si="239"/>
        <v>0</v>
      </c>
      <c r="BC94" s="430">
        <f t="shared" si="239"/>
        <v>0</v>
      </c>
      <c r="BD94" s="430">
        <f t="shared" si="239"/>
        <v>0</v>
      </c>
      <c r="BE94" s="430">
        <f t="shared" si="239"/>
        <v>0</v>
      </c>
    </row>
    <row r="95" spans="1:57">
      <c r="A95" s="413" t="s">
        <v>246</v>
      </c>
      <c r="B95" s="413">
        <f>Info!$C$9</f>
        <v>0</v>
      </c>
      <c r="C95" s="413">
        <v>94</v>
      </c>
      <c r="D95" s="414" t="s">
        <v>293</v>
      </c>
      <c r="E95" s="430">
        <f>'A3'!D102</f>
        <v>0</v>
      </c>
      <c r="F95" s="430">
        <f>'A3'!E102</f>
        <v>0</v>
      </c>
      <c r="G95" s="430">
        <f>'A3'!F102</f>
        <v>0</v>
      </c>
      <c r="H95" s="430">
        <f>'A3'!G102</f>
        <v>0</v>
      </c>
      <c r="I95" s="430">
        <f>'A3'!H102</f>
        <v>0</v>
      </c>
      <c r="J95" s="430">
        <f>'A3'!I102</f>
        <v>0</v>
      </c>
      <c r="K95" s="430">
        <f>'A3'!J102</f>
        <v>0</v>
      </c>
      <c r="L95" s="430">
        <f>'A3'!K102</f>
        <v>0</v>
      </c>
      <c r="M95" s="430">
        <f>'A3'!L102</f>
        <v>0</v>
      </c>
      <c r="N95" s="430">
        <f>'A3'!M102</f>
        <v>0</v>
      </c>
      <c r="O95" s="430">
        <f>'A3'!N102</f>
        <v>0</v>
      </c>
      <c r="P95" s="430">
        <f>'A3'!O102</f>
        <v>0</v>
      </c>
      <c r="Q95" s="430">
        <f>'A3'!P102</f>
        <v>0</v>
      </c>
      <c r="R95" s="430">
        <f>'A3'!Q102</f>
        <v>0</v>
      </c>
      <c r="S95" s="430">
        <f>'A3'!R102</f>
        <v>0</v>
      </c>
      <c r="T95" s="430">
        <f>'A3'!S102</f>
        <v>0</v>
      </c>
      <c r="U95" s="430">
        <f>'A3'!T102</f>
        <v>0</v>
      </c>
      <c r="V95" s="430">
        <f>'A3'!U102</f>
        <v>0</v>
      </c>
      <c r="W95" s="430">
        <f>'A3'!V102</f>
        <v>0</v>
      </c>
      <c r="X95" s="430">
        <f>'A3'!W102</f>
        <v>0</v>
      </c>
      <c r="Y95" s="430">
        <f>'A3'!X102</f>
        <v>0</v>
      </c>
      <c r="Z95" s="430">
        <f>'A3'!Y102</f>
        <v>0</v>
      </c>
      <c r="AA95" s="430">
        <f>'A3'!Z102</f>
        <v>0</v>
      </c>
      <c r="AB95" s="430">
        <f>'A3'!AA102</f>
        <v>0</v>
      </c>
      <c r="AD95" s="413" t="s">
        <v>246</v>
      </c>
      <c r="AE95" s="413">
        <f>Info!$C$9</f>
        <v>0</v>
      </c>
      <c r="AF95" s="413">
        <v>94</v>
      </c>
      <c r="AG95" s="414" t="s">
        <v>293</v>
      </c>
      <c r="AH95" s="430">
        <f>E95</f>
        <v>0</v>
      </c>
      <c r="AI95" s="430">
        <f t="shared" si="239"/>
        <v>0</v>
      </c>
      <c r="AJ95" s="430">
        <f t="shared" si="239"/>
        <v>0</v>
      </c>
      <c r="AK95" s="430">
        <f t="shared" si="239"/>
        <v>0</v>
      </c>
      <c r="AL95" s="430">
        <f t="shared" si="239"/>
        <v>0</v>
      </c>
      <c r="AM95" s="430">
        <f t="shared" si="239"/>
        <v>0</v>
      </c>
      <c r="AN95" s="430">
        <f t="shared" si="239"/>
        <v>0</v>
      </c>
      <c r="AO95" s="430">
        <f t="shared" si="239"/>
        <v>0</v>
      </c>
      <c r="AP95" s="430">
        <f t="shared" si="239"/>
        <v>0</v>
      </c>
      <c r="AQ95" s="430">
        <f t="shared" si="239"/>
        <v>0</v>
      </c>
      <c r="AR95" s="430">
        <f t="shared" si="239"/>
        <v>0</v>
      </c>
      <c r="AS95" s="430">
        <f t="shared" si="239"/>
        <v>0</v>
      </c>
      <c r="AT95" s="430">
        <f t="shared" si="239"/>
        <v>0</v>
      </c>
      <c r="AU95" s="430">
        <f t="shared" si="239"/>
        <v>0</v>
      </c>
      <c r="AV95" s="430">
        <f t="shared" si="239"/>
        <v>0</v>
      </c>
      <c r="AW95" s="430">
        <f t="shared" si="239"/>
        <v>0</v>
      </c>
      <c r="AX95" s="430">
        <f t="shared" si="239"/>
        <v>0</v>
      </c>
      <c r="AY95" s="430">
        <f t="shared" si="239"/>
        <v>0</v>
      </c>
      <c r="AZ95" s="430">
        <f t="shared" si="239"/>
        <v>0</v>
      </c>
      <c r="BA95" s="430">
        <f t="shared" si="239"/>
        <v>0</v>
      </c>
      <c r="BB95" s="430">
        <f t="shared" si="239"/>
        <v>0</v>
      </c>
      <c r="BC95" s="430">
        <f t="shared" si="239"/>
        <v>0</v>
      </c>
      <c r="BD95" s="430">
        <f t="shared" si="239"/>
        <v>0</v>
      </c>
      <c r="BE95" s="430">
        <f t="shared" si="239"/>
        <v>0</v>
      </c>
    </row>
    <row r="96" spans="1:57" s="416" customFormat="1">
      <c r="A96" s="413" t="s">
        <v>246</v>
      </c>
      <c r="B96" s="413">
        <f>Info!$C$9</f>
        <v>0</v>
      </c>
      <c r="C96" s="416">
        <v>95</v>
      </c>
      <c r="D96" s="416" t="s">
        <v>10</v>
      </c>
      <c r="E96" s="431">
        <f>'A3'!D103</f>
        <v>0</v>
      </c>
      <c r="F96" s="431">
        <f>'A3'!E103</f>
        <v>0</v>
      </c>
      <c r="G96" s="431">
        <f>'A3'!F103</f>
        <v>0</v>
      </c>
      <c r="H96" s="431">
        <f>'A3'!G103</f>
        <v>0</v>
      </c>
      <c r="I96" s="431">
        <f>'A3'!H103</f>
        <v>0</v>
      </c>
      <c r="J96" s="431">
        <f>'A3'!I103</f>
        <v>0</v>
      </c>
      <c r="K96" s="431">
        <f>'A3'!J103</f>
        <v>0</v>
      </c>
      <c r="L96" s="431">
        <f>'A3'!K103</f>
        <v>0</v>
      </c>
      <c r="M96" s="431">
        <f>'A3'!L103</f>
        <v>0</v>
      </c>
      <c r="N96" s="431">
        <f>'A3'!M103</f>
        <v>0</v>
      </c>
      <c r="O96" s="431">
        <f>'A3'!N103</f>
        <v>0</v>
      </c>
      <c r="P96" s="431">
        <f>'A3'!O103</f>
        <v>0</v>
      </c>
      <c r="Q96" s="431">
        <f>'A3'!P103</f>
        <v>0</v>
      </c>
      <c r="R96" s="431">
        <f>'A3'!Q103</f>
        <v>0</v>
      </c>
      <c r="S96" s="431">
        <f>'A3'!R103</f>
        <v>0</v>
      </c>
      <c r="T96" s="431">
        <f>'A3'!S103</f>
        <v>0</v>
      </c>
      <c r="U96" s="431">
        <f>'A3'!T103</f>
        <v>0</v>
      </c>
      <c r="V96" s="431">
        <f>'A3'!U103</f>
        <v>0</v>
      </c>
      <c r="W96" s="431">
        <f>'A3'!V103</f>
        <v>0</v>
      </c>
      <c r="X96" s="431">
        <f>'A3'!W103</f>
        <v>0</v>
      </c>
      <c r="Y96" s="431">
        <f>'A3'!X103</f>
        <v>0</v>
      </c>
      <c r="Z96" s="431">
        <f>'A3'!Y103</f>
        <v>0</v>
      </c>
      <c r="AA96" s="431">
        <f>'A3'!Z103</f>
        <v>0</v>
      </c>
      <c r="AB96" s="431">
        <f>'A3'!AA103</f>
        <v>0</v>
      </c>
      <c r="AD96" s="413" t="s">
        <v>246</v>
      </c>
      <c r="AE96" s="413">
        <f>Info!$C$9</f>
        <v>0</v>
      </c>
      <c r="AF96" s="416">
        <v>95</v>
      </c>
      <c r="AG96" s="416" t="s">
        <v>10</v>
      </c>
      <c r="AH96" s="431">
        <f>AH97+AH98</f>
        <v>0</v>
      </c>
      <c r="AI96" s="431">
        <f t="shared" ref="AI96:BE96" si="240">AI97+AI98</f>
        <v>0</v>
      </c>
      <c r="AJ96" s="431">
        <f t="shared" si="240"/>
        <v>0</v>
      </c>
      <c r="AK96" s="431">
        <f t="shared" si="240"/>
        <v>0</v>
      </c>
      <c r="AL96" s="431">
        <f t="shared" si="240"/>
        <v>0</v>
      </c>
      <c r="AM96" s="431">
        <f t="shared" si="240"/>
        <v>0</v>
      </c>
      <c r="AN96" s="431">
        <f t="shared" si="240"/>
        <v>0</v>
      </c>
      <c r="AO96" s="431">
        <f t="shared" si="240"/>
        <v>0</v>
      </c>
      <c r="AP96" s="431">
        <f t="shared" si="240"/>
        <v>0</v>
      </c>
      <c r="AQ96" s="431">
        <f t="shared" si="240"/>
        <v>0</v>
      </c>
      <c r="AR96" s="431">
        <f t="shared" si="240"/>
        <v>0</v>
      </c>
      <c r="AS96" s="431">
        <f t="shared" si="240"/>
        <v>0</v>
      </c>
      <c r="AT96" s="431">
        <f t="shared" si="240"/>
        <v>0</v>
      </c>
      <c r="AU96" s="431">
        <f t="shared" si="240"/>
        <v>0</v>
      </c>
      <c r="AV96" s="431">
        <f t="shared" si="240"/>
        <v>0</v>
      </c>
      <c r="AW96" s="431">
        <f t="shared" si="240"/>
        <v>0</v>
      </c>
      <c r="AX96" s="431">
        <f t="shared" si="240"/>
        <v>0</v>
      </c>
      <c r="AY96" s="431">
        <f t="shared" si="240"/>
        <v>0</v>
      </c>
      <c r="AZ96" s="431">
        <f t="shared" si="240"/>
        <v>0</v>
      </c>
      <c r="BA96" s="431">
        <f t="shared" si="240"/>
        <v>0</v>
      </c>
      <c r="BB96" s="431">
        <f t="shared" si="240"/>
        <v>0</v>
      </c>
      <c r="BC96" s="431">
        <f t="shared" si="240"/>
        <v>0</v>
      </c>
      <c r="BD96" s="431">
        <f t="shared" si="240"/>
        <v>0</v>
      </c>
      <c r="BE96" s="431">
        <f t="shared" si="240"/>
        <v>0</v>
      </c>
    </row>
    <row r="97" spans="1:57" s="418" customFormat="1">
      <c r="A97" s="413" t="s">
        <v>246</v>
      </c>
      <c r="B97" s="413">
        <f>Info!$C$9</f>
        <v>0</v>
      </c>
      <c r="C97" s="418">
        <v>96</v>
      </c>
      <c r="D97" s="418" t="s">
        <v>53</v>
      </c>
      <c r="E97" s="432">
        <f>'A3'!D104</f>
        <v>0</v>
      </c>
      <c r="F97" s="432">
        <f>'A3'!E104</f>
        <v>0</v>
      </c>
      <c r="G97" s="432">
        <f>'A3'!F104</f>
        <v>0</v>
      </c>
      <c r="H97" s="432">
        <f>'A3'!G104</f>
        <v>0</v>
      </c>
      <c r="I97" s="432">
        <f>'A3'!H104</f>
        <v>0</v>
      </c>
      <c r="J97" s="432">
        <f>'A3'!I104</f>
        <v>0</v>
      </c>
      <c r="K97" s="432">
        <f>'A3'!J104</f>
        <v>0</v>
      </c>
      <c r="L97" s="432">
        <f>'A3'!K104</f>
        <v>0</v>
      </c>
      <c r="M97" s="432">
        <f>'A3'!L104</f>
        <v>0</v>
      </c>
      <c r="N97" s="432">
        <f>'A3'!M104</f>
        <v>0</v>
      </c>
      <c r="O97" s="432">
        <f>'A3'!N104</f>
        <v>0</v>
      </c>
      <c r="P97" s="432">
        <f>'A3'!O104</f>
        <v>0</v>
      </c>
      <c r="Q97" s="432">
        <f>'A3'!P104</f>
        <v>0</v>
      </c>
      <c r="R97" s="432">
        <f>'A3'!Q104</f>
        <v>0</v>
      </c>
      <c r="S97" s="432">
        <f>'A3'!R104</f>
        <v>0</v>
      </c>
      <c r="T97" s="432">
        <f>'A3'!S104</f>
        <v>0</v>
      </c>
      <c r="U97" s="432">
        <f>'A3'!T104</f>
        <v>0</v>
      </c>
      <c r="V97" s="432">
        <f>'A3'!U104</f>
        <v>0</v>
      </c>
      <c r="W97" s="432">
        <f>'A3'!V104</f>
        <v>0</v>
      </c>
      <c r="X97" s="432">
        <f>'A3'!W104</f>
        <v>0</v>
      </c>
      <c r="Y97" s="432">
        <f>'A3'!X104</f>
        <v>0</v>
      </c>
      <c r="Z97" s="432">
        <f>'A3'!Y104</f>
        <v>0</v>
      </c>
      <c r="AA97" s="432">
        <f>'A3'!Z104</f>
        <v>0</v>
      </c>
      <c r="AB97" s="432">
        <f>'A3'!AA104</f>
        <v>0</v>
      </c>
      <c r="AD97" s="413" t="s">
        <v>246</v>
      </c>
      <c r="AE97" s="413">
        <f>Info!$C$9</f>
        <v>0</v>
      </c>
      <c r="AF97" s="418">
        <v>96</v>
      </c>
      <c r="AG97" s="418" t="s">
        <v>53</v>
      </c>
      <c r="AH97" s="432">
        <f>E97/2</f>
        <v>0</v>
      </c>
      <c r="AI97" s="432">
        <f t="shared" ref="AI97:BE97" si="241">F97/2</f>
        <v>0</v>
      </c>
      <c r="AJ97" s="432">
        <f t="shared" si="241"/>
        <v>0</v>
      </c>
      <c r="AK97" s="432">
        <f t="shared" si="241"/>
        <v>0</v>
      </c>
      <c r="AL97" s="432">
        <f t="shared" si="241"/>
        <v>0</v>
      </c>
      <c r="AM97" s="432">
        <f t="shared" si="241"/>
        <v>0</v>
      </c>
      <c r="AN97" s="432">
        <f t="shared" si="241"/>
        <v>0</v>
      </c>
      <c r="AO97" s="432">
        <f t="shared" si="241"/>
        <v>0</v>
      </c>
      <c r="AP97" s="432">
        <f t="shared" si="241"/>
        <v>0</v>
      </c>
      <c r="AQ97" s="432">
        <f t="shared" si="241"/>
        <v>0</v>
      </c>
      <c r="AR97" s="432">
        <f t="shared" si="241"/>
        <v>0</v>
      </c>
      <c r="AS97" s="432">
        <f t="shared" si="241"/>
        <v>0</v>
      </c>
      <c r="AT97" s="432">
        <f t="shared" si="241"/>
        <v>0</v>
      </c>
      <c r="AU97" s="432">
        <f t="shared" si="241"/>
        <v>0</v>
      </c>
      <c r="AV97" s="432">
        <f t="shared" si="241"/>
        <v>0</v>
      </c>
      <c r="AW97" s="432">
        <f t="shared" si="241"/>
        <v>0</v>
      </c>
      <c r="AX97" s="432">
        <f t="shared" si="241"/>
        <v>0</v>
      </c>
      <c r="AY97" s="432">
        <f t="shared" si="241"/>
        <v>0</v>
      </c>
      <c r="AZ97" s="432">
        <f t="shared" si="241"/>
        <v>0</v>
      </c>
      <c r="BA97" s="432">
        <f t="shared" si="241"/>
        <v>0</v>
      </c>
      <c r="BB97" s="432">
        <f t="shared" si="241"/>
        <v>0</v>
      </c>
      <c r="BC97" s="432">
        <f t="shared" si="241"/>
        <v>0</v>
      </c>
      <c r="BD97" s="432">
        <f t="shared" si="241"/>
        <v>0</v>
      </c>
      <c r="BE97" s="432">
        <f t="shared" si="241"/>
        <v>0</v>
      </c>
    </row>
    <row r="98" spans="1:57">
      <c r="A98" s="413" t="s">
        <v>246</v>
      </c>
      <c r="B98" s="413">
        <f>Info!$C$9</f>
        <v>0</v>
      </c>
      <c r="C98" s="413">
        <v>97</v>
      </c>
      <c r="D98" s="413" t="s">
        <v>54</v>
      </c>
      <c r="E98" s="430">
        <f>'A3'!D105</f>
        <v>0</v>
      </c>
      <c r="F98" s="430">
        <f>'A3'!E105</f>
        <v>0</v>
      </c>
      <c r="G98" s="430">
        <f>'A3'!F105</f>
        <v>0</v>
      </c>
      <c r="H98" s="430">
        <f>'A3'!G105</f>
        <v>0</v>
      </c>
      <c r="I98" s="430">
        <f>'A3'!H105</f>
        <v>0</v>
      </c>
      <c r="J98" s="430">
        <f>'A3'!I105</f>
        <v>0</v>
      </c>
      <c r="K98" s="430">
        <f>'A3'!J105</f>
        <v>0</v>
      </c>
      <c r="L98" s="430">
        <f>'A3'!K105</f>
        <v>0</v>
      </c>
      <c r="M98" s="430">
        <f>'A3'!L105</f>
        <v>0</v>
      </c>
      <c r="N98" s="430">
        <f>'A3'!M105</f>
        <v>0</v>
      </c>
      <c r="O98" s="430">
        <f>'A3'!N105</f>
        <v>0</v>
      </c>
      <c r="P98" s="430">
        <f>'A3'!O105</f>
        <v>0</v>
      </c>
      <c r="Q98" s="430">
        <f>'A3'!P105</f>
        <v>0</v>
      </c>
      <c r="R98" s="430">
        <f>'A3'!Q105</f>
        <v>0</v>
      </c>
      <c r="S98" s="430">
        <f>'A3'!R105</f>
        <v>0</v>
      </c>
      <c r="T98" s="430">
        <f>'A3'!S105</f>
        <v>0</v>
      </c>
      <c r="U98" s="430">
        <f>'A3'!T105</f>
        <v>0</v>
      </c>
      <c r="V98" s="430">
        <f>'A3'!U105</f>
        <v>0</v>
      </c>
      <c r="W98" s="430">
        <f>'A3'!V105</f>
        <v>0</v>
      </c>
      <c r="X98" s="430">
        <f>'A3'!W105</f>
        <v>0</v>
      </c>
      <c r="Y98" s="430">
        <f>'A3'!X105</f>
        <v>0</v>
      </c>
      <c r="Z98" s="430">
        <f>'A3'!Y105</f>
        <v>0</v>
      </c>
      <c r="AA98" s="430">
        <f>'A3'!Z105</f>
        <v>0</v>
      </c>
      <c r="AB98" s="430">
        <f>'A3'!AA105</f>
        <v>0</v>
      </c>
      <c r="AD98" s="413" t="s">
        <v>246</v>
      </c>
      <c r="AE98" s="413">
        <f>Info!$C$9</f>
        <v>0</v>
      </c>
      <c r="AF98" s="413">
        <v>97</v>
      </c>
      <c r="AG98" s="413" t="s">
        <v>54</v>
      </c>
      <c r="AH98" s="430">
        <f>E98</f>
        <v>0</v>
      </c>
      <c r="AI98" s="430">
        <f t="shared" ref="AI98:BE109" si="242">F98</f>
        <v>0</v>
      </c>
      <c r="AJ98" s="430">
        <f t="shared" si="242"/>
        <v>0</v>
      </c>
      <c r="AK98" s="430">
        <f t="shared" si="242"/>
        <v>0</v>
      </c>
      <c r="AL98" s="430">
        <f t="shared" si="242"/>
        <v>0</v>
      </c>
      <c r="AM98" s="430">
        <f t="shared" si="242"/>
        <v>0</v>
      </c>
      <c r="AN98" s="430">
        <f t="shared" si="242"/>
        <v>0</v>
      </c>
      <c r="AO98" s="430">
        <f t="shared" si="242"/>
        <v>0</v>
      </c>
      <c r="AP98" s="430">
        <f t="shared" si="242"/>
        <v>0</v>
      </c>
      <c r="AQ98" s="430">
        <f t="shared" si="242"/>
        <v>0</v>
      </c>
      <c r="AR98" s="430">
        <f t="shared" si="242"/>
        <v>0</v>
      </c>
      <c r="AS98" s="430">
        <f t="shared" si="242"/>
        <v>0</v>
      </c>
      <c r="AT98" s="430">
        <f t="shared" si="242"/>
        <v>0</v>
      </c>
      <c r="AU98" s="430">
        <f t="shared" si="242"/>
        <v>0</v>
      </c>
      <c r="AV98" s="430">
        <f t="shared" si="242"/>
        <v>0</v>
      </c>
      <c r="AW98" s="430">
        <f t="shared" si="242"/>
        <v>0</v>
      </c>
      <c r="AX98" s="430">
        <f t="shared" si="242"/>
        <v>0</v>
      </c>
      <c r="AY98" s="430">
        <f t="shared" si="242"/>
        <v>0</v>
      </c>
      <c r="AZ98" s="430">
        <f t="shared" si="242"/>
        <v>0</v>
      </c>
      <c r="BA98" s="430">
        <f t="shared" si="242"/>
        <v>0</v>
      </c>
      <c r="BB98" s="430">
        <f t="shared" si="242"/>
        <v>0</v>
      </c>
      <c r="BC98" s="430">
        <f t="shared" si="242"/>
        <v>0</v>
      </c>
      <c r="BD98" s="430">
        <f t="shared" si="242"/>
        <v>0</v>
      </c>
      <c r="BE98" s="430">
        <f t="shared" si="242"/>
        <v>0</v>
      </c>
    </row>
    <row r="99" spans="1:57" s="416" customFormat="1">
      <c r="A99" s="413" t="s">
        <v>246</v>
      </c>
      <c r="B99" s="413">
        <f>Info!$C$9</f>
        <v>0</v>
      </c>
      <c r="C99" s="416">
        <v>98</v>
      </c>
      <c r="D99" s="416" t="s">
        <v>11</v>
      </c>
      <c r="E99" s="431">
        <f>'A3'!D106</f>
        <v>0</v>
      </c>
      <c r="F99" s="431">
        <f>'A3'!E106</f>
        <v>0</v>
      </c>
      <c r="G99" s="431">
        <f>'A3'!F106</f>
        <v>0</v>
      </c>
      <c r="H99" s="431">
        <f>'A3'!G106</f>
        <v>0</v>
      </c>
      <c r="I99" s="431">
        <f>'A3'!H106</f>
        <v>0</v>
      </c>
      <c r="J99" s="431">
        <f>'A3'!I106</f>
        <v>0</v>
      </c>
      <c r="K99" s="431">
        <f>'A3'!J106</f>
        <v>0</v>
      </c>
      <c r="L99" s="431">
        <f>'A3'!K106</f>
        <v>0</v>
      </c>
      <c r="M99" s="431">
        <f>'A3'!L106</f>
        <v>0</v>
      </c>
      <c r="N99" s="431">
        <f>'A3'!M106</f>
        <v>0</v>
      </c>
      <c r="O99" s="431">
        <f>'A3'!N106</f>
        <v>0</v>
      </c>
      <c r="P99" s="431">
        <f>'A3'!O106</f>
        <v>0</v>
      </c>
      <c r="Q99" s="431">
        <f>'A3'!P106</f>
        <v>0</v>
      </c>
      <c r="R99" s="431">
        <f>'A3'!Q106</f>
        <v>0</v>
      </c>
      <c r="S99" s="431">
        <f>'A3'!R106</f>
        <v>0</v>
      </c>
      <c r="T99" s="431">
        <f>'A3'!S106</f>
        <v>0</v>
      </c>
      <c r="U99" s="431">
        <f>'A3'!T106</f>
        <v>0</v>
      </c>
      <c r="V99" s="431">
        <f>'A3'!U106</f>
        <v>0</v>
      </c>
      <c r="W99" s="431">
        <f>'A3'!V106</f>
        <v>0</v>
      </c>
      <c r="X99" s="431">
        <f>'A3'!W106</f>
        <v>0</v>
      </c>
      <c r="Y99" s="431">
        <f>'A3'!X106</f>
        <v>0</v>
      </c>
      <c r="Z99" s="431">
        <f>'A3'!Y106</f>
        <v>0</v>
      </c>
      <c r="AA99" s="431">
        <f>'A3'!Z106</f>
        <v>0</v>
      </c>
      <c r="AB99" s="431">
        <f>'A3'!AA106</f>
        <v>0</v>
      </c>
      <c r="AD99" s="413" t="s">
        <v>246</v>
      </c>
      <c r="AE99" s="413">
        <f>Info!$C$9</f>
        <v>0</v>
      </c>
      <c r="AF99" s="416">
        <v>98</v>
      </c>
      <c r="AG99" s="416" t="s">
        <v>11</v>
      </c>
      <c r="AH99" s="431">
        <f>E99</f>
        <v>0</v>
      </c>
      <c r="AI99" s="431">
        <f t="shared" si="242"/>
        <v>0</v>
      </c>
      <c r="AJ99" s="431">
        <f t="shared" si="242"/>
        <v>0</v>
      </c>
      <c r="AK99" s="431">
        <f t="shared" si="242"/>
        <v>0</v>
      </c>
      <c r="AL99" s="431">
        <f t="shared" si="242"/>
        <v>0</v>
      </c>
      <c r="AM99" s="431">
        <f t="shared" si="242"/>
        <v>0</v>
      </c>
      <c r="AN99" s="431">
        <f t="shared" si="242"/>
        <v>0</v>
      </c>
      <c r="AO99" s="431">
        <f t="shared" si="242"/>
        <v>0</v>
      </c>
      <c r="AP99" s="431">
        <f t="shared" si="242"/>
        <v>0</v>
      </c>
      <c r="AQ99" s="431">
        <f t="shared" si="242"/>
        <v>0</v>
      </c>
      <c r="AR99" s="431">
        <f t="shared" si="242"/>
        <v>0</v>
      </c>
      <c r="AS99" s="431">
        <f t="shared" si="242"/>
        <v>0</v>
      </c>
      <c r="AT99" s="431">
        <f t="shared" si="242"/>
        <v>0</v>
      </c>
      <c r="AU99" s="431">
        <f t="shared" si="242"/>
        <v>0</v>
      </c>
      <c r="AV99" s="431">
        <f t="shared" si="242"/>
        <v>0</v>
      </c>
      <c r="AW99" s="431">
        <f t="shared" si="242"/>
        <v>0</v>
      </c>
      <c r="AX99" s="431">
        <f t="shared" si="242"/>
        <v>0</v>
      </c>
      <c r="AY99" s="431">
        <f t="shared" si="242"/>
        <v>0</v>
      </c>
      <c r="AZ99" s="431">
        <f t="shared" si="242"/>
        <v>0</v>
      </c>
      <c r="BA99" s="431">
        <f t="shared" si="242"/>
        <v>0</v>
      </c>
      <c r="BB99" s="431">
        <f t="shared" si="242"/>
        <v>0</v>
      </c>
      <c r="BC99" s="431">
        <f t="shared" si="242"/>
        <v>0</v>
      </c>
      <c r="BD99" s="431">
        <f t="shared" si="242"/>
        <v>0</v>
      </c>
      <c r="BE99" s="431">
        <f t="shared" si="242"/>
        <v>0</v>
      </c>
    </row>
    <row r="100" spans="1:57">
      <c r="A100" s="413" t="s">
        <v>246</v>
      </c>
      <c r="B100" s="413">
        <f>Info!$C$9</f>
        <v>0</v>
      </c>
      <c r="C100" s="413">
        <v>99</v>
      </c>
      <c r="D100" s="413" t="s">
        <v>53</v>
      </c>
      <c r="E100" s="430">
        <f>'A3'!D107</f>
        <v>0</v>
      </c>
      <c r="F100" s="430">
        <f>'A3'!E107</f>
        <v>0</v>
      </c>
      <c r="G100" s="430">
        <f>'A3'!F107</f>
        <v>0</v>
      </c>
      <c r="H100" s="430">
        <f>'A3'!G107</f>
        <v>0</v>
      </c>
      <c r="I100" s="430">
        <f>'A3'!H107</f>
        <v>0</v>
      </c>
      <c r="J100" s="430">
        <f>'A3'!I107</f>
        <v>0</v>
      </c>
      <c r="K100" s="430">
        <f>'A3'!J107</f>
        <v>0</v>
      </c>
      <c r="L100" s="430">
        <f>'A3'!K107</f>
        <v>0</v>
      </c>
      <c r="M100" s="430">
        <f>'A3'!L107</f>
        <v>0</v>
      </c>
      <c r="N100" s="430">
        <f>'A3'!M107</f>
        <v>0</v>
      </c>
      <c r="O100" s="430">
        <f>'A3'!N107</f>
        <v>0</v>
      </c>
      <c r="P100" s="430">
        <f>'A3'!O107</f>
        <v>0</v>
      </c>
      <c r="Q100" s="430">
        <f>'A3'!P107</f>
        <v>0</v>
      </c>
      <c r="R100" s="430">
        <f>'A3'!Q107</f>
        <v>0</v>
      </c>
      <c r="S100" s="430">
        <f>'A3'!R107</f>
        <v>0</v>
      </c>
      <c r="T100" s="430">
        <f>'A3'!S107</f>
        <v>0</v>
      </c>
      <c r="U100" s="430">
        <f>'A3'!T107</f>
        <v>0</v>
      </c>
      <c r="V100" s="430">
        <f>'A3'!U107</f>
        <v>0</v>
      </c>
      <c r="W100" s="430">
        <f>'A3'!V107</f>
        <v>0</v>
      </c>
      <c r="X100" s="430">
        <f>'A3'!W107</f>
        <v>0</v>
      </c>
      <c r="Y100" s="430">
        <f>'A3'!X107</f>
        <v>0</v>
      </c>
      <c r="Z100" s="430">
        <f>'A3'!Y107</f>
        <v>0</v>
      </c>
      <c r="AA100" s="430">
        <f>'A3'!Z107</f>
        <v>0</v>
      </c>
      <c r="AB100" s="430">
        <f>'A3'!AA107</f>
        <v>0</v>
      </c>
      <c r="AD100" s="413" t="s">
        <v>246</v>
      </c>
      <c r="AE100" s="413">
        <f>Info!$C$9</f>
        <v>0</v>
      </c>
      <c r="AF100" s="413">
        <v>99</v>
      </c>
      <c r="AG100" s="413" t="s">
        <v>53</v>
      </c>
      <c r="AH100" s="430">
        <f>E100</f>
        <v>0</v>
      </c>
      <c r="AI100" s="430">
        <f t="shared" si="242"/>
        <v>0</v>
      </c>
      <c r="AJ100" s="430">
        <f t="shared" si="242"/>
        <v>0</v>
      </c>
      <c r="AK100" s="430">
        <f t="shared" si="242"/>
        <v>0</v>
      </c>
      <c r="AL100" s="430">
        <f t="shared" si="242"/>
        <v>0</v>
      </c>
      <c r="AM100" s="430">
        <f t="shared" si="242"/>
        <v>0</v>
      </c>
      <c r="AN100" s="430">
        <f t="shared" si="242"/>
        <v>0</v>
      </c>
      <c r="AO100" s="430">
        <f t="shared" si="242"/>
        <v>0</v>
      </c>
      <c r="AP100" s="430">
        <f t="shared" si="242"/>
        <v>0</v>
      </c>
      <c r="AQ100" s="430">
        <f t="shared" si="242"/>
        <v>0</v>
      </c>
      <c r="AR100" s="430">
        <f t="shared" si="242"/>
        <v>0</v>
      </c>
      <c r="AS100" s="430">
        <f t="shared" si="242"/>
        <v>0</v>
      </c>
      <c r="AT100" s="430">
        <f t="shared" si="242"/>
        <v>0</v>
      </c>
      <c r="AU100" s="430">
        <f t="shared" si="242"/>
        <v>0</v>
      </c>
      <c r="AV100" s="430">
        <f t="shared" si="242"/>
        <v>0</v>
      </c>
      <c r="AW100" s="430">
        <f t="shared" si="242"/>
        <v>0</v>
      </c>
      <c r="AX100" s="430">
        <f t="shared" si="242"/>
        <v>0</v>
      </c>
      <c r="AY100" s="430">
        <f t="shared" si="242"/>
        <v>0</v>
      </c>
      <c r="AZ100" s="430">
        <f t="shared" si="242"/>
        <v>0</v>
      </c>
      <c r="BA100" s="430">
        <f t="shared" si="242"/>
        <v>0</v>
      </c>
      <c r="BB100" s="430">
        <f t="shared" si="242"/>
        <v>0</v>
      </c>
      <c r="BC100" s="430">
        <f t="shared" si="242"/>
        <v>0</v>
      </c>
      <c r="BD100" s="430">
        <f t="shared" si="242"/>
        <v>0</v>
      </c>
      <c r="BE100" s="430">
        <f t="shared" si="242"/>
        <v>0</v>
      </c>
    </row>
    <row r="101" spans="1:57">
      <c r="A101" s="413" t="s">
        <v>246</v>
      </c>
      <c r="B101" s="413">
        <f>Info!$C$9</f>
        <v>0</v>
      </c>
      <c r="C101" s="413">
        <v>100</v>
      </c>
      <c r="D101" s="413" t="s">
        <v>54</v>
      </c>
      <c r="E101" s="430">
        <f>'A3'!D108</f>
        <v>0</v>
      </c>
      <c r="F101" s="430">
        <f>'A3'!E108</f>
        <v>0</v>
      </c>
      <c r="G101" s="430">
        <f>'A3'!F108</f>
        <v>0</v>
      </c>
      <c r="H101" s="430">
        <f>'A3'!G108</f>
        <v>0</v>
      </c>
      <c r="I101" s="430">
        <f>'A3'!H108</f>
        <v>0</v>
      </c>
      <c r="J101" s="430">
        <f>'A3'!I108</f>
        <v>0</v>
      </c>
      <c r="K101" s="430">
        <f>'A3'!J108</f>
        <v>0</v>
      </c>
      <c r="L101" s="430">
        <f>'A3'!K108</f>
        <v>0</v>
      </c>
      <c r="M101" s="430">
        <f>'A3'!L108</f>
        <v>0</v>
      </c>
      <c r="N101" s="430">
        <f>'A3'!M108</f>
        <v>0</v>
      </c>
      <c r="O101" s="430">
        <f>'A3'!N108</f>
        <v>0</v>
      </c>
      <c r="P101" s="430">
        <f>'A3'!O108</f>
        <v>0</v>
      </c>
      <c r="Q101" s="430">
        <f>'A3'!P108</f>
        <v>0</v>
      </c>
      <c r="R101" s="430">
        <f>'A3'!Q108</f>
        <v>0</v>
      </c>
      <c r="S101" s="430">
        <f>'A3'!R108</f>
        <v>0</v>
      </c>
      <c r="T101" s="430">
        <f>'A3'!S108</f>
        <v>0</v>
      </c>
      <c r="U101" s="430">
        <f>'A3'!T108</f>
        <v>0</v>
      </c>
      <c r="V101" s="430">
        <f>'A3'!U108</f>
        <v>0</v>
      </c>
      <c r="W101" s="430">
        <f>'A3'!V108</f>
        <v>0</v>
      </c>
      <c r="X101" s="430">
        <f>'A3'!W108</f>
        <v>0</v>
      </c>
      <c r="Y101" s="430">
        <f>'A3'!X108</f>
        <v>0</v>
      </c>
      <c r="Z101" s="430">
        <f>'A3'!Y108</f>
        <v>0</v>
      </c>
      <c r="AA101" s="430">
        <f>'A3'!Z108</f>
        <v>0</v>
      </c>
      <c r="AB101" s="430">
        <f>'A3'!AA108</f>
        <v>0</v>
      </c>
      <c r="AD101" s="413" t="s">
        <v>246</v>
      </c>
      <c r="AE101" s="413">
        <f>Info!$C$9</f>
        <v>0</v>
      </c>
      <c r="AF101" s="413">
        <v>100</v>
      </c>
      <c r="AG101" s="413" t="s">
        <v>54</v>
      </c>
      <c r="AH101" s="430">
        <f t="shared" ref="AH101:AH110" si="243">E101</f>
        <v>0</v>
      </c>
      <c r="AI101" s="430">
        <f t="shared" si="242"/>
        <v>0</v>
      </c>
      <c r="AJ101" s="430">
        <f t="shared" si="242"/>
        <v>0</v>
      </c>
      <c r="AK101" s="430">
        <f t="shared" si="242"/>
        <v>0</v>
      </c>
      <c r="AL101" s="430">
        <f t="shared" si="242"/>
        <v>0</v>
      </c>
      <c r="AM101" s="430">
        <f t="shared" si="242"/>
        <v>0</v>
      </c>
      <c r="AN101" s="430">
        <f t="shared" si="242"/>
        <v>0</v>
      </c>
      <c r="AO101" s="430">
        <f t="shared" si="242"/>
        <v>0</v>
      </c>
      <c r="AP101" s="430">
        <f t="shared" si="242"/>
        <v>0</v>
      </c>
      <c r="AQ101" s="430">
        <f t="shared" si="242"/>
        <v>0</v>
      </c>
      <c r="AR101" s="430">
        <f t="shared" si="242"/>
        <v>0</v>
      </c>
      <c r="AS101" s="430">
        <f t="shared" si="242"/>
        <v>0</v>
      </c>
      <c r="AT101" s="430">
        <f t="shared" si="242"/>
        <v>0</v>
      </c>
      <c r="AU101" s="430">
        <f t="shared" si="242"/>
        <v>0</v>
      </c>
      <c r="AV101" s="430">
        <f t="shared" si="242"/>
        <v>0</v>
      </c>
      <c r="AW101" s="430">
        <f t="shared" si="242"/>
        <v>0</v>
      </c>
      <c r="AX101" s="430">
        <f t="shared" si="242"/>
        <v>0</v>
      </c>
      <c r="AY101" s="430">
        <f t="shared" si="242"/>
        <v>0</v>
      </c>
      <c r="AZ101" s="430">
        <f t="shared" si="242"/>
        <v>0</v>
      </c>
      <c r="BA101" s="430">
        <f t="shared" si="242"/>
        <v>0</v>
      </c>
      <c r="BB101" s="430">
        <f t="shared" si="242"/>
        <v>0</v>
      </c>
      <c r="BC101" s="430">
        <f t="shared" si="242"/>
        <v>0</v>
      </c>
      <c r="BD101" s="430">
        <f t="shared" si="242"/>
        <v>0</v>
      </c>
      <c r="BE101" s="430">
        <f t="shared" si="242"/>
        <v>0</v>
      </c>
    </row>
    <row r="102" spans="1:57">
      <c r="A102" s="413" t="s">
        <v>246</v>
      </c>
      <c r="B102" s="413">
        <f>Info!$C$9</f>
        <v>0</v>
      </c>
      <c r="C102" s="413">
        <v>101</v>
      </c>
      <c r="D102" s="413" t="s">
        <v>168</v>
      </c>
      <c r="E102" s="430">
        <f>'A3'!D109</f>
        <v>0</v>
      </c>
      <c r="F102" s="430">
        <f>'A3'!E109</f>
        <v>0</v>
      </c>
      <c r="G102" s="430">
        <f>'A3'!F109</f>
        <v>0</v>
      </c>
      <c r="H102" s="430">
        <f>'A3'!G109</f>
        <v>0</v>
      </c>
      <c r="I102" s="430">
        <f>'A3'!H109</f>
        <v>0</v>
      </c>
      <c r="J102" s="430">
        <f>'A3'!I109</f>
        <v>0</v>
      </c>
      <c r="K102" s="430">
        <f>'A3'!J109</f>
        <v>0</v>
      </c>
      <c r="L102" s="430">
        <f>'A3'!K109</f>
        <v>0</v>
      </c>
      <c r="M102" s="430">
        <f>'A3'!L109</f>
        <v>0</v>
      </c>
      <c r="N102" s="430">
        <f>'A3'!M109</f>
        <v>0</v>
      </c>
      <c r="O102" s="430">
        <f>'A3'!N109</f>
        <v>0</v>
      </c>
      <c r="P102" s="430">
        <f>'A3'!O109</f>
        <v>0</v>
      </c>
      <c r="Q102" s="430">
        <f>'A3'!P109</f>
        <v>0</v>
      </c>
      <c r="R102" s="430">
        <f>'A3'!Q109</f>
        <v>0</v>
      </c>
      <c r="S102" s="430">
        <f>'A3'!R109</f>
        <v>0</v>
      </c>
      <c r="T102" s="430">
        <f>'A3'!S109</f>
        <v>0</v>
      </c>
      <c r="U102" s="430">
        <f>'A3'!T109</f>
        <v>0</v>
      </c>
      <c r="V102" s="430">
        <f>'A3'!U109</f>
        <v>0</v>
      </c>
      <c r="W102" s="430">
        <f>'A3'!V109</f>
        <v>0</v>
      </c>
      <c r="X102" s="430">
        <f>'A3'!W109</f>
        <v>0</v>
      </c>
      <c r="Y102" s="430">
        <f>'A3'!X109</f>
        <v>0</v>
      </c>
      <c r="Z102" s="430">
        <f>'A3'!Y109</f>
        <v>0</v>
      </c>
      <c r="AA102" s="430">
        <f>'A3'!Z109</f>
        <v>0</v>
      </c>
      <c r="AB102" s="430">
        <f>'A3'!AA109</f>
        <v>0</v>
      </c>
      <c r="AD102" s="413" t="s">
        <v>246</v>
      </c>
      <c r="AE102" s="413">
        <f>Info!$C$9</f>
        <v>0</v>
      </c>
      <c r="AF102" s="413">
        <v>101</v>
      </c>
      <c r="AG102" s="413" t="s">
        <v>168</v>
      </c>
      <c r="AH102" s="430">
        <f t="shared" si="243"/>
        <v>0</v>
      </c>
      <c r="AI102" s="430">
        <f t="shared" si="242"/>
        <v>0</v>
      </c>
      <c r="AJ102" s="430">
        <f t="shared" si="242"/>
        <v>0</v>
      </c>
      <c r="AK102" s="430">
        <f t="shared" si="242"/>
        <v>0</v>
      </c>
      <c r="AL102" s="430">
        <f t="shared" si="242"/>
        <v>0</v>
      </c>
      <c r="AM102" s="430">
        <f t="shared" si="242"/>
        <v>0</v>
      </c>
      <c r="AN102" s="430">
        <f t="shared" si="242"/>
        <v>0</v>
      </c>
      <c r="AO102" s="430">
        <f t="shared" si="242"/>
        <v>0</v>
      </c>
      <c r="AP102" s="430">
        <f t="shared" si="242"/>
        <v>0</v>
      </c>
      <c r="AQ102" s="430">
        <f t="shared" si="242"/>
        <v>0</v>
      </c>
      <c r="AR102" s="430">
        <f t="shared" si="242"/>
        <v>0</v>
      </c>
      <c r="AS102" s="430">
        <f t="shared" si="242"/>
        <v>0</v>
      </c>
      <c r="AT102" s="430">
        <f t="shared" si="242"/>
        <v>0</v>
      </c>
      <c r="AU102" s="430">
        <f t="shared" si="242"/>
        <v>0</v>
      </c>
      <c r="AV102" s="430">
        <f t="shared" si="242"/>
        <v>0</v>
      </c>
      <c r="AW102" s="430">
        <f t="shared" si="242"/>
        <v>0</v>
      </c>
      <c r="AX102" s="430">
        <f t="shared" si="242"/>
        <v>0</v>
      </c>
      <c r="AY102" s="430">
        <f t="shared" si="242"/>
        <v>0</v>
      </c>
      <c r="AZ102" s="430">
        <f t="shared" si="242"/>
        <v>0</v>
      </c>
      <c r="BA102" s="430">
        <f t="shared" si="242"/>
        <v>0</v>
      </c>
      <c r="BB102" s="430">
        <f t="shared" si="242"/>
        <v>0</v>
      </c>
      <c r="BC102" s="430">
        <f t="shared" si="242"/>
        <v>0</v>
      </c>
      <c r="BD102" s="430">
        <f t="shared" si="242"/>
        <v>0</v>
      </c>
      <c r="BE102" s="430">
        <f t="shared" si="242"/>
        <v>0</v>
      </c>
    </row>
    <row r="103" spans="1:57">
      <c r="A103" s="413" t="s">
        <v>246</v>
      </c>
      <c r="B103" s="413">
        <f>Info!$C$9</f>
        <v>0</v>
      </c>
      <c r="C103" s="413">
        <v>102</v>
      </c>
      <c r="D103" s="413" t="s">
        <v>66</v>
      </c>
      <c r="E103" s="430">
        <f>'A3'!D110</f>
        <v>0</v>
      </c>
      <c r="F103" s="430">
        <f>'A3'!E110</f>
        <v>0</v>
      </c>
      <c r="G103" s="430">
        <f>'A3'!F110</f>
        <v>0</v>
      </c>
      <c r="H103" s="430">
        <f>'A3'!G110</f>
        <v>0</v>
      </c>
      <c r="I103" s="430">
        <f>'A3'!H110</f>
        <v>0</v>
      </c>
      <c r="J103" s="430">
        <f>'A3'!I110</f>
        <v>0</v>
      </c>
      <c r="K103" s="430">
        <f>'A3'!J110</f>
        <v>0</v>
      </c>
      <c r="L103" s="430">
        <f>'A3'!K110</f>
        <v>0</v>
      </c>
      <c r="M103" s="430">
        <f>'A3'!L110</f>
        <v>0</v>
      </c>
      <c r="N103" s="430">
        <f>'A3'!M110</f>
        <v>0</v>
      </c>
      <c r="O103" s="430">
        <f>'A3'!N110</f>
        <v>0</v>
      </c>
      <c r="P103" s="430">
        <f>'A3'!O110</f>
        <v>0</v>
      </c>
      <c r="Q103" s="430">
        <f>'A3'!P110</f>
        <v>0</v>
      </c>
      <c r="R103" s="430">
        <f>'A3'!Q110</f>
        <v>0</v>
      </c>
      <c r="S103" s="430">
        <f>'A3'!R110</f>
        <v>0</v>
      </c>
      <c r="T103" s="430">
        <f>'A3'!S110</f>
        <v>0</v>
      </c>
      <c r="U103" s="430">
        <f>'A3'!T110</f>
        <v>0</v>
      </c>
      <c r="V103" s="430">
        <f>'A3'!U110</f>
        <v>0</v>
      </c>
      <c r="W103" s="430">
        <f>'A3'!V110</f>
        <v>0</v>
      </c>
      <c r="X103" s="430">
        <f>'A3'!W110</f>
        <v>0</v>
      </c>
      <c r="Y103" s="430">
        <f>'A3'!X110</f>
        <v>0</v>
      </c>
      <c r="Z103" s="430">
        <f>'A3'!Y110</f>
        <v>0</v>
      </c>
      <c r="AA103" s="430">
        <f>'A3'!Z110</f>
        <v>0</v>
      </c>
      <c r="AB103" s="430">
        <f>'A3'!AA110</f>
        <v>0</v>
      </c>
      <c r="AD103" s="413" t="s">
        <v>246</v>
      </c>
      <c r="AE103" s="413">
        <f>Info!$C$9</f>
        <v>0</v>
      </c>
      <c r="AF103" s="413">
        <v>102</v>
      </c>
      <c r="AG103" s="413" t="s">
        <v>66</v>
      </c>
      <c r="AH103" s="430">
        <f t="shared" si="243"/>
        <v>0</v>
      </c>
      <c r="AI103" s="430">
        <f t="shared" si="242"/>
        <v>0</v>
      </c>
      <c r="AJ103" s="430">
        <f t="shared" si="242"/>
        <v>0</v>
      </c>
      <c r="AK103" s="430">
        <f t="shared" si="242"/>
        <v>0</v>
      </c>
      <c r="AL103" s="430">
        <f t="shared" si="242"/>
        <v>0</v>
      </c>
      <c r="AM103" s="430">
        <f t="shared" si="242"/>
        <v>0</v>
      </c>
      <c r="AN103" s="430">
        <f t="shared" si="242"/>
        <v>0</v>
      </c>
      <c r="AO103" s="430">
        <f t="shared" si="242"/>
        <v>0</v>
      </c>
      <c r="AP103" s="430">
        <f t="shared" si="242"/>
        <v>0</v>
      </c>
      <c r="AQ103" s="430">
        <f t="shared" si="242"/>
        <v>0</v>
      </c>
      <c r="AR103" s="430">
        <f t="shared" si="242"/>
        <v>0</v>
      </c>
      <c r="AS103" s="430">
        <f t="shared" si="242"/>
        <v>0</v>
      </c>
      <c r="AT103" s="430">
        <f t="shared" si="242"/>
        <v>0</v>
      </c>
      <c r="AU103" s="430">
        <f t="shared" si="242"/>
        <v>0</v>
      </c>
      <c r="AV103" s="430">
        <f t="shared" si="242"/>
        <v>0</v>
      </c>
      <c r="AW103" s="430">
        <f t="shared" si="242"/>
        <v>0</v>
      </c>
      <c r="AX103" s="430">
        <f t="shared" si="242"/>
        <v>0</v>
      </c>
      <c r="AY103" s="430">
        <f t="shared" si="242"/>
        <v>0</v>
      </c>
      <c r="AZ103" s="430">
        <f t="shared" si="242"/>
        <v>0</v>
      </c>
      <c r="BA103" s="430">
        <f t="shared" si="242"/>
        <v>0</v>
      </c>
      <c r="BB103" s="430">
        <f t="shared" si="242"/>
        <v>0</v>
      </c>
      <c r="BC103" s="430">
        <f t="shared" si="242"/>
        <v>0</v>
      </c>
      <c r="BD103" s="430">
        <f t="shared" si="242"/>
        <v>0</v>
      </c>
      <c r="BE103" s="430">
        <f t="shared" si="242"/>
        <v>0</v>
      </c>
    </row>
    <row r="104" spans="1:57">
      <c r="A104" s="413" t="s">
        <v>246</v>
      </c>
      <c r="B104" s="413">
        <f>Info!$C$9</f>
        <v>0</v>
      </c>
      <c r="C104" s="413">
        <v>103</v>
      </c>
      <c r="D104" s="413" t="s">
        <v>265</v>
      </c>
      <c r="E104" s="430">
        <f>'A3'!D111</f>
        <v>0</v>
      </c>
      <c r="F104" s="430">
        <f>'A3'!E111</f>
        <v>0</v>
      </c>
      <c r="G104" s="430">
        <f>'A3'!F111</f>
        <v>0</v>
      </c>
      <c r="H104" s="430">
        <f>'A3'!G111</f>
        <v>0</v>
      </c>
      <c r="I104" s="430">
        <f>'A3'!H111</f>
        <v>0</v>
      </c>
      <c r="J104" s="430">
        <f>'A3'!I111</f>
        <v>0</v>
      </c>
      <c r="K104" s="430">
        <f>'A3'!J111</f>
        <v>0</v>
      </c>
      <c r="L104" s="430">
        <f>'A3'!K111</f>
        <v>0</v>
      </c>
      <c r="M104" s="430">
        <f>'A3'!L111</f>
        <v>0</v>
      </c>
      <c r="N104" s="430">
        <f>'A3'!M111</f>
        <v>0</v>
      </c>
      <c r="O104" s="430">
        <f>'A3'!N111</f>
        <v>0</v>
      </c>
      <c r="P104" s="430">
        <f>'A3'!O111</f>
        <v>0</v>
      </c>
      <c r="Q104" s="430">
        <f>'A3'!P111</f>
        <v>0</v>
      </c>
      <c r="R104" s="430">
        <f>'A3'!Q111</f>
        <v>0</v>
      </c>
      <c r="S104" s="430">
        <f>'A3'!R111</f>
        <v>0</v>
      </c>
      <c r="T104" s="430">
        <f>'A3'!S111</f>
        <v>0</v>
      </c>
      <c r="U104" s="430">
        <f>'A3'!T111</f>
        <v>0</v>
      </c>
      <c r="V104" s="430">
        <f>'A3'!U111</f>
        <v>0</v>
      </c>
      <c r="W104" s="430">
        <f>'A3'!V111</f>
        <v>0</v>
      </c>
      <c r="X104" s="430">
        <f>'A3'!W111</f>
        <v>0</v>
      </c>
      <c r="Y104" s="430">
        <f>'A3'!X111</f>
        <v>0</v>
      </c>
      <c r="Z104" s="430">
        <f>'A3'!Y111</f>
        <v>0</v>
      </c>
      <c r="AA104" s="430">
        <f>'A3'!Z111</f>
        <v>0</v>
      </c>
      <c r="AB104" s="430">
        <f>'A3'!AA111</f>
        <v>0</v>
      </c>
      <c r="AD104" s="413" t="s">
        <v>246</v>
      </c>
      <c r="AE104" s="413">
        <f>Info!$C$9</f>
        <v>0</v>
      </c>
      <c r="AF104" s="413">
        <v>103</v>
      </c>
      <c r="AG104" s="413" t="s">
        <v>265</v>
      </c>
      <c r="AH104" s="430">
        <f t="shared" si="243"/>
        <v>0</v>
      </c>
      <c r="AI104" s="430">
        <f t="shared" si="242"/>
        <v>0</v>
      </c>
      <c r="AJ104" s="430">
        <f t="shared" si="242"/>
        <v>0</v>
      </c>
      <c r="AK104" s="430">
        <f t="shared" si="242"/>
        <v>0</v>
      </c>
      <c r="AL104" s="430">
        <f t="shared" si="242"/>
        <v>0</v>
      </c>
      <c r="AM104" s="430">
        <f t="shared" si="242"/>
        <v>0</v>
      </c>
      <c r="AN104" s="430">
        <f t="shared" si="242"/>
        <v>0</v>
      </c>
      <c r="AO104" s="430">
        <f t="shared" si="242"/>
        <v>0</v>
      </c>
      <c r="AP104" s="430">
        <f t="shared" si="242"/>
        <v>0</v>
      </c>
      <c r="AQ104" s="430">
        <f t="shared" si="242"/>
        <v>0</v>
      </c>
      <c r="AR104" s="430">
        <f t="shared" si="242"/>
        <v>0</v>
      </c>
      <c r="AS104" s="430">
        <f t="shared" si="242"/>
        <v>0</v>
      </c>
      <c r="AT104" s="430">
        <f t="shared" si="242"/>
        <v>0</v>
      </c>
      <c r="AU104" s="430">
        <f t="shared" si="242"/>
        <v>0</v>
      </c>
      <c r="AV104" s="430">
        <f t="shared" si="242"/>
        <v>0</v>
      </c>
      <c r="AW104" s="430">
        <f t="shared" si="242"/>
        <v>0</v>
      </c>
      <c r="AX104" s="430">
        <f t="shared" si="242"/>
        <v>0</v>
      </c>
      <c r="AY104" s="430">
        <f t="shared" si="242"/>
        <v>0</v>
      </c>
      <c r="AZ104" s="430">
        <f t="shared" si="242"/>
        <v>0</v>
      </c>
      <c r="BA104" s="430">
        <f t="shared" si="242"/>
        <v>0</v>
      </c>
      <c r="BB104" s="430">
        <f t="shared" si="242"/>
        <v>0</v>
      </c>
      <c r="BC104" s="430">
        <f t="shared" si="242"/>
        <v>0</v>
      </c>
      <c r="BD104" s="430">
        <f t="shared" si="242"/>
        <v>0</v>
      </c>
      <c r="BE104" s="430">
        <f t="shared" si="242"/>
        <v>0</v>
      </c>
    </row>
    <row r="105" spans="1:57">
      <c r="A105" s="413" t="s">
        <v>246</v>
      </c>
      <c r="B105" s="413">
        <f>Info!$C$9</f>
        <v>0</v>
      </c>
      <c r="C105" s="413">
        <v>104</v>
      </c>
      <c r="D105" s="413" t="s">
        <v>169</v>
      </c>
      <c r="E105" s="430">
        <f>'A3'!D112</f>
        <v>0</v>
      </c>
      <c r="F105" s="430">
        <f>'A3'!E112</f>
        <v>0</v>
      </c>
      <c r="G105" s="430">
        <f>'A3'!F112</f>
        <v>0</v>
      </c>
      <c r="H105" s="430">
        <f>'A3'!G112</f>
        <v>0</v>
      </c>
      <c r="I105" s="430">
        <f>'A3'!H112</f>
        <v>0</v>
      </c>
      <c r="J105" s="430">
        <f>'A3'!I112</f>
        <v>0</v>
      </c>
      <c r="K105" s="430">
        <f>'A3'!J112</f>
        <v>0</v>
      </c>
      <c r="L105" s="430">
        <f>'A3'!K112</f>
        <v>0</v>
      </c>
      <c r="M105" s="430">
        <f>'A3'!L112</f>
        <v>0</v>
      </c>
      <c r="N105" s="430">
        <f>'A3'!M112</f>
        <v>0</v>
      </c>
      <c r="O105" s="430">
        <f>'A3'!N112</f>
        <v>0</v>
      </c>
      <c r="P105" s="430">
        <f>'A3'!O112</f>
        <v>0</v>
      </c>
      <c r="Q105" s="430">
        <f>'A3'!P112</f>
        <v>0</v>
      </c>
      <c r="R105" s="430">
        <f>'A3'!Q112</f>
        <v>0</v>
      </c>
      <c r="S105" s="430">
        <f>'A3'!R112</f>
        <v>0</v>
      </c>
      <c r="T105" s="430">
        <f>'A3'!S112</f>
        <v>0</v>
      </c>
      <c r="U105" s="430">
        <f>'A3'!T112</f>
        <v>0</v>
      </c>
      <c r="V105" s="430">
        <f>'A3'!U112</f>
        <v>0</v>
      </c>
      <c r="W105" s="430">
        <f>'A3'!V112</f>
        <v>0</v>
      </c>
      <c r="X105" s="430">
        <f>'A3'!W112</f>
        <v>0</v>
      </c>
      <c r="Y105" s="430">
        <f>'A3'!X112</f>
        <v>0</v>
      </c>
      <c r="Z105" s="430">
        <f>'A3'!Y112</f>
        <v>0</v>
      </c>
      <c r="AA105" s="430">
        <f>'A3'!Z112</f>
        <v>0</v>
      </c>
      <c r="AB105" s="430">
        <f>'A3'!AA112</f>
        <v>0</v>
      </c>
      <c r="AD105" s="413" t="s">
        <v>246</v>
      </c>
      <c r="AE105" s="413">
        <f>Info!$C$9</f>
        <v>0</v>
      </c>
      <c r="AF105" s="413">
        <v>104</v>
      </c>
      <c r="AG105" s="413" t="s">
        <v>169</v>
      </c>
      <c r="AH105" s="430">
        <f t="shared" si="243"/>
        <v>0</v>
      </c>
      <c r="AI105" s="430">
        <f t="shared" si="242"/>
        <v>0</v>
      </c>
      <c r="AJ105" s="430">
        <f t="shared" si="242"/>
        <v>0</v>
      </c>
      <c r="AK105" s="430">
        <f t="shared" si="242"/>
        <v>0</v>
      </c>
      <c r="AL105" s="430">
        <f t="shared" si="242"/>
        <v>0</v>
      </c>
      <c r="AM105" s="430">
        <f t="shared" si="242"/>
        <v>0</v>
      </c>
      <c r="AN105" s="430">
        <f t="shared" si="242"/>
        <v>0</v>
      </c>
      <c r="AO105" s="430">
        <f t="shared" si="242"/>
        <v>0</v>
      </c>
      <c r="AP105" s="430">
        <f t="shared" si="242"/>
        <v>0</v>
      </c>
      <c r="AQ105" s="430">
        <f t="shared" si="242"/>
        <v>0</v>
      </c>
      <c r="AR105" s="430">
        <f t="shared" si="242"/>
        <v>0</v>
      </c>
      <c r="AS105" s="430">
        <f t="shared" si="242"/>
        <v>0</v>
      </c>
      <c r="AT105" s="430">
        <f t="shared" si="242"/>
        <v>0</v>
      </c>
      <c r="AU105" s="430">
        <f t="shared" si="242"/>
        <v>0</v>
      </c>
      <c r="AV105" s="430">
        <f t="shared" si="242"/>
        <v>0</v>
      </c>
      <c r="AW105" s="430">
        <f t="shared" si="242"/>
        <v>0</v>
      </c>
      <c r="AX105" s="430">
        <f t="shared" si="242"/>
        <v>0</v>
      </c>
      <c r="AY105" s="430">
        <f t="shared" si="242"/>
        <v>0</v>
      </c>
      <c r="AZ105" s="430">
        <f t="shared" si="242"/>
        <v>0</v>
      </c>
      <c r="BA105" s="430">
        <f t="shared" si="242"/>
        <v>0</v>
      </c>
      <c r="BB105" s="430">
        <f t="shared" si="242"/>
        <v>0</v>
      </c>
      <c r="BC105" s="430">
        <f t="shared" si="242"/>
        <v>0</v>
      </c>
      <c r="BD105" s="430">
        <f t="shared" si="242"/>
        <v>0</v>
      </c>
      <c r="BE105" s="430">
        <f t="shared" si="242"/>
        <v>0</v>
      </c>
    </row>
    <row r="106" spans="1:57">
      <c r="A106" s="413" t="s">
        <v>246</v>
      </c>
      <c r="B106" s="413">
        <f>Info!$C$9</f>
        <v>0</v>
      </c>
      <c r="C106" s="413">
        <v>105</v>
      </c>
      <c r="D106" s="413" t="s">
        <v>46</v>
      </c>
      <c r="E106" s="430">
        <f>'A3'!D113</f>
        <v>0</v>
      </c>
      <c r="F106" s="430">
        <f>'A3'!E113</f>
        <v>0</v>
      </c>
      <c r="G106" s="430">
        <f>'A3'!F113</f>
        <v>0</v>
      </c>
      <c r="H106" s="430">
        <f>'A3'!G113</f>
        <v>0</v>
      </c>
      <c r="I106" s="430">
        <f>'A3'!H113</f>
        <v>0</v>
      </c>
      <c r="J106" s="430">
        <f>'A3'!I113</f>
        <v>0</v>
      </c>
      <c r="K106" s="430">
        <f>'A3'!J113</f>
        <v>0</v>
      </c>
      <c r="L106" s="430">
        <f>'A3'!K113</f>
        <v>0</v>
      </c>
      <c r="M106" s="430">
        <f>'A3'!L113</f>
        <v>0</v>
      </c>
      <c r="N106" s="430">
        <f>'A3'!M113</f>
        <v>0</v>
      </c>
      <c r="O106" s="430">
        <f>'A3'!N113</f>
        <v>0</v>
      </c>
      <c r="P106" s="430">
        <f>'A3'!O113</f>
        <v>0</v>
      </c>
      <c r="Q106" s="430">
        <f>'A3'!P113</f>
        <v>0</v>
      </c>
      <c r="R106" s="430">
        <f>'A3'!Q113</f>
        <v>0</v>
      </c>
      <c r="S106" s="430">
        <f>'A3'!R113</f>
        <v>0</v>
      </c>
      <c r="T106" s="430">
        <f>'A3'!S113</f>
        <v>0</v>
      </c>
      <c r="U106" s="430">
        <f>'A3'!T113</f>
        <v>0</v>
      </c>
      <c r="V106" s="430">
        <f>'A3'!U113</f>
        <v>0</v>
      </c>
      <c r="W106" s="430">
        <f>'A3'!V113</f>
        <v>0</v>
      </c>
      <c r="X106" s="430">
        <f>'A3'!W113</f>
        <v>0</v>
      </c>
      <c r="Y106" s="430">
        <f>'A3'!X113</f>
        <v>0</v>
      </c>
      <c r="Z106" s="430">
        <f>'A3'!Y113</f>
        <v>0</v>
      </c>
      <c r="AA106" s="430">
        <f>'A3'!Z113</f>
        <v>0</v>
      </c>
      <c r="AB106" s="430">
        <f>'A3'!AA113</f>
        <v>0</v>
      </c>
      <c r="AD106" s="413" t="s">
        <v>246</v>
      </c>
      <c r="AE106" s="413">
        <f>Info!$C$9</f>
        <v>0</v>
      </c>
      <c r="AF106" s="413">
        <v>105</v>
      </c>
      <c r="AG106" s="413" t="s">
        <v>46</v>
      </c>
      <c r="AH106" s="430">
        <f t="shared" si="243"/>
        <v>0</v>
      </c>
      <c r="AI106" s="430">
        <f t="shared" si="242"/>
        <v>0</v>
      </c>
      <c r="AJ106" s="430">
        <f t="shared" si="242"/>
        <v>0</v>
      </c>
      <c r="AK106" s="430">
        <f t="shared" si="242"/>
        <v>0</v>
      </c>
      <c r="AL106" s="430">
        <f t="shared" si="242"/>
        <v>0</v>
      </c>
      <c r="AM106" s="430">
        <f t="shared" si="242"/>
        <v>0</v>
      </c>
      <c r="AN106" s="430">
        <f t="shared" si="242"/>
        <v>0</v>
      </c>
      <c r="AO106" s="430">
        <f t="shared" si="242"/>
        <v>0</v>
      </c>
      <c r="AP106" s="430">
        <f t="shared" si="242"/>
        <v>0</v>
      </c>
      <c r="AQ106" s="430">
        <f t="shared" si="242"/>
        <v>0</v>
      </c>
      <c r="AR106" s="430">
        <f t="shared" si="242"/>
        <v>0</v>
      </c>
      <c r="AS106" s="430">
        <f t="shared" si="242"/>
        <v>0</v>
      </c>
      <c r="AT106" s="430">
        <f t="shared" si="242"/>
        <v>0</v>
      </c>
      <c r="AU106" s="430">
        <f t="shared" si="242"/>
        <v>0</v>
      </c>
      <c r="AV106" s="430">
        <f t="shared" si="242"/>
        <v>0</v>
      </c>
      <c r="AW106" s="430">
        <f t="shared" si="242"/>
        <v>0</v>
      </c>
      <c r="AX106" s="430">
        <f t="shared" si="242"/>
        <v>0</v>
      </c>
      <c r="AY106" s="430">
        <f t="shared" si="242"/>
        <v>0</v>
      </c>
      <c r="AZ106" s="430">
        <f t="shared" si="242"/>
        <v>0</v>
      </c>
      <c r="BA106" s="430">
        <f t="shared" si="242"/>
        <v>0</v>
      </c>
      <c r="BB106" s="430">
        <f t="shared" si="242"/>
        <v>0</v>
      </c>
      <c r="BC106" s="430">
        <f t="shared" si="242"/>
        <v>0</v>
      </c>
      <c r="BD106" s="430">
        <f t="shared" si="242"/>
        <v>0</v>
      </c>
      <c r="BE106" s="430">
        <f t="shared" si="242"/>
        <v>0</v>
      </c>
    </row>
    <row r="107" spans="1:57">
      <c r="A107" s="413" t="s">
        <v>246</v>
      </c>
      <c r="B107" s="413">
        <f>Info!$C$9</f>
        <v>0</v>
      </c>
      <c r="C107" s="413">
        <v>106</v>
      </c>
      <c r="D107" s="413" t="s">
        <v>206</v>
      </c>
      <c r="E107" s="430">
        <f>'A3'!D114</f>
        <v>0</v>
      </c>
      <c r="F107" s="430">
        <f>'A3'!E114</f>
        <v>0</v>
      </c>
      <c r="G107" s="430">
        <f>'A3'!F114</f>
        <v>0</v>
      </c>
      <c r="H107" s="430">
        <f>'A3'!G114</f>
        <v>0</v>
      </c>
      <c r="I107" s="430">
        <f>'A3'!H114</f>
        <v>0</v>
      </c>
      <c r="J107" s="430">
        <f>'A3'!I114</f>
        <v>0</v>
      </c>
      <c r="K107" s="430">
        <f>'A3'!J114</f>
        <v>0</v>
      </c>
      <c r="L107" s="430">
        <f>'A3'!K114</f>
        <v>0</v>
      </c>
      <c r="M107" s="430">
        <f>'A3'!L114</f>
        <v>0</v>
      </c>
      <c r="N107" s="430">
        <f>'A3'!M114</f>
        <v>0</v>
      </c>
      <c r="O107" s="430">
        <f>'A3'!N114</f>
        <v>0</v>
      </c>
      <c r="P107" s="430">
        <f>'A3'!O114</f>
        <v>0</v>
      </c>
      <c r="Q107" s="430">
        <f>'A3'!P114</f>
        <v>0</v>
      </c>
      <c r="R107" s="430">
        <f>'A3'!Q114</f>
        <v>0</v>
      </c>
      <c r="S107" s="430">
        <f>'A3'!R114</f>
        <v>0</v>
      </c>
      <c r="T107" s="430">
        <f>'A3'!S114</f>
        <v>0</v>
      </c>
      <c r="U107" s="430">
        <f>'A3'!T114</f>
        <v>0</v>
      </c>
      <c r="V107" s="430">
        <f>'A3'!U114</f>
        <v>0</v>
      </c>
      <c r="W107" s="430">
        <f>'A3'!V114</f>
        <v>0</v>
      </c>
      <c r="X107" s="430">
        <f>'A3'!W114</f>
        <v>0</v>
      </c>
      <c r="Y107" s="430">
        <f>'A3'!X114</f>
        <v>0</v>
      </c>
      <c r="Z107" s="430">
        <f>'A3'!Y114</f>
        <v>0</v>
      </c>
      <c r="AA107" s="430">
        <f>'A3'!Z114</f>
        <v>0</v>
      </c>
      <c r="AB107" s="430">
        <f>'A3'!AA114</f>
        <v>0</v>
      </c>
      <c r="AD107" s="413" t="s">
        <v>246</v>
      </c>
      <c r="AE107" s="413">
        <f>Info!$C$9</f>
        <v>0</v>
      </c>
      <c r="AF107" s="413">
        <v>106</v>
      </c>
      <c r="AG107" s="413" t="s">
        <v>206</v>
      </c>
      <c r="AH107" s="430">
        <f t="shared" si="243"/>
        <v>0</v>
      </c>
      <c r="AI107" s="430">
        <f t="shared" si="242"/>
        <v>0</v>
      </c>
      <c r="AJ107" s="430">
        <f t="shared" si="242"/>
        <v>0</v>
      </c>
      <c r="AK107" s="430">
        <f t="shared" si="242"/>
        <v>0</v>
      </c>
      <c r="AL107" s="430">
        <f t="shared" si="242"/>
        <v>0</v>
      </c>
      <c r="AM107" s="430">
        <f t="shared" si="242"/>
        <v>0</v>
      </c>
      <c r="AN107" s="430">
        <f t="shared" si="242"/>
        <v>0</v>
      </c>
      <c r="AO107" s="430">
        <f t="shared" si="242"/>
        <v>0</v>
      </c>
      <c r="AP107" s="430">
        <f t="shared" si="242"/>
        <v>0</v>
      </c>
      <c r="AQ107" s="430">
        <f t="shared" si="242"/>
        <v>0</v>
      </c>
      <c r="AR107" s="430">
        <f t="shared" si="242"/>
        <v>0</v>
      </c>
      <c r="AS107" s="430">
        <f t="shared" si="242"/>
        <v>0</v>
      </c>
      <c r="AT107" s="430">
        <f t="shared" si="242"/>
        <v>0</v>
      </c>
      <c r="AU107" s="430">
        <f t="shared" si="242"/>
        <v>0</v>
      </c>
      <c r="AV107" s="430">
        <f t="shared" si="242"/>
        <v>0</v>
      </c>
      <c r="AW107" s="430">
        <f t="shared" si="242"/>
        <v>0</v>
      </c>
      <c r="AX107" s="430">
        <f t="shared" si="242"/>
        <v>0</v>
      </c>
      <c r="AY107" s="430">
        <f t="shared" si="242"/>
        <v>0</v>
      </c>
      <c r="AZ107" s="430">
        <f t="shared" si="242"/>
        <v>0</v>
      </c>
      <c r="BA107" s="430">
        <f t="shared" si="242"/>
        <v>0</v>
      </c>
      <c r="BB107" s="430">
        <f t="shared" si="242"/>
        <v>0</v>
      </c>
      <c r="BC107" s="430">
        <f t="shared" si="242"/>
        <v>0</v>
      </c>
      <c r="BD107" s="430">
        <f t="shared" si="242"/>
        <v>0</v>
      </c>
      <c r="BE107" s="430">
        <f t="shared" si="242"/>
        <v>0</v>
      </c>
    </row>
    <row r="108" spans="1:57" s="416" customFormat="1">
      <c r="A108" s="413" t="s">
        <v>246</v>
      </c>
      <c r="B108" s="413">
        <f>Info!$C$9</f>
        <v>0</v>
      </c>
      <c r="C108" s="416">
        <v>107</v>
      </c>
      <c r="D108" s="416" t="s">
        <v>12</v>
      </c>
      <c r="E108" s="431">
        <f>'A3'!D115</f>
        <v>0</v>
      </c>
      <c r="F108" s="431">
        <f>'A3'!E115</f>
        <v>0</v>
      </c>
      <c r="G108" s="431">
        <f>'A3'!F115</f>
        <v>0</v>
      </c>
      <c r="H108" s="431">
        <f>'A3'!G115</f>
        <v>0</v>
      </c>
      <c r="I108" s="431">
        <f>'A3'!H115</f>
        <v>0</v>
      </c>
      <c r="J108" s="431">
        <f>'A3'!I115</f>
        <v>0</v>
      </c>
      <c r="K108" s="431">
        <f>'A3'!J115</f>
        <v>0</v>
      </c>
      <c r="L108" s="431">
        <f>'A3'!K115</f>
        <v>0</v>
      </c>
      <c r="M108" s="431">
        <f>'A3'!L115</f>
        <v>0</v>
      </c>
      <c r="N108" s="431">
        <f>'A3'!M115</f>
        <v>0</v>
      </c>
      <c r="O108" s="431">
        <f>'A3'!N115</f>
        <v>0</v>
      </c>
      <c r="P108" s="431">
        <f>'A3'!O115</f>
        <v>0</v>
      </c>
      <c r="Q108" s="431">
        <f>'A3'!P115</f>
        <v>0</v>
      </c>
      <c r="R108" s="431">
        <f>'A3'!Q115</f>
        <v>0</v>
      </c>
      <c r="S108" s="431">
        <f>'A3'!R115</f>
        <v>0</v>
      </c>
      <c r="T108" s="431">
        <f>'A3'!S115</f>
        <v>0</v>
      </c>
      <c r="U108" s="431">
        <f>'A3'!T115</f>
        <v>0</v>
      </c>
      <c r="V108" s="431">
        <f>'A3'!U115</f>
        <v>0</v>
      </c>
      <c r="W108" s="431">
        <f>'A3'!V115</f>
        <v>0</v>
      </c>
      <c r="X108" s="431">
        <f>'A3'!W115</f>
        <v>0</v>
      </c>
      <c r="Y108" s="431">
        <f>'A3'!X115</f>
        <v>0</v>
      </c>
      <c r="Z108" s="431">
        <f>'A3'!Y115</f>
        <v>0</v>
      </c>
      <c r="AA108" s="431">
        <f>'A3'!Z115</f>
        <v>0</v>
      </c>
      <c r="AB108" s="431">
        <f>'A3'!AA115</f>
        <v>0</v>
      </c>
      <c r="AD108" s="413" t="s">
        <v>246</v>
      </c>
      <c r="AE108" s="413">
        <f>Info!$C$9</f>
        <v>0</v>
      </c>
      <c r="AF108" s="416">
        <v>107</v>
      </c>
      <c r="AG108" s="416" t="s">
        <v>12</v>
      </c>
      <c r="AH108" s="431">
        <f t="shared" si="243"/>
        <v>0</v>
      </c>
      <c r="AI108" s="431">
        <f t="shared" si="242"/>
        <v>0</v>
      </c>
      <c r="AJ108" s="431">
        <f t="shared" si="242"/>
        <v>0</v>
      </c>
      <c r="AK108" s="431">
        <f t="shared" si="242"/>
        <v>0</v>
      </c>
      <c r="AL108" s="431">
        <f t="shared" si="242"/>
        <v>0</v>
      </c>
      <c r="AM108" s="431">
        <f t="shared" si="242"/>
        <v>0</v>
      </c>
      <c r="AN108" s="431">
        <f t="shared" si="242"/>
        <v>0</v>
      </c>
      <c r="AO108" s="431">
        <f t="shared" si="242"/>
        <v>0</v>
      </c>
      <c r="AP108" s="431">
        <f t="shared" si="242"/>
        <v>0</v>
      </c>
      <c r="AQ108" s="431">
        <f t="shared" si="242"/>
        <v>0</v>
      </c>
      <c r="AR108" s="431">
        <f t="shared" si="242"/>
        <v>0</v>
      </c>
      <c r="AS108" s="431">
        <f t="shared" si="242"/>
        <v>0</v>
      </c>
      <c r="AT108" s="431">
        <f t="shared" si="242"/>
        <v>0</v>
      </c>
      <c r="AU108" s="431">
        <f t="shared" si="242"/>
        <v>0</v>
      </c>
      <c r="AV108" s="431">
        <f t="shared" si="242"/>
        <v>0</v>
      </c>
      <c r="AW108" s="431">
        <f t="shared" si="242"/>
        <v>0</v>
      </c>
      <c r="AX108" s="431">
        <f t="shared" si="242"/>
        <v>0</v>
      </c>
      <c r="AY108" s="431">
        <f t="shared" si="242"/>
        <v>0</v>
      </c>
      <c r="AZ108" s="431">
        <f t="shared" si="242"/>
        <v>0</v>
      </c>
      <c r="BA108" s="431">
        <f t="shared" si="242"/>
        <v>0</v>
      </c>
      <c r="BB108" s="431">
        <f t="shared" si="242"/>
        <v>0</v>
      </c>
      <c r="BC108" s="431">
        <f t="shared" si="242"/>
        <v>0</v>
      </c>
      <c r="BD108" s="431">
        <f t="shared" si="242"/>
        <v>0</v>
      </c>
      <c r="BE108" s="431">
        <f t="shared" si="242"/>
        <v>0</v>
      </c>
    </row>
    <row r="109" spans="1:57">
      <c r="A109" s="413" t="s">
        <v>246</v>
      </c>
      <c r="B109" s="413">
        <f>Info!$C$9</f>
        <v>0</v>
      </c>
      <c r="C109" s="413">
        <v>108</v>
      </c>
      <c r="D109" s="413" t="s">
        <v>53</v>
      </c>
      <c r="E109" s="430">
        <f>'A3'!D116</f>
        <v>0</v>
      </c>
      <c r="F109" s="430">
        <f>'A3'!E116</f>
        <v>0</v>
      </c>
      <c r="G109" s="430">
        <f>'A3'!F116</f>
        <v>0</v>
      </c>
      <c r="H109" s="430">
        <f>'A3'!G116</f>
        <v>0</v>
      </c>
      <c r="I109" s="430">
        <f>'A3'!H116</f>
        <v>0</v>
      </c>
      <c r="J109" s="430">
        <f>'A3'!I116</f>
        <v>0</v>
      </c>
      <c r="K109" s="430">
        <f>'A3'!J116</f>
        <v>0</v>
      </c>
      <c r="L109" s="430">
        <f>'A3'!K116</f>
        <v>0</v>
      </c>
      <c r="M109" s="430">
        <f>'A3'!L116</f>
        <v>0</v>
      </c>
      <c r="N109" s="430">
        <f>'A3'!M116</f>
        <v>0</v>
      </c>
      <c r="O109" s="430">
        <f>'A3'!N116</f>
        <v>0</v>
      </c>
      <c r="P109" s="430">
        <f>'A3'!O116</f>
        <v>0</v>
      </c>
      <c r="Q109" s="430">
        <f>'A3'!P116</f>
        <v>0</v>
      </c>
      <c r="R109" s="430">
        <f>'A3'!Q116</f>
        <v>0</v>
      </c>
      <c r="S109" s="430">
        <f>'A3'!R116</f>
        <v>0</v>
      </c>
      <c r="T109" s="430">
        <f>'A3'!S116</f>
        <v>0</v>
      </c>
      <c r="U109" s="430">
        <f>'A3'!T116</f>
        <v>0</v>
      </c>
      <c r="V109" s="430">
        <f>'A3'!U116</f>
        <v>0</v>
      </c>
      <c r="W109" s="430">
        <f>'A3'!V116</f>
        <v>0</v>
      </c>
      <c r="X109" s="430">
        <f>'A3'!W116</f>
        <v>0</v>
      </c>
      <c r="Y109" s="430">
        <f>'A3'!X116</f>
        <v>0</v>
      </c>
      <c r="Z109" s="430">
        <f>'A3'!Y116</f>
        <v>0</v>
      </c>
      <c r="AA109" s="430">
        <f>'A3'!Z116</f>
        <v>0</v>
      </c>
      <c r="AB109" s="430">
        <f>'A3'!AA116</f>
        <v>0</v>
      </c>
      <c r="AD109" s="413" t="s">
        <v>246</v>
      </c>
      <c r="AE109" s="413">
        <f>Info!$C$9</f>
        <v>0</v>
      </c>
      <c r="AF109" s="413">
        <v>108</v>
      </c>
      <c r="AG109" s="413" t="s">
        <v>53</v>
      </c>
      <c r="AH109" s="430">
        <f t="shared" si="243"/>
        <v>0</v>
      </c>
      <c r="AI109" s="430">
        <f t="shared" si="242"/>
        <v>0</v>
      </c>
      <c r="AJ109" s="430">
        <f t="shared" si="242"/>
        <v>0</v>
      </c>
      <c r="AK109" s="430">
        <f t="shared" ref="AK109:AK110" si="244">H109</f>
        <v>0</v>
      </c>
      <c r="AL109" s="430">
        <f t="shared" ref="AL109:AL110" si="245">I109</f>
        <v>0</v>
      </c>
      <c r="AM109" s="430">
        <f t="shared" ref="AM109:AM110" si="246">J109</f>
        <v>0</v>
      </c>
      <c r="AN109" s="430">
        <f t="shared" ref="AN109:AN110" si="247">K109</f>
        <v>0</v>
      </c>
      <c r="AO109" s="430">
        <f t="shared" ref="AO109:AO110" si="248">L109</f>
        <v>0</v>
      </c>
      <c r="AP109" s="430">
        <f t="shared" ref="AP109:AP110" si="249">M109</f>
        <v>0</v>
      </c>
      <c r="AQ109" s="430">
        <f t="shared" ref="AQ109:AQ110" si="250">N109</f>
        <v>0</v>
      </c>
      <c r="AR109" s="430">
        <f t="shared" ref="AR109:AR110" si="251">O109</f>
        <v>0</v>
      </c>
      <c r="AS109" s="430">
        <f t="shared" ref="AS109:AS110" si="252">P109</f>
        <v>0</v>
      </c>
      <c r="AT109" s="430">
        <f t="shared" ref="AT109:AT110" si="253">Q109</f>
        <v>0</v>
      </c>
      <c r="AU109" s="430">
        <f t="shared" ref="AU109:AU110" si="254">R109</f>
        <v>0</v>
      </c>
      <c r="AV109" s="430">
        <f t="shared" ref="AV109:AV110" si="255">S109</f>
        <v>0</v>
      </c>
      <c r="AW109" s="430">
        <f t="shared" ref="AW109:AW110" si="256">T109</f>
        <v>0</v>
      </c>
      <c r="AX109" s="430">
        <f t="shared" ref="AX109:AX110" si="257">U109</f>
        <v>0</v>
      </c>
      <c r="AY109" s="430">
        <f t="shared" ref="AY109:AY110" si="258">V109</f>
        <v>0</v>
      </c>
      <c r="AZ109" s="430">
        <f t="shared" ref="AZ109:AZ110" si="259">W109</f>
        <v>0</v>
      </c>
      <c r="BA109" s="430">
        <f t="shared" ref="BA109:BA110" si="260">X109</f>
        <v>0</v>
      </c>
      <c r="BB109" s="430">
        <f t="shared" ref="BB109:BB110" si="261">Y109</f>
        <v>0</v>
      </c>
      <c r="BC109" s="430">
        <f t="shared" ref="BC109:BC110" si="262">Z109</f>
        <v>0</v>
      </c>
      <c r="BD109" s="430">
        <f t="shared" ref="BD109:BD110" si="263">AA109</f>
        <v>0</v>
      </c>
      <c r="BE109" s="430">
        <f t="shared" ref="BE109:BE110" si="264">AB109</f>
        <v>0</v>
      </c>
    </row>
    <row r="110" spans="1:57">
      <c r="A110" s="413" t="s">
        <v>246</v>
      </c>
      <c r="B110" s="413">
        <f>Info!$C$9</f>
        <v>0</v>
      </c>
      <c r="C110" s="413">
        <v>109</v>
      </c>
      <c r="D110" s="413" t="s">
        <v>54</v>
      </c>
      <c r="E110" s="430">
        <f>'A3'!D117</f>
        <v>0</v>
      </c>
      <c r="F110" s="430">
        <f>'A3'!E117</f>
        <v>0</v>
      </c>
      <c r="G110" s="430">
        <f>'A3'!F117</f>
        <v>0</v>
      </c>
      <c r="H110" s="430">
        <f>'A3'!G117</f>
        <v>0</v>
      </c>
      <c r="I110" s="430">
        <f>'A3'!H117</f>
        <v>0</v>
      </c>
      <c r="J110" s="430">
        <f>'A3'!I117</f>
        <v>0</v>
      </c>
      <c r="K110" s="430">
        <f>'A3'!J117</f>
        <v>0</v>
      </c>
      <c r="L110" s="430">
        <f>'A3'!K117</f>
        <v>0</v>
      </c>
      <c r="M110" s="430">
        <f>'A3'!L117</f>
        <v>0</v>
      </c>
      <c r="N110" s="430">
        <f>'A3'!M117</f>
        <v>0</v>
      </c>
      <c r="O110" s="430">
        <f>'A3'!N117</f>
        <v>0</v>
      </c>
      <c r="P110" s="430">
        <f>'A3'!O117</f>
        <v>0</v>
      </c>
      <c r="Q110" s="430">
        <f>'A3'!P117</f>
        <v>0</v>
      </c>
      <c r="R110" s="430">
        <f>'A3'!Q117</f>
        <v>0</v>
      </c>
      <c r="S110" s="430">
        <f>'A3'!R117</f>
        <v>0</v>
      </c>
      <c r="T110" s="430">
        <f>'A3'!S117</f>
        <v>0</v>
      </c>
      <c r="U110" s="430">
        <f>'A3'!T117</f>
        <v>0</v>
      </c>
      <c r="V110" s="430">
        <f>'A3'!U117</f>
        <v>0</v>
      </c>
      <c r="W110" s="430">
        <f>'A3'!V117</f>
        <v>0</v>
      </c>
      <c r="X110" s="430">
        <f>'A3'!W117</f>
        <v>0</v>
      </c>
      <c r="Y110" s="430">
        <f>'A3'!X117</f>
        <v>0</v>
      </c>
      <c r="Z110" s="430">
        <f>'A3'!Y117</f>
        <v>0</v>
      </c>
      <c r="AA110" s="430">
        <f>'A3'!Z117</f>
        <v>0</v>
      </c>
      <c r="AB110" s="430">
        <f>'A3'!AA117</f>
        <v>0</v>
      </c>
      <c r="AD110" s="413" t="s">
        <v>246</v>
      </c>
      <c r="AE110" s="413">
        <f>Info!$C$9</f>
        <v>0</v>
      </c>
      <c r="AF110" s="413">
        <v>109</v>
      </c>
      <c r="AG110" s="413" t="s">
        <v>54</v>
      </c>
      <c r="AH110" s="430">
        <f t="shared" si="243"/>
        <v>0</v>
      </c>
      <c r="AI110" s="430">
        <f t="shared" ref="AI110" si="265">F110</f>
        <v>0</v>
      </c>
      <c r="AJ110" s="430">
        <f t="shared" ref="AJ110" si="266">G110</f>
        <v>0</v>
      </c>
      <c r="AK110" s="430">
        <f t="shared" si="244"/>
        <v>0</v>
      </c>
      <c r="AL110" s="430">
        <f t="shared" si="245"/>
        <v>0</v>
      </c>
      <c r="AM110" s="430">
        <f t="shared" si="246"/>
        <v>0</v>
      </c>
      <c r="AN110" s="430">
        <f t="shared" si="247"/>
        <v>0</v>
      </c>
      <c r="AO110" s="430">
        <f t="shared" si="248"/>
        <v>0</v>
      </c>
      <c r="AP110" s="430">
        <f t="shared" si="249"/>
        <v>0</v>
      </c>
      <c r="AQ110" s="430">
        <f t="shared" si="250"/>
        <v>0</v>
      </c>
      <c r="AR110" s="430">
        <f t="shared" si="251"/>
        <v>0</v>
      </c>
      <c r="AS110" s="430">
        <f t="shared" si="252"/>
        <v>0</v>
      </c>
      <c r="AT110" s="430">
        <f t="shared" si="253"/>
        <v>0</v>
      </c>
      <c r="AU110" s="430">
        <f t="shared" si="254"/>
        <v>0</v>
      </c>
      <c r="AV110" s="430">
        <f t="shared" si="255"/>
        <v>0</v>
      </c>
      <c r="AW110" s="430">
        <f t="shared" si="256"/>
        <v>0</v>
      </c>
      <c r="AX110" s="430">
        <f t="shared" si="257"/>
        <v>0</v>
      </c>
      <c r="AY110" s="430">
        <f t="shared" si="258"/>
        <v>0</v>
      </c>
      <c r="AZ110" s="430">
        <f t="shared" si="259"/>
        <v>0</v>
      </c>
      <c r="BA110" s="430">
        <f t="shared" si="260"/>
        <v>0</v>
      </c>
      <c r="BB110" s="430">
        <f t="shared" si="261"/>
        <v>0</v>
      </c>
      <c r="BC110" s="430">
        <f t="shared" si="262"/>
        <v>0</v>
      </c>
      <c r="BD110" s="430">
        <f t="shared" si="263"/>
        <v>0</v>
      </c>
      <c r="BE110" s="430">
        <f t="shared" si="264"/>
        <v>0</v>
      </c>
    </row>
    <row r="111" spans="1:57" s="420" customFormat="1">
      <c r="A111" s="413" t="s">
        <v>246</v>
      </c>
      <c r="B111" s="413">
        <f>Info!$C$9</f>
        <v>0</v>
      </c>
      <c r="C111" s="420">
        <v>110</v>
      </c>
      <c r="D111" s="420" t="s">
        <v>17</v>
      </c>
      <c r="E111" s="433">
        <f>'A3'!D118</f>
        <v>0</v>
      </c>
      <c r="F111" s="433">
        <f>'A3'!E118</f>
        <v>0</v>
      </c>
      <c r="G111" s="433">
        <f>'A3'!F118</f>
        <v>0</v>
      </c>
      <c r="H111" s="433">
        <f>'A3'!G118</f>
        <v>0</v>
      </c>
      <c r="I111" s="433">
        <f>'A3'!H118</f>
        <v>0</v>
      </c>
      <c r="J111" s="433">
        <f>'A3'!I118</f>
        <v>0</v>
      </c>
      <c r="K111" s="433">
        <f>'A3'!J118</f>
        <v>0</v>
      </c>
      <c r="L111" s="433">
        <f>'A3'!K118</f>
        <v>0</v>
      </c>
      <c r="M111" s="433">
        <f>'A3'!L118</f>
        <v>0</v>
      </c>
      <c r="N111" s="433">
        <f>'A3'!M118</f>
        <v>0</v>
      </c>
      <c r="O111" s="433">
        <f>'A3'!N118</f>
        <v>0</v>
      </c>
      <c r="P111" s="433">
        <f>'A3'!O118</f>
        <v>0</v>
      </c>
      <c r="Q111" s="433">
        <f>'A3'!P118</f>
        <v>0</v>
      </c>
      <c r="R111" s="433">
        <f>'A3'!Q118</f>
        <v>0</v>
      </c>
      <c r="S111" s="433">
        <f>'A3'!R118</f>
        <v>0</v>
      </c>
      <c r="T111" s="433">
        <f>'A3'!S118</f>
        <v>0</v>
      </c>
      <c r="U111" s="433">
        <f>'A3'!T118</f>
        <v>0</v>
      </c>
      <c r="V111" s="433">
        <f>'A3'!U118</f>
        <v>0</v>
      </c>
      <c r="W111" s="433">
        <f>'A3'!V118</f>
        <v>0</v>
      </c>
      <c r="X111" s="433">
        <f>'A3'!W118</f>
        <v>0</v>
      </c>
      <c r="Y111" s="433">
        <f>'A3'!X118</f>
        <v>0</v>
      </c>
      <c r="Z111" s="433">
        <f>'A3'!Y118</f>
        <v>0</v>
      </c>
      <c r="AA111" s="433">
        <f>'A3'!Z118</f>
        <v>0</v>
      </c>
      <c r="AB111" s="433">
        <f>'A3'!AA118</f>
        <v>0</v>
      </c>
      <c r="AD111" s="413" t="s">
        <v>246</v>
      </c>
      <c r="AE111" s="413">
        <f>Info!$C$9</f>
        <v>0</v>
      </c>
      <c r="AF111" s="420">
        <v>110</v>
      </c>
      <c r="AG111" s="420" t="s">
        <v>17</v>
      </c>
      <c r="AH111" s="433">
        <f>AH108+AH99+AH96</f>
        <v>0</v>
      </c>
      <c r="AI111" s="433">
        <f t="shared" ref="AI111:BE111" si="267">AI108+AI99+AI96</f>
        <v>0</v>
      </c>
      <c r="AJ111" s="433">
        <f t="shared" si="267"/>
        <v>0</v>
      </c>
      <c r="AK111" s="433">
        <f t="shared" si="267"/>
        <v>0</v>
      </c>
      <c r="AL111" s="433">
        <f t="shared" si="267"/>
        <v>0</v>
      </c>
      <c r="AM111" s="433">
        <f t="shared" si="267"/>
        <v>0</v>
      </c>
      <c r="AN111" s="433">
        <f t="shared" si="267"/>
        <v>0</v>
      </c>
      <c r="AO111" s="433">
        <f t="shared" si="267"/>
        <v>0</v>
      </c>
      <c r="AP111" s="433">
        <f t="shared" si="267"/>
        <v>0</v>
      </c>
      <c r="AQ111" s="433">
        <f t="shared" si="267"/>
        <v>0</v>
      </c>
      <c r="AR111" s="433">
        <f t="shared" si="267"/>
        <v>0</v>
      </c>
      <c r="AS111" s="433">
        <f t="shared" si="267"/>
        <v>0</v>
      </c>
      <c r="AT111" s="433">
        <f t="shared" si="267"/>
        <v>0</v>
      </c>
      <c r="AU111" s="433">
        <f t="shared" si="267"/>
        <v>0</v>
      </c>
      <c r="AV111" s="433">
        <f t="shared" si="267"/>
        <v>0</v>
      </c>
      <c r="AW111" s="433">
        <f t="shared" si="267"/>
        <v>0</v>
      </c>
      <c r="AX111" s="433">
        <f t="shared" si="267"/>
        <v>0</v>
      </c>
      <c r="AY111" s="433">
        <f t="shared" si="267"/>
        <v>0</v>
      </c>
      <c r="AZ111" s="433">
        <f t="shared" si="267"/>
        <v>0</v>
      </c>
      <c r="BA111" s="433">
        <f t="shared" si="267"/>
        <v>0</v>
      </c>
      <c r="BB111" s="433">
        <f t="shared" si="267"/>
        <v>0</v>
      </c>
      <c r="BC111" s="433">
        <f t="shared" si="267"/>
        <v>0</v>
      </c>
      <c r="BD111" s="433">
        <f t="shared" si="267"/>
        <v>0</v>
      </c>
      <c r="BE111" s="433">
        <f t="shared" si="267"/>
        <v>0</v>
      </c>
    </row>
    <row r="112" spans="1:57">
      <c r="A112" s="413" t="s">
        <v>246</v>
      </c>
      <c r="B112" s="413">
        <f>Info!$C$9</f>
        <v>0</v>
      </c>
      <c r="C112" s="413">
        <v>111</v>
      </c>
      <c r="D112" s="413" t="s">
        <v>325</v>
      </c>
      <c r="E112" s="430">
        <f>'A3'!D119</f>
        <v>0</v>
      </c>
      <c r="F112" s="430">
        <f>'A3'!E119</f>
        <v>0</v>
      </c>
      <c r="G112" s="430">
        <f>'A3'!F119</f>
        <v>0</v>
      </c>
      <c r="H112" s="430">
        <f>'A3'!G119</f>
        <v>0</v>
      </c>
      <c r="I112" s="430">
        <f>'A3'!H119</f>
        <v>0</v>
      </c>
      <c r="J112" s="430">
        <f>'A3'!I119</f>
        <v>0</v>
      </c>
      <c r="K112" s="430">
        <f>'A3'!J119</f>
        <v>0</v>
      </c>
      <c r="L112" s="430">
        <f>'A3'!K119</f>
        <v>0</v>
      </c>
      <c r="M112" s="430">
        <f>'A3'!L119</f>
        <v>0</v>
      </c>
      <c r="N112" s="430">
        <f>'A3'!M119</f>
        <v>0</v>
      </c>
      <c r="O112" s="430">
        <f>'A3'!N119</f>
        <v>0</v>
      </c>
      <c r="P112" s="430">
        <f>'A3'!O119</f>
        <v>0</v>
      </c>
      <c r="Q112" s="430">
        <f>'A3'!P119</f>
        <v>0</v>
      </c>
      <c r="R112" s="430">
        <f>'A3'!Q119</f>
        <v>0</v>
      </c>
      <c r="S112" s="430">
        <f>'A3'!R119</f>
        <v>0</v>
      </c>
      <c r="T112" s="430">
        <f>'A3'!S119</f>
        <v>0</v>
      </c>
      <c r="U112" s="430">
        <f>'A3'!T119</f>
        <v>0</v>
      </c>
      <c r="V112" s="430">
        <f>'A3'!U119</f>
        <v>0</v>
      </c>
      <c r="W112" s="430">
        <f>'A3'!V119</f>
        <v>0</v>
      </c>
      <c r="X112" s="430">
        <f>'A3'!W119</f>
        <v>0</v>
      </c>
      <c r="Y112" s="430">
        <f>'A3'!X119</f>
        <v>0</v>
      </c>
      <c r="Z112" s="430">
        <f>'A3'!Y119</f>
        <v>0</v>
      </c>
      <c r="AA112" s="430">
        <f>'A3'!Z119</f>
        <v>0</v>
      </c>
      <c r="AB112" s="430">
        <f>'A3'!AA119</f>
        <v>0</v>
      </c>
      <c r="AD112" s="413" t="s">
        <v>246</v>
      </c>
      <c r="AE112" s="413">
        <f>Info!$C$9</f>
        <v>0</v>
      </c>
      <c r="AF112" s="413">
        <v>111</v>
      </c>
      <c r="AG112" s="413" t="s">
        <v>325</v>
      </c>
      <c r="AH112" s="430">
        <f>E112</f>
        <v>0</v>
      </c>
      <c r="AI112" s="430">
        <f t="shared" ref="AI112:BE115" si="268">F112</f>
        <v>0</v>
      </c>
      <c r="AJ112" s="430">
        <f t="shared" si="268"/>
        <v>0</v>
      </c>
      <c r="AK112" s="430">
        <f t="shared" si="268"/>
        <v>0</v>
      </c>
      <c r="AL112" s="430">
        <f t="shared" si="268"/>
        <v>0</v>
      </c>
      <c r="AM112" s="430">
        <f t="shared" si="268"/>
        <v>0</v>
      </c>
      <c r="AN112" s="430">
        <f t="shared" si="268"/>
        <v>0</v>
      </c>
      <c r="AO112" s="430">
        <f t="shared" si="268"/>
        <v>0</v>
      </c>
      <c r="AP112" s="430">
        <f t="shared" si="268"/>
        <v>0</v>
      </c>
      <c r="AQ112" s="430">
        <f t="shared" si="268"/>
        <v>0</v>
      </c>
      <c r="AR112" s="430">
        <f t="shared" si="268"/>
        <v>0</v>
      </c>
      <c r="AS112" s="430">
        <f t="shared" si="268"/>
        <v>0</v>
      </c>
      <c r="AT112" s="430">
        <f t="shared" si="268"/>
        <v>0</v>
      </c>
      <c r="AU112" s="430">
        <f t="shared" si="268"/>
        <v>0</v>
      </c>
      <c r="AV112" s="430">
        <f t="shared" si="268"/>
        <v>0</v>
      </c>
      <c r="AW112" s="430">
        <f t="shared" si="268"/>
        <v>0</v>
      </c>
      <c r="AX112" s="430">
        <f t="shared" si="268"/>
        <v>0</v>
      </c>
      <c r="AY112" s="430">
        <f t="shared" si="268"/>
        <v>0</v>
      </c>
      <c r="AZ112" s="430">
        <f t="shared" si="268"/>
        <v>0</v>
      </c>
      <c r="BA112" s="430">
        <f t="shared" si="268"/>
        <v>0</v>
      </c>
      <c r="BB112" s="430">
        <f t="shared" si="268"/>
        <v>0</v>
      </c>
      <c r="BC112" s="430">
        <f t="shared" si="268"/>
        <v>0</v>
      </c>
      <c r="BD112" s="430">
        <f t="shared" si="268"/>
        <v>0</v>
      </c>
      <c r="BE112" s="430">
        <f t="shared" si="268"/>
        <v>0</v>
      </c>
    </row>
    <row r="113" spans="1:57">
      <c r="A113" s="413" t="s">
        <v>246</v>
      </c>
      <c r="B113" s="413">
        <f>Info!$C$9</f>
        <v>0</v>
      </c>
      <c r="C113" s="413">
        <v>112</v>
      </c>
      <c r="D113" s="413" t="s">
        <v>326</v>
      </c>
      <c r="E113" s="430">
        <f>'A3'!D120</f>
        <v>0</v>
      </c>
      <c r="F113" s="430">
        <f>'A3'!E120</f>
        <v>0</v>
      </c>
      <c r="G113" s="430">
        <f>'A3'!F120</f>
        <v>0</v>
      </c>
      <c r="H113" s="430">
        <f>'A3'!G120</f>
        <v>0</v>
      </c>
      <c r="I113" s="430">
        <f>'A3'!H120</f>
        <v>0</v>
      </c>
      <c r="J113" s="430">
        <f>'A3'!I120</f>
        <v>0</v>
      </c>
      <c r="K113" s="430">
        <f>'A3'!J120</f>
        <v>0</v>
      </c>
      <c r="L113" s="430">
        <f>'A3'!K120</f>
        <v>0</v>
      </c>
      <c r="M113" s="430">
        <f>'A3'!L120</f>
        <v>0</v>
      </c>
      <c r="N113" s="430">
        <f>'A3'!M120</f>
        <v>0</v>
      </c>
      <c r="O113" s="430">
        <f>'A3'!N120</f>
        <v>0</v>
      </c>
      <c r="P113" s="430">
        <f>'A3'!O120</f>
        <v>0</v>
      </c>
      <c r="Q113" s="430">
        <f>'A3'!P120</f>
        <v>0</v>
      </c>
      <c r="R113" s="430">
        <f>'A3'!Q120</f>
        <v>0</v>
      </c>
      <c r="S113" s="430">
        <f>'A3'!R120</f>
        <v>0</v>
      </c>
      <c r="T113" s="430">
        <f>'A3'!S120</f>
        <v>0</v>
      </c>
      <c r="U113" s="430">
        <f>'A3'!T120</f>
        <v>0</v>
      </c>
      <c r="V113" s="430">
        <f>'A3'!U120</f>
        <v>0</v>
      </c>
      <c r="W113" s="430">
        <f>'A3'!V120</f>
        <v>0</v>
      </c>
      <c r="X113" s="430">
        <f>'A3'!W120</f>
        <v>0</v>
      </c>
      <c r="Y113" s="430">
        <f>'A3'!X120</f>
        <v>0</v>
      </c>
      <c r="Z113" s="430">
        <f>'A3'!Y120</f>
        <v>0</v>
      </c>
      <c r="AA113" s="430">
        <f>'A3'!Z120</f>
        <v>0</v>
      </c>
      <c r="AB113" s="430">
        <f>'A3'!AA120</f>
        <v>0</v>
      </c>
      <c r="AD113" s="413" t="s">
        <v>246</v>
      </c>
      <c r="AE113" s="413">
        <f>Info!$C$9</f>
        <v>0</v>
      </c>
      <c r="AF113" s="413">
        <v>112</v>
      </c>
      <c r="AG113" s="413" t="s">
        <v>326</v>
      </c>
      <c r="AH113" s="430">
        <f>E113</f>
        <v>0</v>
      </c>
      <c r="AI113" s="430">
        <f t="shared" si="268"/>
        <v>0</v>
      </c>
      <c r="AJ113" s="430">
        <f t="shared" si="268"/>
        <v>0</v>
      </c>
      <c r="AK113" s="430">
        <f t="shared" si="268"/>
        <v>0</v>
      </c>
      <c r="AL113" s="430">
        <f t="shared" si="268"/>
        <v>0</v>
      </c>
      <c r="AM113" s="430">
        <f t="shared" si="268"/>
        <v>0</v>
      </c>
      <c r="AN113" s="430">
        <f t="shared" si="268"/>
        <v>0</v>
      </c>
      <c r="AO113" s="430">
        <f t="shared" si="268"/>
        <v>0</v>
      </c>
      <c r="AP113" s="430">
        <f t="shared" si="268"/>
        <v>0</v>
      </c>
      <c r="AQ113" s="430">
        <f t="shared" si="268"/>
        <v>0</v>
      </c>
      <c r="AR113" s="430">
        <f t="shared" si="268"/>
        <v>0</v>
      </c>
      <c r="AS113" s="430">
        <f t="shared" si="268"/>
        <v>0</v>
      </c>
      <c r="AT113" s="430">
        <f t="shared" si="268"/>
        <v>0</v>
      </c>
      <c r="AU113" s="430">
        <f t="shared" si="268"/>
        <v>0</v>
      </c>
      <c r="AV113" s="430">
        <f t="shared" si="268"/>
        <v>0</v>
      </c>
      <c r="AW113" s="430">
        <f t="shared" si="268"/>
        <v>0</v>
      </c>
      <c r="AX113" s="430">
        <f t="shared" si="268"/>
        <v>0</v>
      </c>
      <c r="AY113" s="430">
        <f t="shared" si="268"/>
        <v>0</v>
      </c>
      <c r="AZ113" s="430">
        <f t="shared" si="268"/>
        <v>0</v>
      </c>
      <c r="BA113" s="430">
        <f t="shared" si="268"/>
        <v>0</v>
      </c>
      <c r="BB113" s="430">
        <f t="shared" si="268"/>
        <v>0</v>
      </c>
      <c r="BC113" s="430">
        <f t="shared" si="268"/>
        <v>0</v>
      </c>
      <c r="BD113" s="430">
        <f t="shared" si="268"/>
        <v>0</v>
      </c>
      <c r="BE113" s="430">
        <f t="shared" si="268"/>
        <v>0</v>
      </c>
    </row>
    <row r="114" spans="1:57">
      <c r="A114" s="413" t="s">
        <v>246</v>
      </c>
      <c r="B114" s="413">
        <f>Info!$C$9</f>
        <v>0</v>
      </c>
      <c r="C114" s="413">
        <v>113</v>
      </c>
      <c r="D114" s="413" t="s">
        <v>218</v>
      </c>
      <c r="E114" s="430">
        <f>'A3'!D121</f>
        <v>0</v>
      </c>
      <c r="F114" s="430">
        <f>'A3'!E121</f>
        <v>0</v>
      </c>
      <c r="G114" s="430">
        <f>'A3'!F121</f>
        <v>0</v>
      </c>
      <c r="H114" s="430">
        <f>'A3'!G121</f>
        <v>0</v>
      </c>
      <c r="I114" s="430">
        <f>'A3'!H121</f>
        <v>0</v>
      </c>
      <c r="J114" s="430">
        <f>'A3'!I121</f>
        <v>0</v>
      </c>
      <c r="K114" s="430">
        <f>'A3'!J121</f>
        <v>0</v>
      </c>
      <c r="L114" s="430">
        <f>'A3'!K121</f>
        <v>0</v>
      </c>
      <c r="M114" s="430">
        <f>'A3'!L121</f>
        <v>0</v>
      </c>
      <c r="N114" s="430">
        <f>'A3'!M121</f>
        <v>0</v>
      </c>
      <c r="O114" s="430">
        <f>'A3'!N121</f>
        <v>0</v>
      </c>
      <c r="P114" s="430">
        <f>'A3'!O121</f>
        <v>0</v>
      </c>
      <c r="Q114" s="430">
        <f>'A3'!P121</f>
        <v>0</v>
      </c>
      <c r="R114" s="430">
        <f>'A3'!Q121</f>
        <v>0</v>
      </c>
      <c r="S114" s="430">
        <f>'A3'!R121</f>
        <v>0</v>
      </c>
      <c r="T114" s="430">
        <f>'A3'!S121</f>
        <v>0</v>
      </c>
      <c r="U114" s="430">
        <f>'A3'!T121</f>
        <v>0</v>
      </c>
      <c r="V114" s="430">
        <f>'A3'!U121</f>
        <v>0</v>
      </c>
      <c r="W114" s="430">
        <f>'A3'!V121</f>
        <v>0</v>
      </c>
      <c r="X114" s="430">
        <f>'A3'!W121</f>
        <v>0</v>
      </c>
      <c r="Y114" s="430">
        <f>'A3'!X121</f>
        <v>0</v>
      </c>
      <c r="Z114" s="430">
        <f>'A3'!Y121</f>
        <v>0</v>
      </c>
      <c r="AA114" s="430">
        <f>'A3'!Z121</f>
        <v>0</v>
      </c>
      <c r="AB114" s="430">
        <f>'A3'!AA121</f>
        <v>0</v>
      </c>
      <c r="AD114" s="413" t="s">
        <v>246</v>
      </c>
      <c r="AE114" s="413">
        <f>Info!$C$9</f>
        <v>0</v>
      </c>
      <c r="AF114" s="413">
        <v>113</v>
      </c>
      <c r="AG114" s="413" t="s">
        <v>218</v>
      </c>
      <c r="AH114" s="430">
        <f>E114</f>
        <v>0</v>
      </c>
      <c r="AI114" s="430">
        <f t="shared" si="268"/>
        <v>0</v>
      </c>
      <c r="AJ114" s="430">
        <f t="shared" si="268"/>
        <v>0</v>
      </c>
      <c r="AK114" s="430">
        <f t="shared" si="268"/>
        <v>0</v>
      </c>
      <c r="AL114" s="430">
        <f t="shared" si="268"/>
        <v>0</v>
      </c>
      <c r="AM114" s="430">
        <f t="shared" si="268"/>
        <v>0</v>
      </c>
      <c r="AN114" s="430">
        <f t="shared" si="268"/>
        <v>0</v>
      </c>
      <c r="AO114" s="430">
        <f t="shared" si="268"/>
        <v>0</v>
      </c>
      <c r="AP114" s="430">
        <f t="shared" si="268"/>
        <v>0</v>
      </c>
      <c r="AQ114" s="430">
        <f t="shared" si="268"/>
        <v>0</v>
      </c>
      <c r="AR114" s="430">
        <f t="shared" si="268"/>
        <v>0</v>
      </c>
      <c r="AS114" s="430">
        <f t="shared" si="268"/>
        <v>0</v>
      </c>
      <c r="AT114" s="430">
        <f t="shared" si="268"/>
        <v>0</v>
      </c>
      <c r="AU114" s="430">
        <f t="shared" si="268"/>
        <v>0</v>
      </c>
      <c r="AV114" s="430">
        <f t="shared" si="268"/>
        <v>0</v>
      </c>
      <c r="AW114" s="430">
        <f t="shared" si="268"/>
        <v>0</v>
      </c>
      <c r="AX114" s="430">
        <f t="shared" si="268"/>
        <v>0</v>
      </c>
      <c r="AY114" s="430">
        <f t="shared" si="268"/>
        <v>0</v>
      </c>
      <c r="AZ114" s="430">
        <f t="shared" si="268"/>
        <v>0</v>
      </c>
      <c r="BA114" s="430">
        <f t="shared" si="268"/>
        <v>0</v>
      </c>
      <c r="BB114" s="430">
        <f t="shared" si="268"/>
        <v>0</v>
      </c>
      <c r="BC114" s="430">
        <f t="shared" si="268"/>
        <v>0</v>
      </c>
      <c r="BD114" s="430">
        <f t="shared" si="268"/>
        <v>0</v>
      </c>
      <c r="BE114" s="430">
        <f t="shared" si="268"/>
        <v>0</v>
      </c>
    </row>
    <row r="115" spans="1:57">
      <c r="A115" s="413" t="s">
        <v>246</v>
      </c>
      <c r="B115" s="413">
        <f>Info!$C$9</f>
        <v>0</v>
      </c>
      <c r="C115" s="413">
        <v>114</v>
      </c>
      <c r="D115" s="413" t="s">
        <v>405</v>
      </c>
      <c r="E115" s="430">
        <f>'A3'!D122</f>
        <v>0</v>
      </c>
      <c r="F115" s="430">
        <f>'A3'!E122</f>
        <v>0</v>
      </c>
      <c r="G115" s="430">
        <f>'A3'!F122</f>
        <v>0</v>
      </c>
      <c r="H115" s="430">
        <f>'A3'!G122</f>
        <v>0</v>
      </c>
      <c r="I115" s="430">
        <f>'A3'!H122</f>
        <v>0</v>
      </c>
      <c r="J115" s="430">
        <f>'A3'!I122</f>
        <v>0</v>
      </c>
      <c r="K115" s="430">
        <f>'A3'!J122</f>
        <v>0</v>
      </c>
      <c r="L115" s="430">
        <f>'A3'!K122</f>
        <v>0</v>
      </c>
      <c r="M115" s="430">
        <f>'A3'!L122</f>
        <v>0</v>
      </c>
      <c r="N115" s="430">
        <f>'A3'!M122</f>
        <v>0</v>
      </c>
      <c r="O115" s="430">
        <f>'A3'!N122</f>
        <v>0</v>
      </c>
      <c r="P115" s="430">
        <f>'A3'!O122</f>
        <v>0</v>
      </c>
      <c r="Q115" s="430">
        <f>'A3'!P122</f>
        <v>0</v>
      </c>
      <c r="R115" s="430">
        <f>'A3'!Q122</f>
        <v>0</v>
      </c>
      <c r="S115" s="430">
        <f>'A3'!R122</f>
        <v>0</v>
      </c>
      <c r="T115" s="430">
        <f>'A3'!S122</f>
        <v>0</v>
      </c>
      <c r="U115" s="430">
        <f>'A3'!T122</f>
        <v>0</v>
      </c>
      <c r="V115" s="430">
        <f>'A3'!U122</f>
        <v>0</v>
      </c>
      <c r="W115" s="430">
        <f>'A3'!V122</f>
        <v>0</v>
      </c>
      <c r="X115" s="430">
        <f>'A3'!W122</f>
        <v>0</v>
      </c>
      <c r="Y115" s="430">
        <f>'A3'!X122</f>
        <v>0</v>
      </c>
      <c r="Z115" s="430">
        <f>'A3'!Y122</f>
        <v>0</v>
      </c>
      <c r="AA115" s="430">
        <f>'A3'!Z122</f>
        <v>0</v>
      </c>
      <c r="AB115" s="430">
        <f>'A3'!AA122</f>
        <v>0</v>
      </c>
      <c r="AD115" s="413" t="s">
        <v>246</v>
      </c>
      <c r="AE115" s="413">
        <f>Info!$C$9</f>
        <v>0</v>
      </c>
      <c r="AF115" s="413">
        <v>114</v>
      </c>
      <c r="AG115" s="413" t="s">
        <v>405</v>
      </c>
      <c r="AH115" s="430">
        <f>E115</f>
        <v>0</v>
      </c>
      <c r="AI115" s="430">
        <f t="shared" si="268"/>
        <v>0</v>
      </c>
      <c r="AJ115" s="430">
        <f t="shared" si="268"/>
        <v>0</v>
      </c>
      <c r="AK115" s="430">
        <f t="shared" si="268"/>
        <v>0</v>
      </c>
      <c r="AL115" s="430">
        <f t="shared" si="268"/>
        <v>0</v>
      </c>
      <c r="AM115" s="430">
        <f t="shared" si="268"/>
        <v>0</v>
      </c>
      <c r="AN115" s="430">
        <f t="shared" si="268"/>
        <v>0</v>
      </c>
      <c r="AO115" s="430">
        <f t="shared" si="268"/>
        <v>0</v>
      </c>
      <c r="AP115" s="430">
        <f t="shared" si="268"/>
        <v>0</v>
      </c>
      <c r="AQ115" s="430">
        <f t="shared" si="268"/>
        <v>0</v>
      </c>
      <c r="AR115" s="430">
        <f t="shared" si="268"/>
        <v>0</v>
      </c>
      <c r="AS115" s="430">
        <f t="shared" si="268"/>
        <v>0</v>
      </c>
      <c r="AT115" s="430">
        <f t="shared" si="268"/>
        <v>0</v>
      </c>
      <c r="AU115" s="430">
        <f t="shared" si="268"/>
        <v>0</v>
      </c>
      <c r="AV115" s="430">
        <f t="shared" si="268"/>
        <v>0</v>
      </c>
      <c r="AW115" s="430">
        <f t="shared" si="268"/>
        <v>0</v>
      </c>
      <c r="AX115" s="430">
        <f t="shared" si="268"/>
        <v>0</v>
      </c>
      <c r="AY115" s="430">
        <f t="shared" si="268"/>
        <v>0</v>
      </c>
      <c r="AZ115" s="430">
        <f t="shared" si="268"/>
        <v>0</v>
      </c>
      <c r="BA115" s="430">
        <f t="shared" si="268"/>
        <v>0</v>
      </c>
      <c r="BB115" s="430">
        <f t="shared" si="268"/>
        <v>0</v>
      </c>
      <c r="BC115" s="430">
        <f t="shared" si="268"/>
        <v>0</v>
      </c>
      <c r="BD115" s="430">
        <f t="shared" si="268"/>
        <v>0</v>
      </c>
      <c r="BE115" s="430">
        <f t="shared" si="268"/>
        <v>0</v>
      </c>
    </row>
    <row r="116" spans="1:57" s="418" customFormat="1">
      <c r="A116" s="413" t="s">
        <v>246</v>
      </c>
      <c r="B116" s="413">
        <f>Info!$C$9</f>
        <v>0</v>
      </c>
      <c r="C116" s="418">
        <v>115</v>
      </c>
      <c r="D116" s="426" t="s">
        <v>18</v>
      </c>
      <c r="E116" s="432">
        <f>'A3'!D123</f>
        <v>0</v>
      </c>
      <c r="F116" s="432">
        <f>'A3'!E123</f>
        <v>0</v>
      </c>
      <c r="G116" s="432">
        <f>'A3'!F123</f>
        <v>0</v>
      </c>
      <c r="H116" s="432">
        <f>'A3'!G123</f>
        <v>0</v>
      </c>
      <c r="I116" s="432">
        <f>'A3'!H123</f>
        <v>0</v>
      </c>
      <c r="J116" s="432">
        <f>'A3'!I123</f>
        <v>0</v>
      </c>
      <c r="K116" s="432">
        <f>'A3'!J123</f>
        <v>0</v>
      </c>
      <c r="L116" s="432">
        <f>'A3'!K123</f>
        <v>0</v>
      </c>
      <c r="M116" s="432">
        <f>'A3'!L123</f>
        <v>0</v>
      </c>
      <c r="N116" s="432">
        <f>'A3'!M123</f>
        <v>0</v>
      </c>
      <c r="O116" s="432">
        <f>'A3'!N123</f>
        <v>0</v>
      </c>
      <c r="P116" s="432">
        <f>'A3'!O123</f>
        <v>0</v>
      </c>
      <c r="Q116" s="432">
        <f>'A3'!P123</f>
        <v>0</v>
      </c>
      <c r="R116" s="432">
        <f>'A3'!Q123</f>
        <v>0</v>
      </c>
      <c r="S116" s="432">
        <f>'A3'!R123</f>
        <v>0</v>
      </c>
      <c r="T116" s="432">
        <f>'A3'!S123</f>
        <v>0</v>
      </c>
      <c r="U116" s="432">
        <f>'A3'!T123</f>
        <v>0</v>
      </c>
      <c r="V116" s="432">
        <f>'A3'!U123</f>
        <v>0</v>
      </c>
      <c r="W116" s="432">
        <f>'A3'!V123</f>
        <v>0</v>
      </c>
      <c r="X116" s="432">
        <f>'A3'!W123</f>
        <v>0</v>
      </c>
      <c r="Y116" s="432">
        <f>'A3'!X123</f>
        <v>0</v>
      </c>
      <c r="Z116" s="432">
        <f>'A3'!Y123</f>
        <v>0</v>
      </c>
      <c r="AA116" s="432">
        <f>'A3'!Z123</f>
        <v>0</v>
      </c>
      <c r="AB116" s="432">
        <f>'A3'!AA123</f>
        <v>0</v>
      </c>
      <c r="AD116" s="413" t="s">
        <v>246</v>
      </c>
      <c r="AE116" s="413">
        <f>Info!$C$9</f>
        <v>0</v>
      </c>
      <c r="AF116" s="418">
        <v>115</v>
      </c>
      <c r="AG116" s="426" t="s">
        <v>18</v>
      </c>
      <c r="AH116" s="432">
        <f>AH111+AH91+AH65+AH38+AH18</f>
        <v>0</v>
      </c>
      <c r="AI116" s="432">
        <f t="shared" ref="AI116:BE116" si="269">AI111+AI91+AI65+AI38+AI18</f>
        <v>0</v>
      </c>
      <c r="AJ116" s="432">
        <f t="shared" si="269"/>
        <v>0</v>
      </c>
      <c r="AK116" s="432">
        <f t="shared" si="269"/>
        <v>0</v>
      </c>
      <c r="AL116" s="432">
        <f t="shared" si="269"/>
        <v>0</v>
      </c>
      <c r="AM116" s="432">
        <f t="shared" si="269"/>
        <v>0</v>
      </c>
      <c r="AN116" s="432">
        <f t="shared" si="269"/>
        <v>0</v>
      </c>
      <c r="AO116" s="432">
        <f t="shared" si="269"/>
        <v>0</v>
      </c>
      <c r="AP116" s="432">
        <f t="shared" si="269"/>
        <v>0</v>
      </c>
      <c r="AQ116" s="432">
        <f t="shared" si="269"/>
        <v>0</v>
      </c>
      <c r="AR116" s="432">
        <f t="shared" si="269"/>
        <v>0</v>
      </c>
      <c r="AS116" s="432">
        <f t="shared" si="269"/>
        <v>0</v>
      </c>
      <c r="AT116" s="432">
        <f t="shared" si="269"/>
        <v>0</v>
      </c>
      <c r="AU116" s="432">
        <f t="shared" si="269"/>
        <v>0</v>
      </c>
      <c r="AV116" s="432">
        <f t="shared" si="269"/>
        <v>0</v>
      </c>
      <c r="AW116" s="432">
        <f t="shared" si="269"/>
        <v>0</v>
      </c>
      <c r="AX116" s="432">
        <f t="shared" si="269"/>
        <v>0</v>
      </c>
      <c r="AY116" s="432">
        <f t="shared" si="269"/>
        <v>0</v>
      </c>
      <c r="AZ116" s="432">
        <f t="shared" si="269"/>
        <v>0</v>
      </c>
      <c r="BA116" s="432">
        <f t="shared" si="269"/>
        <v>0</v>
      </c>
      <c r="BB116" s="432">
        <f t="shared" si="269"/>
        <v>0</v>
      </c>
      <c r="BC116" s="432">
        <f t="shared" si="269"/>
        <v>0</v>
      </c>
      <c r="BD116" s="432">
        <f t="shared" si="269"/>
        <v>0</v>
      </c>
      <c r="BE116" s="432">
        <f t="shared" si="269"/>
        <v>0</v>
      </c>
    </row>
    <row r="117" spans="1:57">
      <c r="A117" s="413" t="s">
        <v>246</v>
      </c>
      <c r="B117" s="413">
        <f>Info!$C$9</f>
        <v>0</v>
      </c>
      <c r="C117" s="413">
        <v>116</v>
      </c>
      <c r="D117" s="413" t="s">
        <v>325</v>
      </c>
      <c r="E117" s="430">
        <f>'A3'!D124</f>
        <v>0</v>
      </c>
      <c r="F117" s="430">
        <f>'A3'!E124</f>
        <v>0</v>
      </c>
      <c r="G117" s="430">
        <f>'A3'!F124</f>
        <v>0</v>
      </c>
      <c r="H117" s="430">
        <f>'A3'!G124</f>
        <v>0</v>
      </c>
      <c r="I117" s="430">
        <f>'A3'!H124</f>
        <v>0</v>
      </c>
      <c r="J117" s="430">
        <f>'A3'!I124</f>
        <v>0</v>
      </c>
      <c r="K117" s="430">
        <f>'A3'!J124</f>
        <v>0</v>
      </c>
      <c r="L117" s="430">
        <f>'A3'!K124</f>
        <v>0</v>
      </c>
      <c r="M117" s="430">
        <f>'A3'!L124</f>
        <v>0</v>
      </c>
      <c r="N117" s="430">
        <f>'A3'!M124</f>
        <v>0</v>
      </c>
      <c r="O117" s="430">
        <f>'A3'!N124</f>
        <v>0</v>
      </c>
      <c r="P117" s="430">
        <f>'A3'!O124</f>
        <v>0</v>
      </c>
      <c r="Q117" s="430">
        <f>'A3'!P124</f>
        <v>0</v>
      </c>
      <c r="R117" s="430">
        <f>'A3'!Q124</f>
        <v>0</v>
      </c>
      <c r="S117" s="430">
        <f>'A3'!R124</f>
        <v>0</v>
      </c>
      <c r="T117" s="430">
        <f>'A3'!S124</f>
        <v>0</v>
      </c>
      <c r="U117" s="430">
        <f>'A3'!T124</f>
        <v>0</v>
      </c>
      <c r="V117" s="430">
        <f>'A3'!U124</f>
        <v>0</v>
      </c>
      <c r="W117" s="430">
        <f>'A3'!V124</f>
        <v>0</v>
      </c>
      <c r="X117" s="430">
        <f>'A3'!W124</f>
        <v>0</v>
      </c>
      <c r="Y117" s="430">
        <f>'A3'!X124</f>
        <v>0</v>
      </c>
      <c r="Z117" s="430">
        <f>'A3'!Y124</f>
        <v>0</v>
      </c>
      <c r="AA117" s="430">
        <f>'A3'!Z124</f>
        <v>0</v>
      </c>
      <c r="AB117" s="430">
        <f>'A3'!AA124</f>
        <v>0</v>
      </c>
      <c r="AD117" s="413" t="s">
        <v>246</v>
      </c>
      <c r="AE117" s="413">
        <f>Info!$C$9</f>
        <v>0</v>
      </c>
      <c r="AF117" s="413">
        <v>116</v>
      </c>
      <c r="AG117" s="413" t="s">
        <v>325</v>
      </c>
      <c r="AH117" s="430">
        <f>E117</f>
        <v>0</v>
      </c>
      <c r="AI117" s="430">
        <f t="shared" ref="AI117:BE120" si="270">F117</f>
        <v>0</v>
      </c>
      <c r="AJ117" s="430">
        <f t="shared" si="270"/>
        <v>0</v>
      </c>
      <c r="AK117" s="430">
        <f t="shared" si="270"/>
        <v>0</v>
      </c>
      <c r="AL117" s="430">
        <f t="shared" si="270"/>
        <v>0</v>
      </c>
      <c r="AM117" s="430">
        <f t="shared" si="270"/>
        <v>0</v>
      </c>
      <c r="AN117" s="430">
        <f t="shared" si="270"/>
        <v>0</v>
      </c>
      <c r="AO117" s="430">
        <f t="shared" si="270"/>
        <v>0</v>
      </c>
      <c r="AP117" s="430">
        <f t="shared" si="270"/>
        <v>0</v>
      </c>
      <c r="AQ117" s="430">
        <f t="shared" si="270"/>
        <v>0</v>
      </c>
      <c r="AR117" s="430">
        <f t="shared" si="270"/>
        <v>0</v>
      </c>
      <c r="AS117" s="430">
        <f t="shared" si="270"/>
        <v>0</v>
      </c>
      <c r="AT117" s="430">
        <f t="shared" si="270"/>
        <v>0</v>
      </c>
      <c r="AU117" s="430">
        <f t="shared" si="270"/>
        <v>0</v>
      </c>
      <c r="AV117" s="430">
        <f t="shared" si="270"/>
        <v>0</v>
      </c>
      <c r="AW117" s="430">
        <f t="shared" si="270"/>
        <v>0</v>
      </c>
      <c r="AX117" s="430">
        <f t="shared" si="270"/>
        <v>0</v>
      </c>
      <c r="AY117" s="430">
        <f t="shared" si="270"/>
        <v>0</v>
      </c>
      <c r="AZ117" s="430">
        <f t="shared" si="270"/>
        <v>0</v>
      </c>
      <c r="BA117" s="430">
        <f t="shared" si="270"/>
        <v>0</v>
      </c>
      <c r="BB117" s="430">
        <f t="shared" si="270"/>
        <v>0</v>
      </c>
      <c r="BC117" s="430">
        <f t="shared" si="270"/>
        <v>0</v>
      </c>
      <c r="BD117" s="430">
        <f t="shared" si="270"/>
        <v>0</v>
      </c>
      <c r="BE117" s="430">
        <f t="shared" si="270"/>
        <v>0</v>
      </c>
    </row>
    <row r="118" spans="1:57">
      <c r="A118" s="413" t="s">
        <v>246</v>
      </c>
      <c r="B118" s="413">
        <f>Info!$C$9</f>
        <v>0</v>
      </c>
      <c r="C118" s="413">
        <v>117</v>
      </c>
      <c r="D118" s="413" t="s">
        <v>326</v>
      </c>
      <c r="E118" s="430">
        <f>'A3'!D125</f>
        <v>0</v>
      </c>
      <c r="F118" s="430">
        <f>'A3'!E125</f>
        <v>0</v>
      </c>
      <c r="G118" s="430">
        <f>'A3'!F125</f>
        <v>0</v>
      </c>
      <c r="H118" s="430">
        <f>'A3'!G125</f>
        <v>0</v>
      </c>
      <c r="I118" s="430">
        <f>'A3'!H125</f>
        <v>0</v>
      </c>
      <c r="J118" s="430">
        <f>'A3'!I125</f>
        <v>0</v>
      </c>
      <c r="K118" s="430">
        <f>'A3'!J125</f>
        <v>0</v>
      </c>
      <c r="L118" s="430">
        <f>'A3'!K125</f>
        <v>0</v>
      </c>
      <c r="M118" s="430">
        <f>'A3'!L125</f>
        <v>0</v>
      </c>
      <c r="N118" s="430">
        <f>'A3'!M125</f>
        <v>0</v>
      </c>
      <c r="O118" s="430">
        <f>'A3'!N125</f>
        <v>0</v>
      </c>
      <c r="P118" s="430">
        <f>'A3'!O125</f>
        <v>0</v>
      </c>
      <c r="Q118" s="430">
        <f>'A3'!P125</f>
        <v>0</v>
      </c>
      <c r="R118" s="430">
        <f>'A3'!Q125</f>
        <v>0</v>
      </c>
      <c r="S118" s="430">
        <f>'A3'!R125</f>
        <v>0</v>
      </c>
      <c r="T118" s="430">
        <f>'A3'!S125</f>
        <v>0</v>
      </c>
      <c r="U118" s="430">
        <f>'A3'!T125</f>
        <v>0</v>
      </c>
      <c r="V118" s="430">
        <f>'A3'!U125</f>
        <v>0</v>
      </c>
      <c r="W118" s="430">
        <f>'A3'!V125</f>
        <v>0</v>
      </c>
      <c r="X118" s="430">
        <f>'A3'!W125</f>
        <v>0</v>
      </c>
      <c r="Y118" s="430">
        <f>'A3'!X125</f>
        <v>0</v>
      </c>
      <c r="Z118" s="430">
        <f>'A3'!Y125</f>
        <v>0</v>
      </c>
      <c r="AA118" s="430">
        <f>'A3'!Z125</f>
        <v>0</v>
      </c>
      <c r="AB118" s="430">
        <f>'A3'!AA125</f>
        <v>0</v>
      </c>
      <c r="AD118" s="413" t="s">
        <v>246</v>
      </c>
      <c r="AE118" s="413">
        <f>Info!$C$9</f>
        <v>0</v>
      </c>
      <c r="AF118" s="413">
        <v>117</v>
      </c>
      <c r="AG118" s="413" t="s">
        <v>326</v>
      </c>
      <c r="AH118" s="430">
        <f>E118</f>
        <v>0</v>
      </c>
      <c r="AI118" s="430">
        <f t="shared" si="270"/>
        <v>0</v>
      </c>
      <c r="AJ118" s="430">
        <f t="shared" si="270"/>
        <v>0</v>
      </c>
      <c r="AK118" s="430">
        <f t="shared" si="270"/>
        <v>0</v>
      </c>
      <c r="AL118" s="430">
        <f t="shared" si="270"/>
        <v>0</v>
      </c>
      <c r="AM118" s="430">
        <f t="shared" si="270"/>
        <v>0</v>
      </c>
      <c r="AN118" s="430">
        <f t="shared" si="270"/>
        <v>0</v>
      </c>
      <c r="AO118" s="430">
        <f t="shared" si="270"/>
        <v>0</v>
      </c>
      <c r="AP118" s="430">
        <f t="shared" si="270"/>
        <v>0</v>
      </c>
      <c r="AQ118" s="430">
        <f t="shared" si="270"/>
        <v>0</v>
      </c>
      <c r="AR118" s="430">
        <f t="shared" si="270"/>
        <v>0</v>
      </c>
      <c r="AS118" s="430">
        <f t="shared" si="270"/>
        <v>0</v>
      </c>
      <c r="AT118" s="430">
        <f t="shared" si="270"/>
        <v>0</v>
      </c>
      <c r="AU118" s="430">
        <f t="shared" si="270"/>
        <v>0</v>
      </c>
      <c r="AV118" s="430">
        <f t="shared" si="270"/>
        <v>0</v>
      </c>
      <c r="AW118" s="430">
        <f t="shared" si="270"/>
        <v>0</v>
      </c>
      <c r="AX118" s="430">
        <f t="shared" si="270"/>
        <v>0</v>
      </c>
      <c r="AY118" s="430">
        <f t="shared" si="270"/>
        <v>0</v>
      </c>
      <c r="AZ118" s="430">
        <f t="shared" si="270"/>
        <v>0</v>
      </c>
      <c r="BA118" s="430">
        <f t="shared" si="270"/>
        <v>0</v>
      </c>
      <c r="BB118" s="430">
        <f t="shared" si="270"/>
        <v>0</v>
      </c>
      <c r="BC118" s="430">
        <f t="shared" si="270"/>
        <v>0</v>
      </c>
      <c r="BD118" s="430">
        <f t="shared" si="270"/>
        <v>0</v>
      </c>
      <c r="BE118" s="430">
        <f t="shared" si="270"/>
        <v>0</v>
      </c>
    </row>
    <row r="119" spans="1:57">
      <c r="A119" s="413" t="s">
        <v>246</v>
      </c>
      <c r="B119" s="413">
        <f>Info!$C$9</f>
        <v>0</v>
      </c>
      <c r="C119" s="413">
        <v>118</v>
      </c>
      <c r="D119" s="413" t="s">
        <v>218</v>
      </c>
      <c r="E119" s="430">
        <f>'A3'!D126</f>
        <v>0</v>
      </c>
      <c r="F119" s="430">
        <f>'A3'!E126</f>
        <v>0</v>
      </c>
      <c r="G119" s="430">
        <f>'A3'!F126</f>
        <v>0</v>
      </c>
      <c r="H119" s="430">
        <f>'A3'!G126</f>
        <v>0</v>
      </c>
      <c r="I119" s="430">
        <f>'A3'!H126</f>
        <v>0</v>
      </c>
      <c r="J119" s="430">
        <f>'A3'!I126</f>
        <v>0</v>
      </c>
      <c r="K119" s="430">
        <f>'A3'!J126</f>
        <v>0</v>
      </c>
      <c r="L119" s="430">
        <f>'A3'!K126</f>
        <v>0</v>
      </c>
      <c r="M119" s="430">
        <f>'A3'!L126</f>
        <v>0</v>
      </c>
      <c r="N119" s="430">
        <f>'A3'!M126</f>
        <v>0</v>
      </c>
      <c r="O119" s="430">
        <f>'A3'!N126</f>
        <v>0</v>
      </c>
      <c r="P119" s="430">
        <f>'A3'!O126</f>
        <v>0</v>
      </c>
      <c r="Q119" s="430">
        <f>'A3'!P126</f>
        <v>0</v>
      </c>
      <c r="R119" s="430">
        <f>'A3'!Q126</f>
        <v>0</v>
      </c>
      <c r="S119" s="430">
        <f>'A3'!R126</f>
        <v>0</v>
      </c>
      <c r="T119" s="430">
        <f>'A3'!S126</f>
        <v>0</v>
      </c>
      <c r="U119" s="430">
        <f>'A3'!T126</f>
        <v>0</v>
      </c>
      <c r="V119" s="430">
        <f>'A3'!U126</f>
        <v>0</v>
      </c>
      <c r="W119" s="430">
        <f>'A3'!V126</f>
        <v>0</v>
      </c>
      <c r="X119" s="430">
        <f>'A3'!W126</f>
        <v>0</v>
      </c>
      <c r="Y119" s="430">
        <f>'A3'!X126</f>
        <v>0</v>
      </c>
      <c r="Z119" s="430">
        <f>'A3'!Y126</f>
        <v>0</v>
      </c>
      <c r="AA119" s="430">
        <f>'A3'!Z126</f>
        <v>0</v>
      </c>
      <c r="AB119" s="430">
        <f>'A3'!AA126</f>
        <v>0</v>
      </c>
      <c r="AD119" s="413" t="s">
        <v>246</v>
      </c>
      <c r="AE119" s="413">
        <f>Info!$C$9</f>
        <v>0</v>
      </c>
      <c r="AF119" s="413">
        <v>118</v>
      </c>
      <c r="AG119" s="413" t="s">
        <v>218</v>
      </c>
      <c r="AH119" s="430">
        <f>E119</f>
        <v>0</v>
      </c>
      <c r="AI119" s="430">
        <f t="shared" si="270"/>
        <v>0</v>
      </c>
      <c r="AJ119" s="430">
        <f t="shared" si="270"/>
        <v>0</v>
      </c>
      <c r="AK119" s="430">
        <f t="shared" si="270"/>
        <v>0</v>
      </c>
      <c r="AL119" s="430">
        <f t="shared" si="270"/>
        <v>0</v>
      </c>
      <c r="AM119" s="430">
        <f t="shared" si="270"/>
        <v>0</v>
      </c>
      <c r="AN119" s="430">
        <f t="shared" si="270"/>
        <v>0</v>
      </c>
      <c r="AO119" s="430">
        <f t="shared" si="270"/>
        <v>0</v>
      </c>
      <c r="AP119" s="430">
        <f t="shared" si="270"/>
        <v>0</v>
      </c>
      <c r="AQ119" s="430">
        <f t="shared" si="270"/>
        <v>0</v>
      </c>
      <c r="AR119" s="430">
        <f t="shared" si="270"/>
        <v>0</v>
      </c>
      <c r="AS119" s="430">
        <f t="shared" si="270"/>
        <v>0</v>
      </c>
      <c r="AT119" s="430">
        <f t="shared" si="270"/>
        <v>0</v>
      </c>
      <c r="AU119" s="430">
        <f t="shared" si="270"/>
        <v>0</v>
      </c>
      <c r="AV119" s="430">
        <f t="shared" si="270"/>
        <v>0</v>
      </c>
      <c r="AW119" s="430">
        <f t="shared" si="270"/>
        <v>0</v>
      </c>
      <c r="AX119" s="430">
        <f t="shared" si="270"/>
        <v>0</v>
      </c>
      <c r="AY119" s="430">
        <f t="shared" si="270"/>
        <v>0</v>
      </c>
      <c r="AZ119" s="430">
        <f t="shared" si="270"/>
        <v>0</v>
      </c>
      <c r="BA119" s="430">
        <f t="shared" si="270"/>
        <v>0</v>
      </c>
      <c r="BB119" s="430">
        <f t="shared" si="270"/>
        <v>0</v>
      </c>
      <c r="BC119" s="430">
        <f t="shared" si="270"/>
        <v>0</v>
      </c>
      <c r="BD119" s="430">
        <f t="shared" si="270"/>
        <v>0</v>
      </c>
      <c r="BE119" s="430">
        <f t="shared" si="270"/>
        <v>0</v>
      </c>
    </row>
    <row r="120" spans="1:57">
      <c r="A120" s="413" t="s">
        <v>246</v>
      </c>
      <c r="B120" s="413">
        <f>Info!$C$9</f>
        <v>0</v>
      </c>
      <c r="C120" s="413">
        <v>119</v>
      </c>
      <c r="D120" s="413" t="s">
        <v>406</v>
      </c>
      <c r="E120" s="430">
        <f>'A3'!D127</f>
        <v>0</v>
      </c>
      <c r="F120" s="430">
        <f>'A3'!E127</f>
        <v>0</v>
      </c>
      <c r="G120" s="430">
        <f>'A3'!F127</f>
        <v>0</v>
      </c>
      <c r="H120" s="430">
        <f>'A3'!G127</f>
        <v>0</v>
      </c>
      <c r="I120" s="430">
        <f>'A3'!H127</f>
        <v>0</v>
      </c>
      <c r="J120" s="430">
        <f>'A3'!I127</f>
        <v>0</v>
      </c>
      <c r="K120" s="430">
        <f>'A3'!J127</f>
        <v>0</v>
      </c>
      <c r="L120" s="430">
        <f>'A3'!K127</f>
        <v>0</v>
      </c>
      <c r="M120" s="430">
        <f>'A3'!L127</f>
        <v>0</v>
      </c>
      <c r="N120" s="430">
        <f>'A3'!M127</f>
        <v>0</v>
      </c>
      <c r="O120" s="430">
        <f>'A3'!N127</f>
        <v>0</v>
      </c>
      <c r="P120" s="430">
        <f>'A3'!O127</f>
        <v>0</v>
      </c>
      <c r="Q120" s="430">
        <f>'A3'!P127</f>
        <v>0</v>
      </c>
      <c r="R120" s="430">
        <f>'A3'!Q127</f>
        <v>0</v>
      </c>
      <c r="S120" s="430">
        <f>'A3'!R127</f>
        <v>0</v>
      </c>
      <c r="T120" s="430">
        <f>'A3'!S127</f>
        <v>0</v>
      </c>
      <c r="U120" s="430">
        <f>'A3'!T127</f>
        <v>0</v>
      </c>
      <c r="V120" s="430">
        <f>'A3'!U127</f>
        <v>0</v>
      </c>
      <c r="W120" s="430">
        <f>'A3'!V127</f>
        <v>0</v>
      </c>
      <c r="X120" s="430">
        <f>'A3'!W127</f>
        <v>0</v>
      </c>
      <c r="Y120" s="430">
        <f>'A3'!X127</f>
        <v>0</v>
      </c>
      <c r="Z120" s="430">
        <f>'A3'!Y127</f>
        <v>0</v>
      </c>
      <c r="AA120" s="430">
        <f>'A3'!Z127</f>
        <v>0</v>
      </c>
      <c r="AB120" s="430">
        <f>'A3'!AA127</f>
        <v>0</v>
      </c>
      <c r="AD120" s="413" t="s">
        <v>246</v>
      </c>
      <c r="AE120" s="413">
        <f>Info!$C$9</f>
        <v>0</v>
      </c>
      <c r="AF120" s="413">
        <v>119</v>
      </c>
      <c r="AG120" s="413" t="s">
        <v>406</v>
      </c>
      <c r="AH120" s="430">
        <f>E120</f>
        <v>0</v>
      </c>
      <c r="AI120" s="430">
        <f t="shared" si="270"/>
        <v>0</v>
      </c>
      <c r="AJ120" s="430">
        <f t="shared" si="270"/>
        <v>0</v>
      </c>
      <c r="AK120" s="430">
        <f t="shared" si="270"/>
        <v>0</v>
      </c>
      <c r="AL120" s="430">
        <f t="shared" si="270"/>
        <v>0</v>
      </c>
      <c r="AM120" s="430">
        <f t="shared" si="270"/>
        <v>0</v>
      </c>
      <c r="AN120" s="430">
        <f t="shared" si="270"/>
        <v>0</v>
      </c>
      <c r="AO120" s="430">
        <f t="shared" si="270"/>
        <v>0</v>
      </c>
      <c r="AP120" s="430">
        <f t="shared" si="270"/>
        <v>0</v>
      </c>
      <c r="AQ120" s="430">
        <f t="shared" si="270"/>
        <v>0</v>
      </c>
      <c r="AR120" s="430">
        <f t="shared" si="270"/>
        <v>0</v>
      </c>
      <c r="AS120" s="430">
        <f t="shared" si="270"/>
        <v>0</v>
      </c>
      <c r="AT120" s="430">
        <f t="shared" si="270"/>
        <v>0</v>
      </c>
      <c r="AU120" s="430">
        <f t="shared" si="270"/>
        <v>0</v>
      </c>
      <c r="AV120" s="430">
        <f t="shared" si="270"/>
        <v>0</v>
      </c>
      <c r="AW120" s="430">
        <f t="shared" si="270"/>
        <v>0</v>
      </c>
      <c r="AX120" s="430">
        <f t="shared" si="270"/>
        <v>0</v>
      </c>
      <c r="AY120" s="430">
        <f t="shared" si="270"/>
        <v>0</v>
      </c>
      <c r="AZ120" s="430">
        <f t="shared" si="270"/>
        <v>0</v>
      </c>
      <c r="BA120" s="430">
        <f t="shared" si="270"/>
        <v>0</v>
      </c>
      <c r="BB120" s="430">
        <f t="shared" si="270"/>
        <v>0</v>
      </c>
      <c r="BC120" s="430">
        <f t="shared" si="270"/>
        <v>0</v>
      </c>
      <c r="BD120" s="430">
        <f t="shared" si="270"/>
        <v>0</v>
      </c>
      <c r="BE120" s="430">
        <f t="shared" si="270"/>
        <v>0</v>
      </c>
    </row>
  </sheetData>
  <sheetProtection algorithmName="SHA-512" hashValue="UWRTic6v16SYZVJm+EhHdxf8mFRritFGubkrS5BjeO/dn+Dt2vm6s7p6QNz3hh8EgL/i6kcN4h22sLXs8GuVMA==" saltValue="SORTU5KaYUj0x28Cz/qvcg==" spinCount="100000" sheet="1" objects="1" scenarios="1" selectLockedCells="1" selectUnlockedCells="1"/>
  <autoFilter ref="A1:AB120"/>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outlinePr summaryBelow="0" summaryRight="0"/>
    <pageSetUpPr autoPageBreaks="0"/>
  </sheetPr>
  <dimension ref="B1:CM150"/>
  <sheetViews>
    <sheetView showGridLines="0" zoomScale="75" zoomScaleNormal="75" zoomScaleSheetLayoutView="70" workbookViewId="0">
      <pane xSplit="3" ySplit="8" topLeftCell="D9" activePane="bottomRight" state="frozen"/>
      <selection pane="topRight" activeCell="D1" sqref="D1"/>
      <selection pane="bottomLeft" activeCell="A9" sqref="A9"/>
      <selection pane="bottomRight" activeCell="C20" sqref="C20"/>
    </sheetView>
  </sheetViews>
  <sheetFormatPr defaultColWidth="0" defaultRowHeight="12" zeroHeight="1"/>
  <cols>
    <col min="1" max="1" width="1.7109375" style="71" customWidth="1"/>
    <col min="2" max="2" width="1.7109375" style="124" customWidth="1"/>
    <col min="3" max="3" width="57.42578125" style="124" customWidth="1"/>
    <col min="4" max="27" width="7.7109375" style="71" customWidth="1"/>
    <col min="28" max="28" width="7.7109375" customWidth="1"/>
    <col min="29" max="39" width="7.7109375" style="74" customWidth="1"/>
    <col min="40" max="40" width="8.85546875" style="74" customWidth="1"/>
    <col min="41" max="42" width="1.7109375" style="71" customWidth="1"/>
    <col min="43" max="53" width="6.7109375" style="77" customWidth="1"/>
    <col min="54" max="79" width="6.7109375" style="71" customWidth="1"/>
    <col min="80" max="80" width="1.7109375" style="71" customWidth="1"/>
    <col min="81" max="81" width="10.7109375" style="71" customWidth="1"/>
    <col min="82" max="82" width="9.140625" style="71" customWidth="1"/>
    <col min="83" max="16384" width="0" style="71" hidden="1"/>
  </cols>
  <sheetData>
    <row r="1" spans="2:91" s="47" customFormat="1" ht="20.100000000000001" customHeight="1">
      <c r="B1" s="329" t="s">
        <v>16</v>
      </c>
      <c r="C1" s="327"/>
      <c r="D1" s="45"/>
      <c r="E1" s="45"/>
      <c r="F1" s="45"/>
      <c r="G1" s="45"/>
      <c r="H1" s="45"/>
      <c r="I1" s="45"/>
      <c r="J1" s="45"/>
      <c r="K1" s="45"/>
      <c r="L1" s="45"/>
      <c r="M1" s="45"/>
      <c r="N1" s="45"/>
      <c r="O1" s="45"/>
      <c r="P1" s="45"/>
      <c r="Q1" s="45"/>
      <c r="R1" s="45"/>
      <c r="S1" s="45"/>
      <c r="T1" s="45"/>
      <c r="U1" s="45"/>
      <c r="V1" s="45"/>
      <c r="W1" s="45"/>
      <c r="X1" s="45"/>
      <c r="Y1" s="45"/>
      <c r="Z1" s="45"/>
      <c r="AA1" s="45"/>
      <c r="AC1" s="51"/>
      <c r="AD1" s="51"/>
      <c r="AE1" s="51"/>
      <c r="AF1" s="51"/>
      <c r="AG1" s="51"/>
      <c r="AH1" s="51"/>
      <c r="AI1" s="51"/>
      <c r="AJ1" s="51"/>
      <c r="AK1" s="51"/>
      <c r="AL1" s="51"/>
      <c r="AM1" s="51"/>
      <c r="AN1" s="202"/>
      <c r="AO1" s="46"/>
      <c r="AP1" s="45"/>
      <c r="AQ1" s="79"/>
      <c r="AR1" s="79"/>
      <c r="AS1" s="79"/>
      <c r="AT1" s="46"/>
      <c r="CB1" s="46"/>
      <c r="CC1" s="70"/>
    </row>
    <row r="2" spans="2:91" s="47" customFormat="1" ht="20.100000000000001" customHeight="1">
      <c r="B2" s="126"/>
      <c r="C2" s="457" t="s">
        <v>56</v>
      </c>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6"/>
      <c r="AP2" s="31"/>
      <c r="AQ2" s="168" t="s">
        <v>57</v>
      </c>
      <c r="AR2" s="169">
        <f>MAX(AQ9:CC126)</f>
        <v>0</v>
      </c>
      <c r="AT2" s="46"/>
    </row>
    <row r="3" spans="2:91" s="47" customFormat="1" ht="20.100000000000001" customHeight="1">
      <c r="B3" s="121"/>
      <c r="C3" s="457" t="s">
        <v>50</v>
      </c>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c r="AJ3" s="457"/>
      <c r="AK3" s="457"/>
      <c r="AL3" s="457"/>
      <c r="AM3" s="457"/>
      <c r="AN3" s="457"/>
      <c r="AO3" s="46"/>
      <c r="AP3" s="31"/>
      <c r="AQ3" s="170" t="s">
        <v>58</v>
      </c>
      <c r="AR3" s="171">
        <f>MIN(AQ9:CC126)</f>
        <v>0</v>
      </c>
      <c r="AT3" s="46"/>
      <c r="CB3" s="46"/>
      <c r="CC3" s="70"/>
    </row>
    <row r="4" spans="2:91" s="47" customFormat="1" ht="20.100000000000001" customHeight="1">
      <c r="B4" s="121"/>
      <c r="C4" s="457" t="s">
        <v>284</v>
      </c>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6"/>
      <c r="AP4" s="82"/>
      <c r="AT4" s="82"/>
      <c r="AU4" s="82"/>
      <c r="AV4" s="82"/>
      <c r="AW4" s="82"/>
      <c r="AX4" s="46"/>
      <c r="AY4" s="70"/>
      <c r="AZ4" s="46"/>
      <c r="BA4" s="46"/>
      <c r="CB4" s="46"/>
      <c r="CC4" s="70"/>
    </row>
    <row r="5" spans="2:91" s="47" customFormat="1" ht="20.100000000000001" customHeight="1">
      <c r="B5" s="121"/>
      <c r="C5" s="457" t="s">
        <v>270</v>
      </c>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P5" s="82"/>
      <c r="AQ5" s="458" t="s">
        <v>55</v>
      </c>
      <c r="AR5" s="459"/>
      <c r="AS5" s="459"/>
      <c r="AT5" s="459"/>
      <c r="AU5" s="459"/>
      <c r="AV5" s="459"/>
      <c r="AW5" s="459"/>
      <c r="AX5" s="459"/>
      <c r="AY5" s="459"/>
      <c r="AZ5" s="459"/>
      <c r="BA5" s="459"/>
      <c r="BB5" s="459"/>
      <c r="BC5" s="459"/>
      <c r="BD5" s="459"/>
      <c r="BE5" s="459"/>
      <c r="BF5" s="459"/>
      <c r="BG5" s="459"/>
      <c r="BH5" s="459"/>
      <c r="BI5" s="459"/>
      <c r="BJ5" s="459"/>
      <c r="BK5" s="459"/>
      <c r="BL5" s="459"/>
      <c r="BM5" s="459"/>
      <c r="BN5" s="459"/>
      <c r="BO5" s="459"/>
      <c r="BP5" s="459"/>
      <c r="BQ5" s="459"/>
      <c r="BR5" s="459"/>
      <c r="BS5" s="459"/>
      <c r="BT5" s="459"/>
      <c r="BU5" s="459"/>
      <c r="BV5" s="459"/>
      <c r="BW5" s="459"/>
      <c r="BX5" s="459"/>
      <c r="BY5" s="459"/>
      <c r="BZ5" s="459"/>
      <c r="CA5" s="459"/>
      <c r="CB5" s="459"/>
      <c r="CC5" s="460"/>
      <c r="CD5" s="82"/>
      <c r="CE5" s="82"/>
      <c r="CF5" s="82"/>
      <c r="CG5" s="82"/>
      <c r="CH5" s="82"/>
      <c r="CI5" s="82"/>
      <c r="CJ5" s="82"/>
      <c r="CK5" s="82"/>
      <c r="CL5" s="82"/>
      <c r="CM5" s="82"/>
    </row>
    <row r="6" spans="2:91" s="47" customFormat="1" ht="39.950000000000003" customHeight="1">
      <c r="B6" s="121"/>
      <c r="C6" s="121"/>
      <c r="D6" s="464" t="s">
        <v>180</v>
      </c>
      <c r="E6" s="464"/>
      <c r="F6" s="464"/>
      <c r="G6" s="464"/>
      <c r="H6" s="464"/>
      <c r="I6" s="464"/>
      <c r="J6" s="464"/>
      <c r="K6" s="464"/>
      <c r="L6" s="464"/>
      <c r="M6" s="464"/>
      <c r="N6" s="464"/>
      <c r="O6" s="464"/>
      <c r="P6" s="464"/>
      <c r="Q6" s="464"/>
      <c r="R6" s="464"/>
      <c r="S6" s="464"/>
      <c r="T6" s="464"/>
      <c r="U6" s="464"/>
      <c r="V6" s="464"/>
      <c r="W6" s="464"/>
      <c r="X6" s="464"/>
      <c r="Y6" s="464"/>
      <c r="Z6" s="464"/>
      <c r="AA6" s="464"/>
      <c r="AB6" s="464"/>
      <c r="AC6" s="464"/>
      <c r="AD6" s="464"/>
      <c r="AE6" s="464"/>
      <c r="AF6" s="464"/>
      <c r="AG6" s="464"/>
      <c r="AH6" s="464"/>
      <c r="AI6" s="464"/>
      <c r="AJ6" s="464"/>
      <c r="AK6" s="464"/>
      <c r="AL6" s="464"/>
      <c r="AM6" s="464"/>
      <c r="AN6" s="464"/>
      <c r="AO6" s="464"/>
      <c r="AP6" s="45"/>
      <c r="AT6" s="79"/>
      <c r="AU6" s="79"/>
      <c r="AV6" s="79"/>
      <c r="AW6" s="79"/>
      <c r="AX6" s="79"/>
      <c r="AY6" s="79"/>
      <c r="AZ6" s="79"/>
      <c r="BA6" s="79"/>
      <c r="BB6" s="46"/>
      <c r="BC6" s="70"/>
      <c r="BD6" s="46"/>
      <c r="BE6" s="46"/>
    </row>
    <row r="7" spans="2:91" s="56" customFormat="1" ht="27.95" customHeight="1">
      <c r="B7" s="330"/>
      <c r="C7" s="328" t="s">
        <v>0</v>
      </c>
      <c r="D7" s="462" t="s">
        <v>59</v>
      </c>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463"/>
      <c r="AI7" s="463"/>
      <c r="AJ7" s="463"/>
      <c r="AK7" s="463"/>
      <c r="AL7" s="463"/>
      <c r="AM7" s="463"/>
      <c r="AN7" s="463"/>
      <c r="AO7" s="110"/>
      <c r="AP7" s="54"/>
      <c r="AQ7" s="458" t="str">
        <f>+D7</f>
        <v>Total turnover in listed currencies against all other currencies ²</v>
      </c>
      <c r="AR7" s="459"/>
      <c r="AS7" s="459"/>
      <c r="AT7" s="459"/>
      <c r="AU7" s="459"/>
      <c r="AV7" s="459"/>
      <c r="AW7" s="459"/>
      <c r="AX7" s="459"/>
      <c r="AY7" s="459"/>
      <c r="AZ7" s="459"/>
      <c r="BA7" s="459"/>
      <c r="BB7" s="459"/>
      <c r="BC7" s="459"/>
      <c r="BD7" s="459"/>
      <c r="BE7" s="459"/>
      <c r="BF7" s="459"/>
      <c r="BG7" s="459"/>
      <c r="BH7" s="459"/>
      <c r="BI7" s="459"/>
      <c r="BJ7" s="459"/>
      <c r="BK7" s="459"/>
      <c r="BL7" s="459"/>
      <c r="BM7" s="459"/>
      <c r="BN7" s="459"/>
      <c r="BO7" s="459"/>
      <c r="BP7" s="459"/>
      <c r="BQ7" s="459"/>
      <c r="BR7" s="459"/>
      <c r="BS7" s="459"/>
      <c r="BT7" s="459"/>
      <c r="BU7" s="459"/>
      <c r="BV7" s="459"/>
      <c r="BW7" s="459"/>
      <c r="BX7" s="459"/>
      <c r="BY7" s="459"/>
      <c r="BZ7" s="459"/>
      <c r="CA7" s="460"/>
      <c r="CB7" s="55"/>
      <c r="CC7" s="471" t="s">
        <v>179</v>
      </c>
    </row>
    <row r="8" spans="2:91" s="56" customFormat="1" ht="27.95" customHeight="1">
      <c r="B8" s="324"/>
      <c r="C8" s="325"/>
      <c r="D8" s="364" t="s">
        <v>329</v>
      </c>
      <c r="E8" s="134" t="s">
        <v>147</v>
      </c>
      <c r="F8" s="134" t="s">
        <v>7</v>
      </c>
      <c r="G8" s="134" t="s">
        <v>250</v>
      </c>
      <c r="H8" s="134" t="s">
        <v>148</v>
      </c>
      <c r="I8" s="134" t="s">
        <v>23</v>
      </c>
      <c r="J8" s="134" t="s">
        <v>6</v>
      </c>
      <c r="K8" s="134" t="s">
        <v>5</v>
      </c>
      <c r="L8" s="134" t="s">
        <v>146</v>
      </c>
      <c r="M8" s="134" t="s">
        <v>35</v>
      </c>
      <c r="N8" s="134" t="s">
        <v>149</v>
      </c>
      <c r="O8" s="134" t="s">
        <v>24</v>
      </c>
      <c r="P8" s="134" t="s">
        <v>21</v>
      </c>
      <c r="Q8" s="134" t="s">
        <v>4</v>
      </c>
      <c r="R8" s="134" t="s">
        <v>25</v>
      </c>
      <c r="S8" s="134" t="s">
        <v>26</v>
      </c>
      <c r="T8" s="134" t="s">
        <v>36</v>
      </c>
      <c r="U8" s="134" t="s">
        <v>150</v>
      </c>
      <c r="V8" s="134" t="s">
        <v>37</v>
      </c>
      <c r="W8" s="134" t="s">
        <v>27</v>
      </c>
      <c r="X8" s="134" t="s">
        <v>28</v>
      </c>
      <c r="Y8" s="134" t="s">
        <v>151</v>
      </c>
      <c r="Z8" s="134" t="s">
        <v>39</v>
      </c>
      <c r="AA8" s="134" t="s">
        <v>38</v>
      </c>
      <c r="AB8" s="134" t="s">
        <v>152</v>
      </c>
      <c r="AC8" s="134" t="s">
        <v>29</v>
      </c>
      <c r="AD8" s="136" t="s">
        <v>30</v>
      </c>
      <c r="AE8" s="134" t="s">
        <v>251</v>
      </c>
      <c r="AF8" s="134" t="s">
        <v>31</v>
      </c>
      <c r="AG8" s="134" t="s">
        <v>153</v>
      </c>
      <c r="AH8" s="134" t="s">
        <v>22</v>
      </c>
      <c r="AI8" s="134" t="s">
        <v>40</v>
      </c>
      <c r="AJ8" s="134" t="s">
        <v>32</v>
      </c>
      <c r="AK8" s="134" t="s">
        <v>264</v>
      </c>
      <c r="AL8" s="134" t="s">
        <v>33</v>
      </c>
      <c r="AM8" s="134" t="s">
        <v>34</v>
      </c>
      <c r="AN8" s="326" t="s">
        <v>252</v>
      </c>
      <c r="AO8" s="110"/>
      <c r="AP8" s="57"/>
      <c r="AQ8" s="143" t="str">
        <f>+D8</f>
        <v>AED</v>
      </c>
      <c r="AR8" s="143" t="str">
        <f>+E8</f>
        <v>ARS</v>
      </c>
      <c r="AS8" s="143" t="str">
        <f t="shared" ref="AS8:BJ8" si="0">+F8</f>
        <v>AUD</v>
      </c>
      <c r="AT8" s="143" t="str">
        <f t="shared" si="0"/>
        <v>BGN</v>
      </c>
      <c r="AU8" s="143" t="str">
        <f t="shared" si="0"/>
        <v>BHD</v>
      </c>
      <c r="AV8" s="143" t="str">
        <f t="shared" si="0"/>
        <v>BRL</v>
      </c>
      <c r="AW8" s="143" t="str">
        <f t="shared" si="0"/>
        <v>CAD</v>
      </c>
      <c r="AX8" s="143" t="str">
        <f t="shared" si="0"/>
        <v>CHF</v>
      </c>
      <c r="AY8" s="143" t="str">
        <f t="shared" si="0"/>
        <v>CLP</v>
      </c>
      <c r="AZ8" s="143" t="str">
        <f t="shared" si="0"/>
        <v>CNY</v>
      </c>
      <c r="BA8" s="143" t="str">
        <f t="shared" si="0"/>
        <v>COP</v>
      </c>
      <c r="BB8" s="143" t="str">
        <f t="shared" si="0"/>
        <v>CZK</v>
      </c>
      <c r="BC8" s="143" t="str">
        <f t="shared" si="0"/>
        <v>DKK</v>
      </c>
      <c r="BD8" s="143" t="str">
        <f t="shared" si="0"/>
        <v>GBP</v>
      </c>
      <c r="BE8" s="143" t="str">
        <f t="shared" si="0"/>
        <v>HKD</v>
      </c>
      <c r="BF8" s="143" t="str">
        <f t="shared" si="0"/>
        <v>HUF</v>
      </c>
      <c r="BG8" s="143" t="str">
        <f t="shared" si="0"/>
        <v>IDR</v>
      </c>
      <c r="BH8" s="143" t="str">
        <f t="shared" si="0"/>
        <v>ILS</v>
      </c>
      <c r="BI8" s="143" t="str">
        <f t="shared" si="0"/>
        <v>INR</v>
      </c>
      <c r="BJ8" s="143" t="str">
        <f t="shared" si="0"/>
        <v>KRW</v>
      </c>
      <c r="BK8" s="143" t="str">
        <f t="shared" ref="BK8:CA8" si="1">+X8</f>
        <v>MXN</v>
      </c>
      <c r="BL8" s="143" t="str">
        <f t="shared" si="1"/>
        <v>MYR</v>
      </c>
      <c r="BM8" s="143" t="str">
        <f t="shared" si="1"/>
        <v>NOK</v>
      </c>
      <c r="BN8" s="143" t="str">
        <f t="shared" si="1"/>
        <v>NZD</v>
      </c>
      <c r="BO8" s="143" t="str">
        <f t="shared" si="1"/>
        <v>PEN</v>
      </c>
      <c r="BP8" s="143" t="str">
        <f t="shared" si="1"/>
        <v>PHP</v>
      </c>
      <c r="BQ8" s="143" t="str">
        <f t="shared" si="1"/>
        <v>PLN</v>
      </c>
      <c r="BR8" s="143" t="str">
        <f t="shared" si="1"/>
        <v>RON</v>
      </c>
      <c r="BS8" s="143" t="str">
        <f t="shared" si="1"/>
        <v>RUB</v>
      </c>
      <c r="BT8" s="143" t="str">
        <f t="shared" si="1"/>
        <v>SAR</v>
      </c>
      <c r="BU8" s="143" t="str">
        <f t="shared" si="1"/>
        <v>SEK</v>
      </c>
      <c r="BV8" s="143" t="str">
        <f t="shared" si="1"/>
        <v>SGD</v>
      </c>
      <c r="BW8" s="143" t="str">
        <f t="shared" si="1"/>
        <v>THB</v>
      </c>
      <c r="BX8" s="143" t="str">
        <f t="shared" si="1"/>
        <v>TRY</v>
      </c>
      <c r="BY8" s="143" t="str">
        <f t="shared" si="1"/>
        <v>TWD</v>
      </c>
      <c r="BZ8" s="143" t="str">
        <f t="shared" si="1"/>
        <v>ZAR</v>
      </c>
      <c r="CA8" s="143" t="str">
        <f t="shared" si="1"/>
        <v>Other</v>
      </c>
      <c r="CB8" s="55"/>
      <c r="CC8" s="472"/>
    </row>
    <row r="9" spans="2:91" s="60" customFormat="1" ht="30" customHeight="1">
      <c r="B9" s="310"/>
      <c r="C9" s="311" t="s">
        <v>51</v>
      </c>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77"/>
      <c r="AO9" s="280"/>
      <c r="AP9" s="59"/>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59"/>
      <c r="CC9" s="84"/>
    </row>
    <row r="10" spans="2:91" s="56" customFormat="1" ht="17.100000000000001" customHeight="1">
      <c r="B10" s="312"/>
      <c r="C10" s="164" t="s">
        <v>10</v>
      </c>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77"/>
      <c r="AO10" s="640"/>
      <c r="AQ10" s="89">
        <f>+D10-SUM(D11:D12)</f>
        <v>0</v>
      </c>
      <c r="AR10" s="89">
        <f>+E10-SUM(E11:E12)</f>
        <v>0</v>
      </c>
      <c r="AS10" s="89">
        <f t="shared" ref="AS10:BJ10" si="2">+F10-SUM(F11:F12)</f>
        <v>0</v>
      </c>
      <c r="AT10" s="89">
        <f t="shared" si="2"/>
        <v>0</v>
      </c>
      <c r="AU10" s="89">
        <f t="shared" si="2"/>
        <v>0</v>
      </c>
      <c r="AV10" s="89">
        <f t="shared" si="2"/>
        <v>0</v>
      </c>
      <c r="AW10" s="89">
        <f t="shared" si="2"/>
        <v>0</v>
      </c>
      <c r="AX10" s="89">
        <f t="shared" si="2"/>
        <v>0</v>
      </c>
      <c r="AY10" s="89">
        <f t="shared" si="2"/>
        <v>0</v>
      </c>
      <c r="AZ10" s="89">
        <f t="shared" si="2"/>
        <v>0</v>
      </c>
      <c r="BA10" s="89">
        <f t="shared" si="2"/>
        <v>0</v>
      </c>
      <c r="BB10" s="89">
        <f t="shared" si="2"/>
        <v>0</v>
      </c>
      <c r="BC10" s="89">
        <f t="shared" si="2"/>
        <v>0</v>
      </c>
      <c r="BD10" s="89">
        <f t="shared" si="2"/>
        <v>0</v>
      </c>
      <c r="BE10" s="89">
        <f t="shared" si="2"/>
        <v>0</v>
      </c>
      <c r="BF10" s="89">
        <f t="shared" si="2"/>
        <v>0</v>
      </c>
      <c r="BG10" s="89">
        <f t="shared" si="2"/>
        <v>0</v>
      </c>
      <c r="BH10" s="89">
        <f t="shared" si="2"/>
        <v>0</v>
      </c>
      <c r="BI10" s="89">
        <f t="shared" si="2"/>
        <v>0</v>
      </c>
      <c r="BJ10" s="89">
        <f t="shared" si="2"/>
        <v>0</v>
      </c>
      <c r="BK10" s="89">
        <f t="shared" ref="BK10:CA10" si="3">+X10-SUM(X11:X12)</f>
        <v>0</v>
      </c>
      <c r="BL10" s="89">
        <f t="shared" si="3"/>
        <v>0</v>
      </c>
      <c r="BM10" s="89">
        <f t="shared" si="3"/>
        <v>0</v>
      </c>
      <c r="BN10" s="89">
        <f t="shared" si="3"/>
        <v>0</v>
      </c>
      <c r="BO10" s="89">
        <f t="shared" si="3"/>
        <v>0</v>
      </c>
      <c r="BP10" s="89">
        <f t="shared" si="3"/>
        <v>0</v>
      </c>
      <c r="BQ10" s="89">
        <f t="shared" si="3"/>
        <v>0</v>
      </c>
      <c r="BR10" s="89">
        <f t="shared" si="3"/>
        <v>0</v>
      </c>
      <c r="BS10" s="89">
        <f t="shared" si="3"/>
        <v>0</v>
      </c>
      <c r="BT10" s="89">
        <f t="shared" si="3"/>
        <v>0</v>
      </c>
      <c r="BU10" s="89">
        <f t="shared" si="3"/>
        <v>0</v>
      </c>
      <c r="BV10" s="89">
        <f t="shared" si="3"/>
        <v>0</v>
      </c>
      <c r="BW10" s="89">
        <f t="shared" si="3"/>
        <v>0</v>
      </c>
      <c r="BX10" s="89">
        <f t="shared" si="3"/>
        <v>0</v>
      </c>
      <c r="BY10" s="89">
        <f t="shared" si="3"/>
        <v>0</v>
      </c>
      <c r="BZ10" s="89">
        <f t="shared" si="3"/>
        <v>0</v>
      </c>
      <c r="CA10" s="89">
        <f t="shared" si="3"/>
        <v>0</v>
      </c>
      <c r="CB10" s="55"/>
      <c r="CC10" s="89">
        <f>SUM(D10:AO10)-'A1'!L10-'A2'!Y10-'A3'!P10-'A3'!X10-'A3'!Z10*2</f>
        <v>0</v>
      </c>
    </row>
    <row r="11" spans="2:91" s="56" customFormat="1" ht="17.100000000000001" customHeight="1">
      <c r="B11" s="313"/>
      <c r="C11" s="166" t="s">
        <v>53</v>
      </c>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77"/>
      <c r="AO11" s="640"/>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55"/>
      <c r="CC11" s="89">
        <f>SUM(D11:AO11)-'A1'!L11-'A2'!Y11-'A3'!P11-'A3'!X11-'A3'!Z11*2</f>
        <v>0</v>
      </c>
    </row>
    <row r="12" spans="2:91" s="56" customFormat="1" ht="17.100000000000001" customHeight="1">
      <c r="B12" s="313"/>
      <c r="C12" s="166" t="s">
        <v>54</v>
      </c>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77"/>
      <c r="AO12" s="640"/>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55"/>
      <c r="CC12" s="89">
        <f>SUM(D12:AO12)-'A1'!L12-'A2'!Y12-'A3'!P12-'A3'!X12-'A3'!Z12*2</f>
        <v>0</v>
      </c>
    </row>
    <row r="13" spans="2:91" s="56" customFormat="1" ht="30" customHeight="1">
      <c r="B13" s="312"/>
      <c r="C13" s="164" t="s">
        <v>11</v>
      </c>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77"/>
      <c r="AO13" s="640"/>
      <c r="AQ13" s="89">
        <f>+D13-SUM(D14:D15)</f>
        <v>0</v>
      </c>
      <c r="AR13" s="89">
        <f>+E13-SUM(E14:E15)</f>
        <v>0</v>
      </c>
      <c r="AS13" s="89">
        <f t="shared" ref="AS13:BJ13" si="4">+F13-SUM(F14:F15)</f>
        <v>0</v>
      </c>
      <c r="AT13" s="89">
        <f t="shared" si="4"/>
        <v>0</v>
      </c>
      <c r="AU13" s="89">
        <f t="shared" si="4"/>
        <v>0</v>
      </c>
      <c r="AV13" s="89">
        <f t="shared" si="4"/>
        <v>0</v>
      </c>
      <c r="AW13" s="89">
        <f t="shared" si="4"/>
        <v>0</v>
      </c>
      <c r="AX13" s="89">
        <f t="shared" si="4"/>
        <v>0</v>
      </c>
      <c r="AY13" s="89">
        <f t="shared" si="4"/>
        <v>0</v>
      </c>
      <c r="AZ13" s="89">
        <f t="shared" si="4"/>
        <v>0</v>
      </c>
      <c r="BA13" s="89">
        <f t="shared" si="4"/>
        <v>0</v>
      </c>
      <c r="BB13" s="89">
        <f t="shared" si="4"/>
        <v>0</v>
      </c>
      <c r="BC13" s="89">
        <f t="shared" si="4"/>
        <v>0</v>
      </c>
      <c r="BD13" s="89">
        <f t="shared" si="4"/>
        <v>0</v>
      </c>
      <c r="BE13" s="89">
        <f t="shared" si="4"/>
        <v>0</v>
      </c>
      <c r="BF13" s="89">
        <f t="shared" si="4"/>
        <v>0</v>
      </c>
      <c r="BG13" s="89">
        <f t="shared" si="4"/>
        <v>0</v>
      </c>
      <c r="BH13" s="89">
        <f t="shared" si="4"/>
        <v>0</v>
      </c>
      <c r="BI13" s="89">
        <f t="shared" si="4"/>
        <v>0</v>
      </c>
      <c r="BJ13" s="89">
        <f t="shared" si="4"/>
        <v>0</v>
      </c>
      <c r="BK13" s="89">
        <f t="shared" ref="BK13:CA13" si="5">+X13-SUM(X14:X15)</f>
        <v>0</v>
      </c>
      <c r="BL13" s="89">
        <f t="shared" si="5"/>
        <v>0</v>
      </c>
      <c r="BM13" s="89">
        <f t="shared" si="5"/>
        <v>0</v>
      </c>
      <c r="BN13" s="89">
        <f t="shared" si="5"/>
        <v>0</v>
      </c>
      <c r="BO13" s="89">
        <f t="shared" si="5"/>
        <v>0</v>
      </c>
      <c r="BP13" s="89">
        <f t="shared" si="5"/>
        <v>0</v>
      </c>
      <c r="BQ13" s="89">
        <f t="shared" si="5"/>
        <v>0</v>
      </c>
      <c r="BR13" s="89">
        <f t="shared" si="5"/>
        <v>0</v>
      </c>
      <c r="BS13" s="89">
        <f t="shared" si="5"/>
        <v>0</v>
      </c>
      <c r="BT13" s="89">
        <f t="shared" si="5"/>
        <v>0</v>
      </c>
      <c r="BU13" s="89">
        <f t="shared" si="5"/>
        <v>0</v>
      </c>
      <c r="BV13" s="89">
        <f t="shared" si="5"/>
        <v>0</v>
      </c>
      <c r="BW13" s="89">
        <f t="shared" si="5"/>
        <v>0</v>
      </c>
      <c r="BX13" s="89">
        <f t="shared" si="5"/>
        <v>0</v>
      </c>
      <c r="BY13" s="89">
        <f t="shared" si="5"/>
        <v>0</v>
      </c>
      <c r="BZ13" s="89">
        <f t="shared" si="5"/>
        <v>0</v>
      </c>
      <c r="CA13" s="89">
        <f t="shared" si="5"/>
        <v>0</v>
      </c>
      <c r="CB13" s="55"/>
      <c r="CC13" s="89">
        <f>SUM(D13:AO13)-'A1'!L13-'A2'!Y13-'A3'!P13-'A3'!X13-'A3'!Z13*2</f>
        <v>0</v>
      </c>
    </row>
    <row r="14" spans="2:91" s="56" customFormat="1" ht="17.100000000000001" customHeight="1">
      <c r="B14" s="312"/>
      <c r="C14" s="166" t="s">
        <v>53</v>
      </c>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77"/>
      <c r="AO14" s="640"/>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55"/>
      <c r="CC14" s="89">
        <f>SUM(D14:AO14)-'A1'!L14-'A2'!Y14-'A3'!P14-'A3'!X14-'A3'!Z14*2</f>
        <v>0</v>
      </c>
    </row>
    <row r="15" spans="2:91" s="56" customFormat="1" ht="17.100000000000001" customHeight="1">
      <c r="B15" s="312"/>
      <c r="C15" s="166" t="s">
        <v>54</v>
      </c>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77"/>
      <c r="AO15" s="640"/>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55"/>
      <c r="CC15" s="89">
        <f>SUM(D15:AO15)-'A1'!L15-'A2'!Y15-'A3'!P15-'A3'!X15-'A3'!Z15*2</f>
        <v>0</v>
      </c>
    </row>
    <row r="16" spans="2:91" s="60" customFormat="1" ht="30" customHeight="1">
      <c r="B16" s="314"/>
      <c r="C16" s="315" t="s">
        <v>168</v>
      </c>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75"/>
      <c r="AO16" s="641"/>
      <c r="AQ16" s="91">
        <f>+D13-SUM(D16:D21)</f>
        <v>0</v>
      </c>
      <c r="AR16" s="91">
        <f>+E13-SUM(E16:E21)</f>
        <v>0</v>
      </c>
      <c r="AS16" s="91">
        <f t="shared" ref="AS16:BJ16" si="6">+F13-SUM(F16:F21)</f>
        <v>0</v>
      </c>
      <c r="AT16" s="91">
        <f t="shared" si="6"/>
        <v>0</v>
      </c>
      <c r="AU16" s="91">
        <f t="shared" si="6"/>
        <v>0</v>
      </c>
      <c r="AV16" s="91">
        <f t="shared" si="6"/>
        <v>0</v>
      </c>
      <c r="AW16" s="91">
        <f t="shared" si="6"/>
        <v>0</v>
      </c>
      <c r="AX16" s="91">
        <f t="shared" si="6"/>
        <v>0</v>
      </c>
      <c r="AY16" s="91">
        <f t="shared" si="6"/>
        <v>0</v>
      </c>
      <c r="AZ16" s="91">
        <f t="shared" si="6"/>
        <v>0</v>
      </c>
      <c r="BA16" s="91">
        <f t="shared" si="6"/>
        <v>0</v>
      </c>
      <c r="BB16" s="91">
        <f t="shared" si="6"/>
        <v>0</v>
      </c>
      <c r="BC16" s="91">
        <f t="shared" si="6"/>
        <v>0</v>
      </c>
      <c r="BD16" s="91">
        <f t="shared" si="6"/>
        <v>0</v>
      </c>
      <c r="BE16" s="91">
        <f t="shared" si="6"/>
        <v>0</v>
      </c>
      <c r="BF16" s="91">
        <f t="shared" si="6"/>
        <v>0</v>
      </c>
      <c r="BG16" s="91">
        <f t="shared" si="6"/>
        <v>0</v>
      </c>
      <c r="BH16" s="91">
        <f t="shared" si="6"/>
        <v>0</v>
      </c>
      <c r="BI16" s="91">
        <f t="shared" si="6"/>
        <v>0</v>
      </c>
      <c r="BJ16" s="91">
        <f t="shared" si="6"/>
        <v>0</v>
      </c>
      <c r="BK16" s="91">
        <f t="shared" ref="BK16:CA16" si="7">+X13-SUM(X16:X21)</f>
        <v>0</v>
      </c>
      <c r="BL16" s="91">
        <f t="shared" si="7"/>
        <v>0</v>
      </c>
      <c r="BM16" s="91">
        <f t="shared" si="7"/>
        <v>0</v>
      </c>
      <c r="BN16" s="91">
        <f t="shared" si="7"/>
        <v>0</v>
      </c>
      <c r="BO16" s="91">
        <f t="shared" si="7"/>
        <v>0</v>
      </c>
      <c r="BP16" s="91">
        <f t="shared" si="7"/>
        <v>0</v>
      </c>
      <c r="BQ16" s="91">
        <f t="shared" si="7"/>
        <v>0</v>
      </c>
      <c r="BR16" s="91">
        <f t="shared" si="7"/>
        <v>0</v>
      </c>
      <c r="BS16" s="91">
        <f t="shared" si="7"/>
        <v>0</v>
      </c>
      <c r="BT16" s="91">
        <f t="shared" si="7"/>
        <v>0</v>
      </c>
      <c r="BU16" s="91">
        <f t="shared" si="7"/>
        <v>0</v>
      </c>
      <c r="BV16" s="91">
        <f t="shared" si="7"/>
        <v>0</v>
      </c>
      <c r="BW16" s="91">
        <f t="shared" si="7"/>
        <v>0</v>
      </c>
      <c r="BX16" s="91">
        <f t="shared" si="7"/>
        <v>0</v>
      </c>
      <c r="BY16" s="91">
        <f t="shared" si="7"/>
        <v>0</v>
      </c>
      <c r="BZ16" s="91">
        <f t="shared" si="7"/>
        <v>0</v>
      </c>
      <c r="CA16" s="91">
        <f t="shared" si="7"/>
        <v>0</v>
      </c>
      <c r="CB16" s="59"/>
      <c r="CC16" s="91">
        <f>SUM(D16:AO16)-'A1'!L16-'A2'!Y16-'A3'!P16-'A3'!X16-'A3'!Z16*2</f>
        <v>0</v>
      </c>
    </row>
    <row r="17" spans="2:81" s="56" customFormat="1" ht="17.100000000000001" customHeight="1">
      <c r="B17" s="313"/>
      <c r="C17" s="166" t="s">
        <v>66</v>
      </c>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77"/>
      <c r="AO17" s="640"/>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55"/>
      <c r="CC17" s="89">
        <f>SUM(D17:AO17)-'A1'!L17-'A2'!Y17-'A3'!P17-'A3'!X17-'A3'!Z17*2</f>
        <v>0</v>
      </c>
    </row>
    <row r="18" spans="2:81" s="56" customFormat="1" ht="17.100000000000001" customHeight="1">
      <c r="B18" s="313"/>
      <c r="C18" s="166" t="s">
        <v>265</v>
      </c>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77"/>
      <c r="AO18" s="640"/>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55"/>
      <c r="CC18" s="89">
        <f>SUM(D18:AO18)-'A1'!L18-'A2'!Y18-'A3'!P18-'A3'!X18-'A3'!Z18*2</f>
        <v>0</v>
      </c>
    </row>
    <row r="19" spans="2:81" s="56" customFormat="1" ht="17.100000000000001" customHeight="1">
      <c r="B19" s="313"/>
      <c r="C19" s="166" t="s">
        <v>169</v>
      </c>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c r="AN19" s="377"/>
      <c r="AO19" s="640"/>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55"/>
      <c r="CC19" s="89">
        <f>SUM(D19:AO19)-'A1'!L19-'A2'!Y19-'A3'!P19-'A3'!X19-'A3'!Z19*2</f>
        <v>0</v>
      </c>
    </row>
    <row r="20" spans="2:81" s="56" customFormat="1" ht="17.100000000000001" customHeight="1">
      <c r="B20" s="313"/>
      <c r="C20" s="403" t="s">
        <v>46</v>
      </c>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365"/>
      <c r="AL20" s="365"/>
      <c r="AM20" s="365"/>
      <c r="AN20" s="377"/>
      <c r="AO20" s="640"/>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55"/>
      <c r="CC20" s="89">
        <f>SUM(D20:AO20)-'A1'!L20-'A2'!Y20-'A3'!P20-'A3'!X20-'A3'!Z20*2</f>
        <v>0</v>
      </c>
    </row>
    <row r="21" spans="2:81" s="56" customFormat="1" ht="16.5" customHeight="1">
      <c r="B21" s="313"/>
      <c r="C21" s="403" t="s">
        <v>206</v>
      </c>
      <c r="D21" s="365"/>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77"/>
      <c r="AO21" s="640"/>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55"/>
      <c r="CC21" s="89">
        <f>SUM(D21:AO21)-'A1'!L21-'A2'!Y21-'A3'!P21-'A3'!X21-'A3'!Z21*2</f>
        <v>0</v>
      </c>
    </row>
    <row r="22" spans="2:81" s="60" customFormat="1" ht="24.95" customHeight="1">
      <c r="B22" s="314"/>
      <c r="C22" s="165" t="s">
        <v>12</v>
      </c>
      <c r="D22" s="369"/>
      <c r="E22" s="369"/>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69"/>
      <c r="AM22" s="369"/>
      <c r="AN22" s="375"/>
      <c r="AO22" s="641"/>
      <c r="AQ22" s="91">
        <f>+D22-SUM(D23:D24)</f>
        <v>0</v>
      </c>
      <c r="AR22" s="91">
        <f>+E22-SUM(E23:E24)</f>
        <v>0</v>
      </c>
      <c r="AS22" s="91">
        <f t="shared" ref="AS22:BJ22" si="8">+F22-SUM(F23:F24)</f>
        <v>0</v>
      </c>
      <c r="AT22" s="91">
        <f t="shared" si="8"/>
        <v>0</v>
      </c>
      <c r="AU22" s="91">
        <f t="shared" si="8"/>
        <v>0</v>
      </c>
      <c r="AV22" s="91">
        <f t="shared" si="8"/>
        <v>0</v>
      </c>
      <c r="AW22" s="91">
        <f t="shared" si="8"/>
        <v>0</v>
      </c>
      <c r="AX22" s="91">
        <f t="shared" si="8"/>
        <v>0</v>
      </c>
      <c r="AY22" s="91">
        <f t="shared" si="8"/>
        <v>0</v>
      </c>
      <c r="AZ22" s="91">
        <f t="shared" si="8"/>
        <v>0</v>
      </c>
      <c r="BA22" s="91">
        <f t="shared" si="8"/>
        <v>0</v>
      </c>
      <c r="BB22" s="91">
        <f t="shared" si="8"/>
        <v>0</v>
      </c>
      <c r="BC22" s="91">
        <f t="shared" si="8"/>
        <v>0</v>
      </c>
      <c r="BD22" s="91">
        <f t="shared" si="8"/>
        <v>0</v>
      </c>
      <c r="BE22" s="91">
        <f t="shared" si="8"/>
        <v>0</v>
      </c>
      <c r="BF22" s="91">
        <f t="shared" si="8"/>
        <v>0</v>
      </c>
      <c r="BG22" s="91">
        <f t="shared" si="8"/>
        <v>0</v>
      </c>
      <c r="BH22" s="91">
        <f t="shared" si="8"/>
        <v>0</v>
      </c>
      <c r="BI22" s="91">
        <f t="shared" si="8"/>
        <v>0</v>
      </c>
      <c r="BJ22" s="91">
        <f t="shared" si="8"/>
        <v>0</v>
      </c>
      <c r="BK22" s="91">
        <f t="shared" ref="BK22:CA22" si="9">+X22-SUM(X23:X24)</f>
        <v>0</v>
      </c>
      <c r="BL22" s="91">
        <f t="shared" si="9"/>
        <v>0</v>
      </c>
      <c r="BM22" s="91">
        <f t="shared" si="9"/>
        <v>0</v>
      </c>
      <c r="BN22" s="91">
        <f t="shared" si="9"/>
        <v>0</v>
      </c>
      <c r="BO22" s="91">
        <f t="shared" si="9"/>
        <v>0</v>
      </c>
      <c r="BP22" s="91">
        <f t="shared" si="9"/>
        <v>0</v>
      </c>
      <c r="BQ22" s="91">
        <f t="shared" si="9"/>
        <v>0</v>
      </c>
      <c r="BR22" s="91">
        <f t="shared" si="9"/>
        <v>0</v>
      </c>
      <c r="BS22" s="91">
        <f t="shared" si="9"/>
        <v>0</v>
      </c>
      <c r="BT22" s="91">
        <f t="shared" si="9"/>
        <v>0</v>
      </c>
      <c r="BU22" s="91">
        <f t="shared" si="9"/>
        <v>0</v>
      </c>
      <c r="BV22" s="91">
        <f t="shared" si="9"/>
        <v>0</v>
      </c>
      <c r="BW22" s="91">
        <f t="shared" si="9"/>
        <v>0</v>
      </c>
      <c r="BX22" s="91">
        <f t="shared" si="9"/>
        <v>0</v>
      </c>
      <c r="BY22" s="91">
        <f t="shared" si="9"/>
        <v>0</v>
      </c>
      <c r="BZ22" s="91">
        <f t="shared" si="9"/>
        <v>0</v>
      </c>
      <c r="CA22" s="91">
        <f t="shared" si="9"/>
        <v>0</v>
      </c>
      <c r="CB22" s="59"/>
      <c r="CC22" s="91">
        <f>SUM(D22:AO22)-'A1'!L22-'A2'!Y22-'A3'!P22-'A3'!X22-'A3'!Z22*2</f>
        <v>0</v>
      </c>
    </row>
    <row r="23" spans="2:81" s="103" customFormat="1" ht="17.100000000000001" customHeight="1">
      <c r="B23" s="248"/>
      <c r="C23" s="166" t="s">
        <v>53</v>
      </c>
      <c r="D23" s="368"/>
      <c r="E23" s="368"/>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8"/>
      <c r="AM23" s="368"/>
      <c r="AN23" s="366"/>
      <c r="AO23" s="642"/>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102"/>
      <c r="CC23" s="89">
        <f>SUM(D23:AO23)-'A1'!L23-'A2'!Y23-'A3'!P23-'A3'!X23-'A3'!Z23*2</f>
        <v>0</v>
      </c>
    </row>
    <row r="24" spans="2:81" s="56" customFormat="1" ht="17.100000000000001" customHeight="1">
      <c r="B24" s="313"/>
      <c r="C24" s="166" t="s">
        <v>54</v>
      </c>
      <c r="D24" s="365"/>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5"/>
      <c r="AM24" s="365"/>
      <c r="AN24" s="377"/>
      <c r="AO24" s="640"/>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55"/>
      <c r="CC24" s="89">
        <f>SUM(D24:AO24)-'A1'!L24-'A2'!Y24-'A3'!P24-'A3'!X24-'A3'!Z24*2</f>
        <v>0</v>
      </c>
    </row>
    <row r="25" spans="2:81" s="60" customFormat="1" ht="30" customHeight="1">
      <c r="B25" s="316"/>
      <c r="C25" s="165" t="s">
        <v>47</v>
      </c>
      <c r="D25" s="370">
        <f t="shared" ref="D25:L25" si="10">+SUM(D22,D13,D10)</f>
        <v>0</v>
      </c>
      <c r="E25" s="370">
        <f t="shared" ref="E25" si="11">+SUM(E22,E13,E10)</f>
        <v>0</v>
      </c>
      <c r="F25" s="370">
        <f t="shared" si="10"/>
        <v>0</v>
      </c>
      <c r="G25" s="370">
        <f t="shared" si="10"/>
        <v>0</v>
      </c>
      <c r="H25" s="370">
        <f t="shared" si="10"/>
        <v>0</v>
      </c>
      <c r="I25" s="370">
        <f t="shared" si="10"/>
        <v>0</v>
      </c>
      <c r="J25" s="370">
        <f t="shared" si="10"/>
        <v>0</v>
      </c>
      <c r="K25" s="370">
        <f t="shared" si="10"/>
        <v>0</v>
      </c>
      <c r="L25" s="370">
        <f t="shared" si="10"/>
        <v>0</v>
      </c>
      <c r="M25" s="370">
        <f t="shared" ref="M25:AN25" si="12">+SUM(M22,M13,M10)</f>
        <v>0</v>
      </c>
      <c r="N25" s="370">
        <f t="shared" si="12"/>
        <v>0</v>
      </c>
      <c r="O25" s="370">
        <f t="shared" si="12"/>
        <v>0</v>
      </c>
      <c r="P25" s="370">
        <f t="shared" si="12"/>
        <v>0</v>
      </c>
      <c r="Q25" s="370">
        <f t="shared" si="12"/>
        <v>0</v>
      </c>
      <c r="R25" s="370">
        <f t="shared" si="12"/>
        <v>0</v>
      </c>
      <c r="S25" s="370">
        <f t="shared" si="12"/>
        <v>0</v>
      </c>
      <c r="T25" s="370">
        <f t="shared" si="12"/>
        <v>0</v>
      </c>
      <c r="U25" s="370">
        <f t="shared" si="12"/>
        <v>0</v>
      </c>
      <c r="V25" s="370">
        <f t="shared" si="12"/>
        <v>0</v>
      </c>
      <c r="W25" s="370">
        <f t="shared" si="12"/>
        <v>0</v>
      </c>
      <c r="X25" s="370">
        <f t="shared" si="12"/>
        <v>0</v>
      </c>
      <c r="Y25" s="370">
        <f t="shared" si="12"/>
        <v>0</v>
      </c>
      <c r="Z25" s="370">
        <f t="shared" si="12"/>
        <v>0</v>
      </c>
      <c r="AA25" s="370">
        <f t="shared" si="12"/>
        <v>0</v>
      </c>
      <c r="AB25" s="370">
        <f t="shared" si="12"/>
        <v>0</v>
      </c>
      <c r="AC25" s="370">
        <f t="shared" si="12"/>
        <v>0</v>
      </c>
      <c r="AD25" s="370">
        <f t="shared" si="12"/>
        <v>0</v>
      </c>
      <c r="AE25" s="370">
        <f t="shared" si="12"/>
        <v>0</v>
      </c>
      <c r="AF25" s="370">
        <f t="shared" si="12"/>
        <v>0</v>
      </c>
      <c r="AG25" s="370">
        <f t="shared" si="12"/>
        <v>0</v>
      </c>
      <c r="AH25" s="370">
        <f t="shared" si="12"/>
        <v>0</v>
      </c>
      <c r="AI25" s="370">
        <f t="shared" si="12"/>
        <v>0</v>
      </c>
      <c r="AJ25" s="370">
        <f t="shared" si="12"/>
        <v>0</v>
      </c>
      <c r="AK25" s="370">
        <f t="shared" si="12"/>
        <v>0</v>
      </c>
      <c r="AL25" s="370">
        <f t="shared" si="12"/>
        <v>0</v>
      </c>
      <c r="AM25" s="370">
        <f t="shared" si="12"/>
        <v>0</v>
      </c>
      <c r="AN25" s="367">
        <f t="shared" si="12"/>
        <v>0</v>
      </c>
      <c r="AO25" s="641"/>
      <c r="AP25" s="59"/>
      <c r="AQ25" s="91">
        <f>+D25-D10-D13-D22</f>
        <v>0</v>
      </c>
      <c r="AR25" s="91">
        <f>+E25-E10-E13-E22</f>
        <v>0</v>
      </c>
      <c r="AS25" s="91">
        <f t="shared" ref="AS25:BJ25" si="13">+F25-F10-F13-F22</f>
        <v>0</v>
      </c>
      <c r="AT25" s="91">
        <f t="shared" si="13"/>
        <v>0</v>
      </c>
      <c r="AU25" s="91">
        <f t="shared" si="13"/>
        <v>0</v>
      </c>
      <c r="AV25" s="91">
        <f t="shared" si="13"/>
        <v>0</v>
      </c>
      <c r="AW25" s="91">
        <f t="shared" si="13"/>
        <v>0</v>
      </c>
      <c r="AX25" s="91">
        <f t="shared" si="13"/>
        <v>0</v>
      </c>
      <c r="AY25" s="91">
        <f t="shared" si="13"/>
        <v>0</v>
      </c>
      <c r="AZ25" s="91">
        <f t="shared" si="13"/>
        <v>0</v>
      </c>
      <c r="BA25" s="91">
        <f t="shared" si="13"/>
        <v>0</v>
      </c>
      <c r="BB25" s="91">
        <f t="shared" si="13"/>
        <v>0</v>
      </c>
      <c r="BC25" s="91">
        <f t="shared" si="13"/>
        <v>0</v>
      </c>
      <c r="BD25" s="91">
        <f t="shared" si="13"/>
        <v>0</v>
      </c>
      <c r="BE25" s="91">
        <f t="shared" si="13"/>
        <v>0</v>
      </c>
      <c r="BF25" s="91">
        <f t="shared" si="13"/>
        <v>0</v>
      </c>
      <c r="BG25" s="91">
        <f t="shared" si="13"/>
        <v>0</v>
      </c>
      <c r="BH25" s="91">
        <f t="shared" si="13"/>
        <v>0</v>
      </c>
      <c r="BI25" s="91">
        <f t="shared" si="13"/>
        <v>0</v>
      </c>
      <c r="BJ25" s="91">
        <f t="shared" si="13"/>
        <v>0</v>
      </c>
      <c r="BK25" s="91">
        <f t="shared" ref="BK25:CA25" si="14">+X25-X10-X13-X22</f>
        <v>0</v>
      </c>
      <c r="BL25" s="91">
        <f t="shared" si="14"/>
        <v>0</v>
      </c>
      <c r="BM25" s="91">
        <f t="shared" si="14"/>
        <v>0</v>
      </c>
      <c r="BN25" s="91">
        <f t="shared" si="14"/>
        <v>0</v>
      </c>
      <c r="BO25" s="91">
        <f t="shared" si="14"/>
        <v>0</v>
      </c>
      <c r="BP25" s="91">
        <f t="shared" si="14"/>
        <v>0</v>
      </c>
      <c r="BQ25" s="91">
        <f t="shared" si="14"/>
        <v>0</v>
      </c>
      <c r="BR25" s="91">
        <f t="shared" si="14"/>
        <v>0</v>
      </c>
      <c r="BS25" s="91">
        <f t="shared" si="14"/>
        <v>0</v>
      </c>
      <c r="BT25" s="91">
        <f t="shared" si="14"/>
        <v>0</v>
      </c>
      <c r="BU25" s="91">
        <f t="shared" si="14"/>
        <v>0</v>
      </c>
      <c r="BV25" s="91">
        <f t="shared" si="14"/>
        <v>0</v>
      </c>
      <c r="BW25" s="91">
        <f t="shared" si="14"/>
        <v>0</v>
      </c>
      <c r="BX25" s="91">
        <f t="shared" si="14"/>
        <v>0</v>
      </c>
      <c r="BY25" s="91">
        <f t="shared" si="14"/>
        <v>0</v>
      </c>
      <c r="BZ25" s="91">
        <f t="shared" si="14"/>
        <v>0</v>
      </c>
      <c r="CA25" s="91">
        <f t="shared" si="14"/>
        <v>0</v>
      </c>
      <c r="CB25" s="59"/>
      <c r="CC25" s="91">
        <f>SUM(D25:AO25)-'A1'!L25-'A2'!Y25-'A3'!P25-'A3'!X25-'A3'!Z25*2</f>
        <v>0</v>
      </c>
    </row>
    <row r="26" spans="2:81" s="103" customFormat="1" ht="17.100000000000001" customHeight="1">
      <c r="B26" s="248"/>
      <c r="C26" s="359" t="s">
        <v>325</v>
      </c>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6"/>
      <c r="AM26" s="256"/>
      <c r="AN26" s="265"/>
      <c r="AO26" s="642"/>
      <c r="AP26" s="102"/>
      <c r="AQ26" s="99">
        <f>+IF((D26+D27&gt;D25),111,0)</f>
        <v>0</v>
      </c>
      <c r="AR26" s="99">
        <f>+IF((E26+E27&gt;E25),111,0)</f>
        <v>0</v>
      </c>
      <c r="AS26" s="99">
        <f t="shared" ref="AS26:CA26" si="15">+IF((F26+F27&gt;F25),111,0)</f>
        <v>0</v>
      </c>
      <c r="AT26" s="99">
        <f t="shared" si="15"/>
        <v>0</v>
      </c>
      <c r="AU26" s="99">
        <f t="shared" si="15"/>
        <v>0</v>
      </c>
      <c r="AV26" s="99">
        <f t="shared" si="15"/>
        <v>0</v>
      </c>
      <c r="AW26" s="99">
        <f t="shared" si="15"/>
        <v>0</v>
      </c>
      <c r="AX26" s="99">
        <f t="shared" si="15"/>
        <v>0</v>
      </c>
      <c r="AY26" s="99">
        <f t="shared" si="15"/>
        <v>0</v>
      </c>
      <c r="AZ26" s="99">
        <f t="shared" si="15"/>
        <v>0</v>
      </c>
      <c r="BA26" s="99">
        <f t="shared" si="15"/>
        <v>0</v>
      </c>
      <c r="BB26" s="99">
        <f t="shared" si="15"/>
        <v>0</v>
      </c>
      <c r="BC26" s="99">
        <f t="shared" si="15"/>
        <v>0</v>
      </c>
      <c r="BD26" s="99">
        <f t="shared" si="15"/>
        <v>0</v>
      </c>
      <c r="BE26" s="99">
        <f t="shared" si="15"/>
        <v>0</v>
      </c>
      <c r="BF26" s="99">
        <f t="shared" si="15"/>
        <v>0</v>
      </c>
      <c r="BG26" s="99">
        <f t="shared" si="15"/>
        <v>0</v>
      </c>
      <c r="BH26" s="99">
        <f t="shared" si="15"/>
        <v>0</v>
      </c>
      <c r="BI26" s="99">
        <f t="shared" si="15"/>
        <v>0</v>
      </c>
      <c r="BJ26" s="99">
        <f t="shared" si="15"/>
        <v>0</v>
      </c>
      <c r="BK26" s="99">
        <f t="shared" si="15"/>
        <v>0</v>
      </c>
      <c r="BL26" s="99">
        <f t="shared" si="15"/>
        <v>0</v>
      </c>
      <c r="BM26" s="99">
        <f t="shared" si="15"/>
        <v>0</v>
      </c>
      <c r="BN26" s="99">
        <f t="shared" si="15"/>
        <v>0</v>
      </c>
      <c r="BO26" s="99">
        <f t="shared" si="15"/>
        <v>0</v>
      </c>
      <c r="BP26" s="99">
        <f t="shared" si="15"/>
        <v>0</v>
      </c>
      <c r="BQ26" s="99">
        <f t="shared" si="15"/>
        <v>0</v>
      </c>
      <c r="BR26" s="99">
        <f t="shared" si="15"/>
        <v>0</v>
      </c>
      <c r="BS26" s="99">
        <f t="shared" si="15"/>
        <v>0</v>
      </c>
      <c r="BT26" s="99">
        <f t="shared" si="15"/>
        <v>0</v>
      </c>
      <c r="BU26" s="99">
        <f t="shared" si="15"/>
        <v>0</v>
      </c>
      <c r="BV26" s="99">
        <f t="shared" si="15"/>
        <v>0</v>
      </c>
      <c r="BW26" s="99">
        <f t="shared" si="15"/>
        <v>0</v>
      </c>
      <c r="BX26" s="99">
        <f t="shared" si="15"/>
        <v>0</v>
      </c>
      <c r="BY26" s="99">
        <f t="shared" si="15"/>
        <v>0</v>
      </c>
      <c r="BZ26" s="99">
        <f t="shared" si="15"/>
        <v>0</v>
      </c>
      <c r="CA26" s="99">
        <f t="shared" si="15"/>
        <v>0</v>
      </c>
      <c r="CB26" s="102"/>
      <c r="CC26" s="99">
        <f>SUM(D26:AO26)-'A1'!L26-'A2'!Y26-'A3'!P26-'A3'!X26-'A3'!Z26*2</f>
        <v>0</v>
      </c>
    </row>
    <row r="27" spans="2:81" s="103" customFormat="1" ht="17.100000000000001" customHeight="1">
      <c r="B27" s="248"/>
      <c r="C27" s="359" t="s">
        <v>326</v>
      </c>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6"/>
      <c r="AM27" s="256"/>
      <c r="AN27" s="265"/>
      <c r="AO27" s="642"/>
      <c r="AP27" s="102"/>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102"/>
      <c r="CC27" s="99">
        <f>SUM(D27:AO27)-'A1'!L27-'A2'!Y27-'A3'!P27-'A3'!X27-'A3'!Z27*2</f>
        <v>0</v>
      </c>
    </row>
    <row r="28" spans="2:81" s="103" customFormat="1" ht="17.100000000000001" customHeight="1">
      <c r="B28" s="248"/>
      <c r="C28" s="251" t="s">
        <v>218</v>
      </c>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65"/>
      <c r="AO28" s="642"/>
      <c r="AP28" s="102"/>
      <c r="AQ28" s="99">
        <f>+IF((D28&gt;D25),111,0)</f>
        <v>0</v>
      </c>
      <c r="AR28" s="99">
        <f>+IF((E28&gt;E25),111,0)</f>
        <v>0</v>
      </c>
      <c r="AS28" s="99">
        <f t="shared" ref="AS28:BJ28" si="16">+IF((F28&gt;F25),111,0)</f>
        <v>0</v>
      </c>
      <c r="AT28" s="99">
        <f t="shared" si="16"/>
        <v>0</v>
      </c>
      <c r="AU28" s="99">
        <f t="shared" si="16"/>
        <v>0</v>
      </c>
      <c r="AV28" s="99">
        <f t="shared" si="16"/>
        <v>0</v>
      </c>
      <c r="AW28" s="99">
        <f t="shared" si="16"/>
        <v>0</v>
      </c>
      <c r="AX28" s="99">
        <f t="shared" si="16"/>
        <v>0</v>
      </c>
      <c r="AY28" s="99">
        <f t="shared" si="16"/>
        <v>0</v>
      </c>
      <c r="AZ28" s="99">
        <f t="shared" si="16"/>
        <v>0</v>
      </c>
      <c r="BA28" s="99">
        <f t="shared" si="16"/>
        <v>0</v>
      </c>
      <c r="BB28" s="99">
        <f t="shared" si="16"/>
        <v>0</v>
      </c>
      <c r="BC28" s="99">
        <f t="shared" si="16"/>
        <v>0</v>
      </c>
      <c r="BD28" s="99">
        <f t="shared" si="16"/>
        <v>0</v>
      </c>
      <c r="BE28" s="99">
        <f t="shared" si="16"/>
        <v>0</v>
      </c>
      <c r="BF28" s="99">
        <f t="shared" si="16"/>
        <v>0</v>
      </c>
      <c r="BG28" s="99">
        <f t="shared" si="16"/>
        <v>0</v>
      </c>
      <c r="BH28" s="99">
        <f t="shared" si="16"/>
        <v>0</v>
      </c>
      <c r="BI28" s="99">
        <f t="shared" si="16"/>
        <v>0</v>
      </c>
      <c r="BJ28" s="99">
        <f t="shared" si="16"/>
        <v>0</v>
      </c>
      <c r="BK28" s="99">
        <f t="shared" ref="BK28:CA28" si="17">+IF((X28&gt;X25),111,0)</f>
        <v>0</v>
      </c>
      <c r="BL28" s="99">
        <f t="shared" si="17"/>
        <v>0</v>
      </c>
      <c r="BM28" s="99">
        <f t="shared" si="17"/>
        <v>0</v>
      </c>
      <c r="BN28" s="99">
        <f t="shared" si="17"/>
        <v>0</v>
      </c>
      <c r="BO28" s="99">
        <f t="shared" si="17"/>
        <v>0</v>
      </c>
      <c r="BP28" s="99">
        <f t="shared" si="17"/>
        <v>0</v>
      </c>
      <c r="BQ28" s="99">
        <f t="shared" si="17"/>
        <v>0</v>
      </c>
      <c r="BR28" s="99">
        <f t="shared" si="17"/>
        <v>0</v>
      </c>
      <c r="BS28" s="99">
        <f t="shared" si="17"/>
        <v>0</v>
      </c>
      <c r="BT28" s="99">
        <f t="shared" si="17"/>
        <v>0</v>
      </c>
      <c r="BU28" s="99">
        <f t="shared" si="17"/>
        <v>0</v>
      </c>
      <c r="BV28" s="99">
        <f t="shared" si="17"/>
        <v>0</v>
      </c>
      <c r="BW28" s="99">
        <f t="shared" si="17"/>
        <v>0</v>
      </c>
      <c r="BX28" s="99">
        <f t="shared" si="17"/>
        <v>0</v>
      </c>
      <c r="BY28" s="99">
        <f t="shared" si="17"/>
        <v>0</v>
      </c>
      <c r="BZ28" s="99">
        <f t="shared" si="17"/>
        <v>0</v>
      </c>
      <c r="CA28" s="99">
        <f t="shared" si="17"/>
        <v>0</v>
      </c>
      <c r="CB28" s="102"/>
      <c r="CC28" s="99">
        <f>SUM(D28:AO28)-'A1'!L28-'A2'!Y28-'A3'!P28-'A3'!X28-'A3'!Z28*2</f>
        <v>0</v>
      </c>
    </row>
    <row r="29" spans="2:81" s="60" customFormat="1" ht="30" customHeight="1">
      <c r="B29" s="317"/>
      <c r="C29" s="167" t="s">
        <v>207</v>
      </c>
      <c r="D29" s="369"/>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369"/>
      <c r="AJ29" s="369"/>
      <c r="AK29" s="369"/>
      <c r="AL29" s="369"/>
      <c r="AM29" s="369"/>
      <c r="AN29" s="375"/>
      <c r="AO29" s="641"/>
      <c r="AP29" s="59"/>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1"/>
      <c r="BR29" s="91"/>
      <c r="BS29" s="91"/>
      <c r="BT29" s="91"/>
      <c r="BU29" s="91"/>
      <c r="BV29" s="91"/>
      <c r="BW29" s="91"/>
      <c r="BX29" s="91"/>
      <c r="BY29" s="91"/>
      <c r="BZ29" s="91"/>
      <c r="CA29" s="91"/>
      <c r="CB29" s="59"/>
      <c r="CC29" s="93"/>
    </row>
    <row r="30" spans="2:81" s="56" customFormat="1" ht="17.100000000000001" customHeight="1">
      <c r="B30" s="312"/>
      <c r="C30" s="164" t="s">
        <v>10</v>
      </c>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365"/>
      <c r="AJ30" s="365"/>
      <c r="AK30" s="365"/>
      <c r="AL30" s="365"/>
      <c r="AM30" s="365"/>
      <c r="AN30" s="377"/>
      <c r="AO30" s="640"/>
      <c r="AQ30" s="89">
        <f>+D30-SUM(D31:D32)</f>
        <v>0</v>
      </c>
      <c r="AR30" s="89">
        <f>+E30-SUM(E31:E32)</f>
        <v>0</v>
      </c>
      <c r="AS30" s="89">
        <f t="shared" ref="AS30:BJ30" si="18">+F30-SUM(F31:F32)</f>
        <v>0</v>
      </c>
      <c r="AT30" s="89">
        <f t="shared" si="18"/>
        <v>0</v>
      </c>
      <c r="AU30" s="89">
        <f t="shared" si="18"/>
        <v>0</v>
      </c>
      <c r="AV30" s="89">
        <f t="shared" si="18"/>
        <v>0</v>
      </c>
      <c r="AW30" s="89">
        <f t="shared" si="18"/>
        <v>0</v>
      </c>
      <c r="AX30" s="89">
        <f t="shared" si="18"/>
        <v>0</v>
      </c>
      <c r="AY30" s="89">
        <f t="shared" si="18"/>
        <v>0</v>
      </c>
      <c r="AZ30" s="89">
        <f t="shared" si="18"/>
        <v>0</v>
      </c>
      <c r="BA30" s="89">
        <f t="shared" si="18"/>
        <v>0</v>
      </c>
      <c r="BB30" s="89">
        <f t="shared" si="18"/>
        <v>0</v>
      </c>
      <c r="BC30" s="89">
        <f t="shared" si="18"/>
        <v>0</v>
      </c>
      <c r="BD30" s="89">
        <f t="shared" si="18"/>
        <v>0</v>
      </c>
      <c r="BE30" s="89">
        <f t="shared" si="18"/>
        <v>0</v>
      </c>
      <c r="BF30" s="89">
        <f t="shared" si="18"/>
        <v>0</v>
      </c>
      <c r="BG30" s="89">
        <f t="shared" si="18"/>
        <v>0</v>
      </c>
      <c r="BH30" s="89">
        <f t="shared" si="18"/>
        <v>0</v>
      </c>
      <c r="BI30" s="89">
        <f t="shared" si="18"/>
        <v>0</v>
      </c>
      <c r="BJ30" s="89">
        <f t="shared" si="18"/>
        <v>0</v>
      </c>
      <c r="BK30" s="89">
        <f t="shared" ref="BK30:CA30" si="19">+X30-SUM(X31:X32)</f>
        <v>0</v>
      </c>
      <c r="BL30" s="89">
        <f t="shared" si="19"/>
        <v>0</v>
      </c>
      <c r="BM30" s="89">
        <f t="shared" si="19"/>
        <v>0</v>
      </c>
      <c r="BN30" s="89">
        <f t="shared" si="19"/>
        <v>0</v>
      </c>
      <c r="BO30" s="89">
        <f t="shared" si="19"/>
        <v>0</v>
      </c>
      <c r="BP30" s="89">
        <f t="shared" si="19"/>
        <v>0</v>
      </c>
      <c r="BQ30" s="89">
        <f t="shared" si="19"/>
        <v>0</v>
      </c>
      <c r="BR30" s="89">
        <f t="shared" si="19"/>
        <v>0</v>
      </c>
      <c r="BS30" s="89">
        <f t="shared" si="19"/>
        <v>0</v>
      </c>
      <c r="BT30" s="89">
        <f t="shared" si="19"/>
        <v>0</v>
      </c>
      <c r="BU30" s="89">
        <f t="shared" si="19"/>
        <v>0</v>
      </c>
      <c r="BV30" s="89">
        <f t="shared" si="19"/>
        <v>0</v>
      </c>
      <c r="BW30" s="89">
        <f t="shared" si="19"/>
        <v>0</v>
      </c>
      <c r="BX30" s="89">
        <f t="shared" si="19"/>
        <v>0</v>
      </c>
      <c r="BY30" s="89">
        <f t="shared" si="19"/>
        <v>0</v>
      </c>
      <c r="BZ30" s="89">
        <f t="shared" si="19"/>
        <v>0</v>
      </c>
      <c r="CA30" s="89">
        <f t="shared" si="19"/>
        <v>0</v>
      </c>
      <c r="CB30" s="55"/>
      <c r="CC30" s="89">
        <f>SUM(D30:AO30)-'A1'!L30-'A2'!Y30-'A3'!P30-'A3'!X30-'A3'!Z30*2</f>
        <v>0</v>
      </c>
    </row>
    <row r="31" spans="2:81" s="56" customFormat="1" ht="17.100000000000001" customHeight="1">
      <c r="B31" s="313"/>
      <c r="C31" s="166" t="s">
        <v>53</v>
      </c>
      <c r="D31" s="365"/>
      <c r="E31" s="365"/>
      <c r="F31" s="365"/>
      <c r="G31" s="365"/>
      <c r="H31" s="365"/>
      <c r="I31" s="365"/>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c r="AL31" s="365"/>
      <c r="AM31" s="365"/>
      <c r="AN31" s="377"/>
      <c r="AO31" s="640"/>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55"/>
      <c r="CC31" s="89">
        <f>SUM(D31:AO31)-'A1'!L31-'A2'!Y31-'A3'!P31-'A3'!X31-'A3'!Z31*2</f>
        <v>0</v>
      </c>
    </row>
    <row r="32" spans="2:81" s="56" customFormat="1" ht="17.100000000000001" customHeight="1">
      <c r="B32" s="313"/>
      <c r="C32" s="166" t="s">
        <v>54</v>
      </c>
      <c r="D32" s="365"/>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5"/>
      <c r="AI32" s="365"/>
      <c r="AJ32" s="365"/>
      <c r="AK32" s="365"/>
      <c r="AL32" s="365"/>
      <c r="AM32" s="365"/>
      <c r="AN32" s="377"/>
      <c r="AO32" s="640"/>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55"/>
      <c r="CC32" s="89">
        <f>SUM(D32:AO32)-'A1'!L32-'A2'!Y32-'A3'!P32-'A3'!X32-'A3'!Z32*2</f>
        <v>0</v>
      </c>
    </row>
    <row r="33" spans="2:81" s="56" customFormat="1" ht="30" customHeight="1">
      <c r="B33" s="312"/>
      <c r="C33" s="164" t="s">
        <v>11</v>
      </c>
      <c r="D33" s="365"/>
      <c r="E33" s="365"/>
      <c r="F33" s="365"/>
      <c r="G33" s="365"/>
      <c r="H33" s="365"/>
      <c r="I33" s="365"/>
      <c r="J33" s="365"/>
      <c r="K33" s="365"/>
      <c r="L33" s="365"/>
      <c r="M33" s="365"/>
      <c r="N33" s="365"/>
      <c r="O33" s="365"/>
      <c r="P33" s="365"/>
      <c r="Q33" s="365"/>
      <c r="R33" s="365"/>
      <c r="S33" s="365"/>
      <c r="T33" s="365"/>
      <c r="U33" s="365"/>
      <c r="V33" s="365"/>
      <c r="W33" s="365"/>
      <c r="X33" s="365"/>
      <c r="Y33" s="365"/>
      <c r="Z33" s="365"/>
      <c r="AA33" s="365"/>
      <c r="AB33" s="365"/>
      <c r="AC33" s="365"/>
      <c r="AD33" s="365"/>
      <c r="AE33" s="365"/>
      <c r="AF33" s="365"/>
      <c r="AG33" s="365"/>
      <c r="AH33" s="365"/>
      <c r="AI33" s="365"/>
      <c r="AJ33" s="365"/>
      <c r="AK33" s="365"/>
      <c r="AL33" s="365"/>
      <c r="AM33" s="365"/>
      <c r="AN33" s="377"/>
      <c r="AO33" s="640"/>
      <c r="AQ33" s="89">
        <f>+D33-SUM(D34:D35)</f>
        <v>0</v>
      </c>
      <c r="AR33" s="89">
        <f>+E33-SUM(E34:E35)</f>
        <v>0</v>
      </c>
      <c r="AS33" s="89">
        <f t="shared" ref="AS33:BJ33" si="20">+F33-SUM(F34:F35)</f>
        <v>0</v>
      </c>
      <c r="AT33" s="89">
        <f t="shared" si="20"/>
        <v>0</v>
      </c>
      <c r="AU33" s="89">
        <f t="shared" si="20"/>
        <v>0</v>
      </c>
      <c r="AV33" s="89">
        <f t="shared" si="20"/>
        <v>0</v>
      </c>
      <c r="AW33" s="89">
        <f t="shared" si="20"/>
        <v>0</v>
      </c>
      <c r="AX33" s="89">
        <f t="shared" si="20"/>
        <v>0</v>
      </c>
      <c r="AY33" s="89">
        <f t="shared" si="20"/>
        <v>0</v>
      </c>
      <c r="AZ33" s="89">
        <f t="shared" si="20"/>
        <v>0</v>
      </c>
      <c r="BA33" s="89">
        <f t="shared" si="20"/>
        <v>0</v>
      </c>
      <c r="BB33" s="89">
        <f t="shared" si="20"/>
        <v>0</v>
      </c>
      <c r="BC33" s="89">
        <f t="shared" si="20"/>
        <v>0</v>
      </c>
      <c r="BD33" s="89">
        <f t="shared" si="20"/>
        <v>0</v>
      </c>
      <c r="BE33" s="89">
        <f t="shared" si="20"/>
        <v>0</v>
      </c>
      <c r="BF33" s="89">
        <f t="shared" si="20"/>
        <v>0</v>
      </c>
      <c r="BG33" s="89">
        <f t="shared" si="20"/>
        <v>0</v>
      </c>
      <c r="BH33" s="89">
        <f t="shared" si="20"/>
        <v>0</v>
      </c>
      <c r="BI33" s="89">
        <f t="shared" si="20"/>
        <v>0</v>
      </c>
      <c r="BJ33" s="89">
        <f t="shared" si="20"/>
        <v>0</v>
      </c>
      <c r="BK33" s="89">
        <f t="shared" ref="BK33:CA33" si="21">+X33-SUM(X34:X35)</f>
        <v>0</v>
      </c>
      <c r="BL33" s="89">
        <f t="shared" si="21"/>
        <v>0</v>
      </c>
      <c r="BM33" s="89">
        <f t="shared" si="21"/>
        <v>0</v>
      </c>
      <c r="BN33" s="89">
        <f t="shared" si="21"/>
        <v>0</v>
      </c>
      <c r="BO33" s="89">
        <f t="shared" si="21"/>
        <v>0</v>
      </c>
      <c r="BP33" s="89">
        <f t="shared" si="21"/>
        <v>0</v>
      </c>
      <c r="BQ33" s="89">
        <f t="shared" si="21"/>
        <v>0</v>
      </c>
      <c r="BR33" s="89">
        <f t="shared" si="21"/>
        <v>0</v>
      </c>
      <c r="BS33" s="89">
        <f t="shared" si="21"/>
        <v>0</v>
      </c>
      <c r="BT33" s="89">
        <f t="shared" si="21"/>
        <v>0</v>
      </c>
      <c r="BU33" s="89">
        <f t="shared" si="21"/>
        <v>0</v>
      </c>
      <c r="BV33" s="89">
        <f t="shared" si="21"/>
        <v>0</v>
      </c>
      <c r="BW33" s="89">
        <f t="shared" si="21"/>
        <v>0</v>
      </c>
      <c r="BX33" s="89">
        <f t="shared" si="21"/>
        <v>0</v>
      </c>
      <c r="BY33" s="89">
        <f t="shared" si="21"/>
        <v>0</v>
      </c>
      <c r="BZ33" s="89">
        <f t="shared" si="21"/>
        <v>0</v>
      </c>
      <c r="CA33" s="89">
        <f t="shared" si="21"/>
        <v>0</v>
      </c>
      <c r="CB33" s="55"/>
      <c r="CC33" s="89">
        <f>SUM(D33:AO33)-'A1'!L33-'A2'!Y33-'A3'!P33-'A3'!X33-'A3'!Z33*2</f>
        <v>0</v>
      </c>
    </row>
    <row r="34" spans="2:81" s="56" customFormat="1" ht="17.100000000000001" customHeight="1">
      <c r="B34" s="312"/>
      <c r="C34" s="166" t="s">
        <v>53</v>
      </c>
      <c r="D34" s="365"/>
      <c r="E34" s="365"/>
      <c r="F34" s="365"/>
      <c r="G34" s="365"/>
      <c r="H34" s="365"/>
      <c r="I34" s="365"/>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5"/>
      <c r="AJ34" s="365"/>
      <c r="AK34" s="365"/>
      <c r="AL34" s="365"/>
      <c r="AM34" s="365"/>
      <c r="AN34" s="377"/>
      <c r="AO34" s="640"/>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55"/>
      <c r="CC34" s="89">
        <f>SUM(D34:AO34)-'A1'!L34-'A2'!Y34-'A3'!P34-'A3'!X34-'A3'!Z34*2</f>
        <v>0</v>
      </c>
    </row>
    <row r="35" spans="2:81" s="56" customFormat="1" ht="17.100000000000001" customHeight="1">
      <c r="B35" s="312"/>
      <c r="C35" s="166" t="s">
        <v>54</v>
      </c>
      <c r="D35" s="365"/>
      <c r="E35" s="365"/>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77"/>
      <c r="AO35" s="640"/>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55"/>
      <c r="CC35" s="89">
        <f>SUM(D35:AO35)-'A1'!L35-'A2'!Y35-'A3'!P35-'A3'!X35-'A3'!Z35*2</f>
        <v>0</v>
      </c>
    </row>
    <row r="36" spans="2:81" s="60" customFormat="1" ht="30" customHeight="1">
      <c r="B36" s="314"/>
      <c r="C36" s="315" t="s">
        <v>168</v>
      </c>
      <c r="D36" s="369"/>
      <c r="E36" s="369"/>
      <c r="F36" s="369"/>
      <c r="G36" s="369"/>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75"/>
      <c r="AO36" s="641"/>
      <c r="AQ36" s="91">
        <f>+D33-SUM(D36:D41)</f>
        <v>0</v>
      </c>
      <c r="AR36" s="91">
        <f>+E33-SUM(E36:E41)</f>
        <v>0</v>
      </c>
      <c r="AS36" s="91">
        <f t="shared" ref="AS36:BJ36" si="22">+F33-SUM(F36:F41)</f>
        <v>0</v>
      </c>
      <c r="AT36" s="91">
        <f t="shared" si="22"/>
        <v>0</v>
      </c>
      <c r="AU36" s="91">
        <f t="shared" si="22"/>
        <v>0</v>
      </c>
      <c r="AV36" s="91">
        <f t="shared" si="22"/>
        <v>0</v>
      </c>
      <c r="AW36" s="91">
        <f t="shared" si="22"/>
        <v>0</v>
      </c>
      <c r="AX36" s="91">
        <f t="shared" si="22"/>
        <v>0</v>
      </c>
      <c r="AY36" s="91">
        <f t="shared" si="22"/>
        <v>0</v>
      </c>
      <c r="AZ36" s="91">
        <f t="shared" si="22"/>
        <v>0</v>
      </c>
      <c r="BA36" s="91">
        <f t="shared" si="22"/>
        <v>0</v>
      </c>
      <c r="BB36" s="91">
        <f t="shared" si="22"/>
        <v>0</v>
      </c>
      <c r="BC36" s="91">
        <f t="shared" si="22"/>
        <v>0</v>
      </c>
      <c r="BD36" s="91">
        <f t="shared" si="22"/>
        <v>0</v>
      </c>
      <c r="BE36" s="91">
        <f t="shared" si="22"/>
        <v>0</v>
      </c>
      <c r="BF36" s="91">
        <f t="shared" si="22"/>
        <v>0</v>
      </c>
      <c r="BG36" s="91">
        <f t="shared" si="22"/>
        <v>0</v>
      </c>
      <c r="BH36" s="91">
        <f t="shared" si="22"/>
        <v>0</v>
      </c>
      <c r="BI36" s="91">
        <f t="shared" si="22"/>
        <v>0</v>
      </c>
      <c r="BJ36" s="91">
        <f t="shared" si="22"/>
        <v>0</v>
      </c>
      <c r="BK36" s="91">
        <f t="shared" ref="BK36:CA36" si="23">+X33-SUM(X36:X41)</f>
        <v>0</v>
      </c>
      <c r="BL36" s="91">
        <f t="shared" si="23"/>
        <v>0</v>
      </c>
      <c r="BM36" s="91">
        <f t="shared" si="23"/>
        <v>0</v>
      </c>
      <c r="BN36" s="91">
        <f t="shared" si="23"/>
        <v>0</v>
      </c>
      <c r="BO36" s="91">
        <f t="shared" si="23"/>
        <v>0</v>
      </c>
      <c r="BP36" s="91">
        <f t="shared" si="23"/>
        <v>0</v>
      </c>
      <c r="BQ36" s="91">
        <f t="shared" si="23"/>
        <v>0</v>
      </c>
      <c r="BR36" s="91">
        <f t="shared" si="23"/>
        <v>0</v>
      </c>
      <c r="BS36" s="91">
        <f t="shared" si="23"/>
        <v>0</v>
      </c>
      <c r="BT36" s="91">
        <f t="shared" si="23"/>
        <v>0</v>
      </c>
      <c r="BU36" s="91">
        <f t="shared" si="23"/>
        <v>0</v>
      </c>
      <c r="BV36" s="91">
        <f t="shared" si="23"/>
        <v>0</v>
      </c>
      <c r="BW36" s="91">
        <f t="shared" si="23"/>
        <v>0</v>
      </c>
      <c r="BX36" s="91">
        <f t="shared" si="23"/>
        <v>0</v>
      </c>
      <c r="BY36" s="91">
        <f t="shared" si="23"/>
        <v>0</v>
      </c>
      <c r="BZ36" s="91">
        <f t="shared" si="23"/>
        <v>0</v>
      </c>
      <c r="CA36" s="91">
        <f t="shared" si="23"/>
        <v>0</v>
      </c>
      <c r="CB36" s="59"/>
      <c r="CC36" s="91">
        <f>SUM(D36:AO36)-'A1'!L36-'A2'!Y36-'A3'!P36-'A3'!X36-'A3'!Z36*2</f>
        <v>0</v>
      </c>
    </row>
    <row r="37" spans="2:81" s="56" customFormat="1" ht="17.100000000000001" customHeight="1">
      <c r="B37" s="313"/>
      <c r="C37" s="166" t="s">
        <v>66</v>
      </c>
      <c r="D37" s="365"/>
      <c r="E37" s="365"/>
      <c r="F37" s="365"/>
      <c r="G37" s="365"/>
      <c r="H37" s="365"/>
      <c r="I37" s="365"/>
      <c r="J37" s="365"/>
      <c r="K37" s="365"/>
      <c r="L37" s="365"/>
      <c r="M37" s="365"/>
      <c r="N37" s="365"/>
      <c r="O37" s="365"/>
      <c r="P37" s="365"/>
      <c r="Q37" s="365"/>
      <c r="R37" s="365"/>
      <c r="S37" s="365"/>
      <c r="T37" s="365"/>
      <c r="U37" s="365"/>
      <c r="V37" s="365"/>
      <c r="W37" s="365"/>
      <c r="X37" s="365"/>
      <c r="Y37" s="365"/>
      <c r="Z37" s="365"/>
      <c r="AA37" s="365"/>
      <c r="AB37" s="365"/>
      <c r="AC37" s="365"/>
      <c r="AD37" s="365"/>
      <c r="AE37" s="365"/>
      <c r="AF37" s="365"/>
      <c r="AG37" s="365"/>
      <c r="AH37" s="365"/>
      <c r="AI37" s="365"/>
      <c r="AJ37" s="365"/>
      <c r="AK37" s="365"/>
      <c r="AL37" s="365"/>
      <c r="AM37" s="365"/>
      <c r="AN37" s="377"/>
      <c r="AO37" s="640"/>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55"/>
      <c r="CC37" s="89">
        <f>SUM(D37:AO37)-'A1'!L37-'A2'!Y37-'A3'!P37-'A3'!X37-'A3'!Z37*2</f>
        <v>0</v>
      </c>
    </row>
    <row r="38" spans="2:81" s="56" customFormat="1" ht="17.100000000000001" customHeight="1">
      <c r="B38" s="313"/>
      <c r="C38" s="166" t="s">
        <v>265</v>
      </c>
      <c r="D38" s="365"/>
      <c r="E38" s="365"/>
      <c r="F38" s="365"/>
      <c r="G38" s="365"/>
      <c r="H38" s="365"/>
      <c r="I38" s="365"/>
      <c r="J38" s="365"/>
      <c r="K38" s="365"/>
      <c r="L38" s="365"/>
      <c r="M38" s="365"/>
      <c r="N38" s="365"/>
      <c r="O38" s="365"/>
      <c r="P38" s="365"/>
      <c r="Q38" s="365"/>
      <c r="R38" s="365"/>
      <c r="S38" s="365"/>
      <c r="T38" s="365"/>
      <c r="U38" s="365"/>
      <c r="V38" s="365"/>
      <c r="W38" s="365"/>
      <c r="X38" s="365"/>
      <c r="Y38" s="365"/>
      <c r="Z38" s="365"/>
      <c r="AA38" s="365"/>
      <c r="AB38" s="365"/>
      <c r="AC38" s="365"/>
      <c r="AD38" s="365"/>
      <c r="AE38" s="365"/>
      <c r="AF38" s="365"/>
      <c r="AG38" s="365"/>
      <c r="AH38" s="365"/>
      <c r="AI38" s="365"/>
      <c r="AJ38" s="365"/>
      <c r="AK38" s="365"/>
      <c r="AL38" s="365"/>
      <c r="AM38" s="365"/>
      <c r="AN38" s="377"/>
      <c r="AO38" s="640"/>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55"/>
      <c r="CC38" s="89">
        <f>SUM(D38:AO38)-'A1'!L38-'A2'!Y38-'A3'!P38-'A3'!X38-'A3'!Z38*2</f>
        <v>0</v>
      </c>
    </row>
    <row r="39" spans="2:81" s="56" customFormat="1" ht="17.100000000000001" customHeight="1">
      <c r="B39" s="313"/>
      <c r="C39" s="166" t="s">
        <v>169</v>
      </c>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77"/>
      <c r="AO39" s="640"/>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55"/>
      <c r="CC39" s="89">
        <f>SUM(D39:AO39)-'A1'!L39-'A2'!Y39-'A3'!P39-'A3'!X39-'A3'!Z39*2</f>
        <v>0</v>
      </c>
    </row>
    <row r="40" spans="2:81" s="56" customFormat="1" ht="17.100000000000001" customHeight="1">
      <c r="B40" s="313"/>
      <c r="C40" s="403" t="s">
        <v>46</v>
      </c>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c r="AI40" s="365"/>
      <c r="AJ40" s="365"/>
      <c r="AK40" s="365"/>
      <c r="AL40" s="365"/>
      <c r="AM40" s="365"/>
      <c r="AN40" s="377"/>
      <c r="AO40" s="640"/>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55"/>
      <c r="CC40" s="89">
        <f>SUM(D40:AO40)-'A1'!L40-'A2'!Y40-'A3'!P40-'A3'!X40-'A3'!Z40*2</f>
        <v>0</v>
      </c>
    </row>
    <row r="41" spans="2:81" s="56" customFormat="1" ht="16.5" customHeight="1">
      <c r="B41" s="313"/>
      <c r="C41" s="403" t="s">
        <v>206</v>
      </c>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5"/>
      <c r="AJ41" s="365"/>
      <c r="AK41" s="365"/>
      <c r="AL41" s="365"/>
      <c r="AM41" s="365"/>
      <c r="AN41" s="377"/>
      <c r="AO41" s="640"/>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55"/>
      <c r="CC41" s="89">
        <f>SUM(D41:AO41)-'A1'!L41-'A2'!Y41-'A3'!P41-'A3'!X41-'A3'!Z41*2</f>
        <v>0</v>
      </c>
    </row>
    <row r="42" spans="2:81" s="60" customFormat="1" ht="24.95" customHeight="1">
      <c r="B42" s="314"/>
      <c r="C42" s="165" t="s">
        <v>12</v>
      </c>
      <c r="D42" s="369"/>
      <c r="E42" s="369"/>
      <c r="F42" s="369"/>
      <c r="G42" s="369"/>
      <c r="H42" s="369"/>
      <c r="I42" s="369"/>
      <c r="J42" s="369"/>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9"/>
      <c r="AH42" s="369"/>
      <c r="AI42" s="369"/>
      <c r="AJ42" s="369"/>
      <c r="AK42" s="369"/>
      <c r="AL42" s="369"/>
      <c r="AM42" s="369"/>
      <c r="AN42" s="375"/>
      <c r="AO42" s="641"/>
      <c r="AQ42" s="91">
        <f>+D42-SUM(D43:D44)</f>
        <v>0</v>
      </c>
      <c r="AR42" s="91">
        <f>+E42-SUM(E43:E44)</f>
        <v>0</v>
      </c>
      <c r="AS42" s="91">
        <f t="shared" ref="AS42:BJ42" si="24">+F42-SUM(F43:F44)</f>
        <v>0</v>
      </c>
      <c r="AT42" s="91">
        <f t="shared" si="24"/>
        <v>0</v>
      </c>
      <c r="AU42" s="91">
        <f t="shared" si="24"/>
        <v>0</v>
      </c>
      <c r="AV42" s="91">
        <f t="shared" si="24"/>
        <v>0</v>
      </c>
      <c r="AW42" s="91">
        <f t="shared" si="24"/>
        <v>0</v>
      </c>
      <c r="AX42" s="91">
        <f t="shared" si="24"/>
        <v>0</v>
      </c>
      <c r="AY42" s="91">
        <f t="shared" si="24"/>
        <v>0</v>
      </c>
      <c r="AZ42" s="91">
        <f t="shared" si="24"/>
        <v>0</v>
      </c>
      <c r="BA42" s="91">
        <f t="shared" si="24"/>
        <v>0</v>
      </c>
      <c r="BB42" s="91">
        <f t="shared" si="24"/>
        <v>0</v>
      </c>
      <c r="BC42" s="91">
        <f t="shared" si="24"/>
        <v>0</v>
      </c>
      <c r="BD42" s="91">
        <f t="shared" si="24"/>
        <v>0</v>
      </c>
      <c r="BE42" s="91">
        <f t="shared" si="24"/>
        <v>0</v>
      </c>
      <c r="BF42" s="91">
        <f t="shared" si="24"/>
        <v>0</v>
      </c>
      <c r="BG42" s="91">
        <f t="shared" si="24"/>
        <v>0</v>
      </c>
      <c r="BH42" s="91">
        <f t="shared" si="24"/>
        <v>0</v>
      </c>
      <c r="BI42" s="91">
        <f t="shared" si="24"/>
        <v>0</v>
      </c>
      <c r="BJ42" s="91">
        <f t="shared" si="24"/>
        <v>0</v>
      </c>
      <c r="BK42" s="91">
        <f t="shared" ref="BK42:CA42" si="25">+X42-SUM(X43:X44)</f>
        <v>0</v>
      </c>
      <c r="BL42" s="91">
        <f t="shared" si="25"/>
        <v>0</v>
      </c>
      <c r="BM42" s="91">
        <f t="shared" si="25"/>
        <v>0</v>
      </c>
      <c r="BN42" s="91">
        <f t="shared" si="25"/>
        <v>0</v>
      </c>
      <c r="BO42" s="91">
        <f t="shared" si="25"/>
        <v>0</v>
      </c>
      <c r="BP42" s="91">
        <f t="shared" si="25"/>
        <v>0</v>
      </c>
      <c r="BQ42" s="91">
        <f t="shared" si="25"/>
        <v>0</v>
      </c>
      <c r="BR42" s="91">
        <f t="shared" si="25"/>
        <v>0</v>
      </c>
      <c r="BS42" s="91">
        <f t="shared" si="25"/>
        <v>0</v>
      </c>
      <c r="BT42" s="91">
        <f t="shared" si="25"/>
        <v>0</v>
      </c>
      <c r="BU42" s="91">
        <f t="shared" si="25"/>
        <v>0</v>
      </c>
      <c r="BV42" s="91">
        <f t="shared" si="25"/>
        <v>0</v>
      </c>
      <c r="BW42" s="91">
        <f t="shared" si="25"/>
        <v>0</v>
      </c>
      <c r="BX42" s="91">
        <f t="shared" si="25"/>
        <v>0</v>
      </c>
      <c r="BY42" s="91">
        <f t="shared" si="25"/>
        <v>0</v>
      </c>
      <c r="BZ42" s="91">
        <f t="shared" si="25"/>
        <v>0</v>
      </c>
      <c r="CA42" s="91">
        <f t="shared" si="25"/>
        <v>0</v>
      </c>
      <c r="CB42" s="59"/>
      <c r="CC42" s="91">
        <f>SUM(D42:AO42)-'A1'!L42-'A2'!Y42-'A3'!P42-'A3'!X42-'A3'!Z42*2</f>
        <v>0</v>
      </c>
    </row>
    <row r="43" spans="2:81" s="103" customFormat="1" ht="17.100000000000001" customHeight="1">
      <c r="B43" s="248"/>
      <c r="C43" s="166" t="s">
        <v>53</v>
      </c>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6"/>
      <c r="AO43" s="642"/>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102"/>
      <c r="CC43" s="89">
        <f>SUM(D43:AO43)-'A1'!L43-'A2'!Y43-'A3'!P43-'A3'!X43-'A3'!Z43*2</f>
        <v>0</v>
      </c>
    </row>
    <row r="44" spans="2:81" s="56" customFormat="1" ht="17.100000000000001" customHeight="1">
      <c r="B44" s="313"/>
      <c r="C44" s="166" t="s">
        <v>54</v>
      </c>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c r="AF44" s="365"/>
      <c r="AG44" s="365"/>
      <c r="AH44" s="365"/>
      <c r="AI44" s="365"/>
      <c r="AJ44" s="365"/>
      <c r="AK44" s="365"/>
      <c r="AL44" s="365"/>
      <c r="AM44" s="365"/>
      <c r="AN44" s="377"/>
      <c r="AO44" s="640"/>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55"/>
      <c r="CC44" s="89">
        <f>SUM(D44:AO44)-'A1'!L44-'A2'!Y44-'A3'!P44-'A3'!X44-'A3'!Z44*2</f>
        <v>0</v>
      </c>
    </row>
    <row r="45" spans="2:81" s="60" customFormat="1" ht="30" customHeight="1">
      <c r="B45" s="316"/>
      <c r="C45" s="165" t="s">
        <v>48</v>
      </c>
      <c r="D45" s="370">
        <f t="shared" ref="D45:L45" si="26">+SUM(D42,D33,D30)</f>
        <v>0</v>
      </c>
      <c r="E45" s="370">
        <f t="shared" ref="E45" si="27">+SUM(E42,E33,E30)</f>
        <v>0</v>
      </c>
      <c r="F45" s="370">
        <f t="shared" si="26"/>
        <v>0</v>
      </c>
      <c r="G45" s="370">
        <f t="shared" si="26"/>
        <v>0</v>
      </c>
      <c r="H45" s="370">
        <f t="shared" si="26"/>
        <v>0</v>
      </c>
      <c r="I45" s="370">
        <f t="shared" si="26"/>
        <v>0</v>
      </c>
      <c r="J45" s="370">
        <f t="shared" si="26"/>
        <v>0</v>
      </c>
      <c r="K45" s="370">
        <f t="shared" si="26"/>
        <v>0</v>
      </c>
      <c r="L45" s="370">
        <f t="shared" si="26"/>
        <v>0</v>
      </c>
      <c r="M45" s="370">
        <f t="shared" ref="M45:AN45" si="28">+SUM(M42,M33,M30)</f>
        <v>0</v>
      </c>
      <c r="N45" s="370">
        <f t="shared" si="28"/>
        <v>0</v>
      </c>
      <c r="O45" s="370">
        <f t="shared" si="28"/>
        <v>0</v>
      </c>
      <c r="P45" s="370">
        <f t="shared" si="28"/>
        <v>0</v>
      </c>
      <c r="Q45" s="370">
        <f t="shared" si="28"/>
        <v>0</v>
      </c>
      <c r="R45" s="370">
        <f t="shared" si="28"/>
        <v>0</v>
      </c>
      <c r="S45" s="370">
        <f t="shared" si="28"/>
        <v>0</v>
      </c>
      <c r="T45" s="370">
        <f t="shared" si="28"/>
        <v>0</v>
      </c>
      <c r="U45" s="370">
        <f t="shared" si="28"/>
        <v>0</v>
      </c>
      <c r="V45" s="370">
        <f t="shared" si="28"/>
        <v>0</v>
      </c>
      <c r="W45" s="370">
        <f t="shared" si="28"/>
        <v>0</v>
      </c>
      <c r="X45" s="370">
        <f t="shared" si="28"/>
        <v>0</v>
      </c>
      <c r="Y45" s="370">
        <f t="shared" si="28"/>
        <v>0</v>
      </c>
      <c r="Z45" s="370">
        <f t="shared" si="28"/>
        <v>0</v>
      </c>
      <c r="AA45" s="370">
        <f t="shared" si="28"/>
        <v>0</v>
      </c>
      <c r="AB45" s="370">
        <f t="shared" si="28"/>
        <v>0</v>
      </c>
      <c r="AC45" s="370">
        <f t="shared" si="28"/>
        <v>0</v>
      </c>
      <c r="AD45" s="370">
        <f t="shared" si="28"/>
        <v>0</v>
      </c>
      <c r="AE45" s="370">
        <f t="shared" si="28"/>
        <v>0</v>
      </c>
      <c r="AF45" s="370">
        <f t="shared" si="28"/>
        <v>0</v>
      </c>
      <c r="AG45" s="370">
        <f t="shared" si="28"/>
        <v>0</v>
      </c>
      <c r="AH45" s="370">
        <f t="shared" si="28"/>
        <v>0</v>
      </c>
      <c r="AI45" s="370">
        <f t="shared" si="28"/>
        <v>0</v>
      </c>
      <c r="AJ45" s="370">
        <f t="shared" si="28"/>
        <v>0</v>
      </c>
      <c r="AK45" s="370">
        <f t="shared" si="28"/>
        <v>0</v>
      </c>
      <c r="AL45" s="370">
        <f t="shared" si="28"/>
        <v>0</v>
      </c>
      <c r="AM45" s="370">
        <f t="shared" si="28"/>
        <v>0</v>
      </c>
      <c r="AN45" s="367">
        <f t="shared" si="28"/>
        <v>0</v>
      </c>
      <c r="AO45" s="641"/>
      <c r="AP45" s="59"/>
      <c r="AQ45" s="91">
        <f>+D45-D30-D33-D42</f>
        <v>0</v>
      </c>
      <c r="AR45" s="91">
        <f>+E45-E30-E33-E42</f>
        <v>0</v>
      </c>
      <c r="AS45" s="91">
        <f t="shared" ref="AS45:BJ45" si="29">+F45-F30-F33-F42</f>
        <v>0</v>
      </c>
      <c r="AT45" s="91">
        <f t="shared" si="29"/>
        <v>0</v>
      </c>
      <c r="AU45" s="91">
        <f t="shared" si="29"/>
        <v>0</v>
      </c>
      <c r="AV45" s="91">
        <f t="shared" si="29"/>
        <v>0</v>
      </c>
      <c r="AW45" s="91">
        <f t="shared" si="29"/>
        <v>0</v>
      </c>
      <c r="AX45" s="91">
        <f t="shared" si="29"/>
        <v>0</v>
      </c>
      <c r="AY45" s="91">
        <f t="shared" si="29"/>
        <v>0</v>
      </c>
      <c r="AZ45" s="91">
        <f t="shared" si="29"/>
        <v>0</v>
      </c>
      <c r="BA45" s="91">
        <f t="shared" si="29"/>
        <v>0</v>
      </c>
      <c r="BB45" s="91">
        <f t="shared" si="29"/>
        <v>0</v>
      </c>
      <c r="BC45" s="91">
        <f t="shared" si="29"/>
        <v>0</v>
      </c>
      <c r="BD45" s="91">
        <f t="shared" si="29"/>
        <v>0</v>
      </c>
      <c r="BE45" s="91">
        <f t="shared" si="29"/>
        <v>0</v>
      </c>
      <c r="BF45" s="91">
        <f t="shared" si="29"/>
        <v>0</v>
      </c>
      <c r="BG45" s="91">
        <f t="shared" si="29"/>
        <v>0</v>
      </c>
      <c r="BH45" s="91">
        <f t="shared" si="29"/>
        <v>0</v>
      </c>
      <c r="BI45" s="91">
        <f t="shared" si="29"/>
        <v>0</v>
      </c>
      <c r="BJ45" s="91">
        <f t="shared" si="29"/>
        <v>0</v>
      </c>
      <c r="BK45" s="91">
        <f t="shared" ref="BK45:CA45" si="30">+X45-X30-X33-X42</f>
        <v>0</v>
      </c>
      <c r="BL45" s="91">
        <f t="shared" si="30"/>
        <v>0</v>
      </c>
      <c r="BM45" s="91">
        <f t="shared" si="30"/>
        <v>0</v>
      </c>
      <c r="BN45" s="91">
        <f t="shared" si="30"/>
        <v>0</v>
      </c>
      <c r="BO45" s="91">
        <f t="shared" si="30"/>
        <v>0</v>
      </c>
      <c r="BP45" s="91">
        <f t="shared" si="30"/>
        <v>0</v>
      </c>
      <c r="BQ45" s="91">
        <f t="shared" si="30"/>
        <v>0</v>
      </c>
      <c r="BR45" s="91">
        <f t="shared" si="30"/>
        <v>0</v>
      </c>
      <c r="BS45" s="91">
        <f t="shared" si="30"/>
        <v>0</v>
      </c>
      <c r="BT45" s="91">
        <f t="shared" si="30"/>
        <v>0</v>
      </c>
      <c r="BU45" s="91">
        <f t="shared" si="30"/>
        <v>0</v>
      </c>
      <c r="BV45" s="91">
        <f t="shared" si="30"/>
        <v>0</v>
      </c>
      <c r="BW45" s="91">
        <f t="shared" si="30"/>
        <v>0</v>
      </c>
      <c r="BX45" s="91">
        <f t="shared" si="30"/>
        <v>0</v>
      </c>
      <c r="BY45" s="91">
        <f t="shared" si="30"/>
        <v>0</v>
      </c>
      <c r="BZ45" s="91">
        <f t="shared" si="30"/>
        <v>0</v>
      </c>
      <c r="CA45" s="91">
        <f t="shared" si="30"/>
        <v>0</v>
      </c>
      <c r="CB45" s="59"/>
      <c r="CC45" s="91">
        <f>SUM(D45:AO45)-'A1'!L45-'A2'!Y45-'A3'!P45-'A3'!X45-'A3'!Z45*2</f>
        <v>0</v>
      </c>
    </row>
    <row r="46" spans="2:81" s="103" customFormat="1" ht="17.100000000000001" customHeight="1">
      <c r="B46" s="248"/>
      <c r="C46" s="359" t="s">
        <v>325</v>
      </c>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65"/>
      <c r="AO46" s="642"/>
      <c r="AP46" s="102"/>
      <c r="AQ46" s="99">
        <f>+IF((D46+D47&gt;D45),111,0)</f>
        <v>0</v>
      </c>
      <c r="AR46" s="99">
        <f>+IF((E46+E47&gt;E45),111,0)</f>
        <v>0</v>
      </c>
      <c r="AS46" s="99">
        <f t="shared" ref="AS46:CA46" si="31">+IF((F46+F47&gt;F45),111,0)</f>
        <v>0</v>
      </c>
      <c r="AT46" s="99">
        <f t="shared" si="31"/>
        <v>0</v>
      </c>
      <c r="AU46" s="99">
        <f t="shared" si="31"/>
        <v>0</v>
      </c>
      <c r="AV46" s="99">
        <f t="shared" si="31"/>
        <v>0</v>
      </c>
      <c r="AW46" s="99">
        <f t="shared" si="31"/>
        <v>0</v>
      </c>
      <c r="AX46" s="99">
        <f t="shared" si="31"/>
        <v>0</v>
      </c>
      <c r="AY46" s="99">
        <f t="shared" si="31"/>
        <v>0</v>
      </c>
      <c r="AZ46" s="99">
        <f t="shared" si="31"/>
        <v>0</v>
      </c>
      <c r="BA46" s="99">
        <f t="shared" si="31"/>
        <v>0</v>
      </c>
      <c r="BB46" s="99">
        <f t="shared" si="31"/>
        <v>0</v>
      </c>
      <c r="BC46" s="99">
        <f t="shared" si="31"/>
        <v>0</v>
      </c>
      <c r="BD46" s="99">
        <f t="shared" si="31"/>
        <v>0</v>
      </c>
      <c r="BE46" s="99">
        <f t="shared" si="31"/>
        <v>0</v>
      </c>
      <c r="BF46" s="99">
        <f t="shared" si="31"/>
        <v>0</v>
      </c>
      <c r="BG46" s="99">
        <f t="shared" si="31"/>
        <v>0</v>
      </c>
      <c r="BH46" s="99">
        <f t="shared" si="31"/>
        <v>0</v>
      </c>
      <c r="BI46" s="99">
        <f t="shared" si="31"/>
        <v>0</v>
      </c>
      <c r="BJ46" s="99">
        <f t="shared" si="31"/>
        <v>0</v>
      </c>
      <c r="BK46" s="99">
        <f t="shared" si="31"/>
        <v>0</v>
      </c>
      <c r="BL46" s="99">
        <f t="shared" si="31"/>
        <v>0</v>
      </c>
      <c r="BM46" s="99">
        <f t="shared" si="31"/>
        <v>0</v>
      </c>
      <c r="BN46" s="99">
        <f t="shared" si="31"/>
        <v>0</v>
      </c>
      <c r="BO46" s="99">
        <f t="shared" si="31"/>
        <v>0</v>
      </c>
      <c r="BP46" s="99">
        <f t="shared" si="31"/>
        <v>0</v>
      </c>
      <c r="BQ46" s="99">
        <f t="shared" si="31"/>
        <v>0</v>
      </c>
      <c r="BR46" s="99">
        <f t="shared" si="31"/>
        <v>0</v>
      </c>
      <c r="BS46" s="99">
        <f t="shared" si="31"/>
        <v>0</v>
      </c>
      <c r="BT46" s="99">
        <f t="shared" si="31"/>
        <v>0</v>
      </c>
      <c r="BU46" s="99">
        <f t="shared" si="31"/>
        <v>0</v>
      </c>
      <c r="BV46" s="99">
        <f t="shared" si="31"/>
        <v>0</v>
      </c>
      <c r="BW46" s="99">
        <f t="shared" si="31"/>
        <v>0</v>
      </c>
      <c r="BX46" s="99">
        <f t="shared" si="31"/>
        <v>0</v>
      </c>
      <c r="BY46" s="99">
        <f t="shared" si="31"/>
        <v>0</v>
      </c>
      <c r="BZ46" s="99">
        <f t="shared" si="31"/>
        <v>0</v>
      </c>
      <c r="CA46" s="99">
        <f t="shared" si="31"/>
        <v>0</v>
      </c>
      <c r="CB46" s="102"/>
      <c r="CC46" s="99">
        <f>SUM(D46:AO46)-'A1'!L46-'A2'!Y46-'A3'!P46-'A3'!X46-'A3'!Z46*2</f>
        <v>0</v>
      </c>
    </row>
    <row r="47" spans="2:81" s="103" customFormat="1" ht="17.100000000000001" customHeight="1">
      <c r="B47" s="248"/>
      <c r="C47" s="359" t="s">
        <v>326</v>
      </c>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65"/>
      <c r="AO47" s="642"/>
      <c r="AP47" s="102"/>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102"/>
      <c r="CC47" s="99">
        <f>SUM(D47:AO47)-'A1'!L47-'A2'!Y47-'A3'!P47-'A3'!X47-'A3'!Z47*2</f>
        <v>0</v>
      </c>
    </row>
    <row r="48" spans="2:81" s="103" customFormat="1" ht="17.100000000000001" customHeight="1">
      <c r="B48" s="248"/>
      <c r="C48" s="251" t="s">
        <v>218</v>
      </c>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65"/>
      <c r="AO48" s="642"/>
      <c r="AP48" s="102"/>
      <c r="AQ48" s="99">
        <f>+IF((D48&gt;D45),111,0)</f>
        <v>0</v>
      </c>
      <c r="AR48" s="99">
        <f>+IF((E48&gt;E45),111,0)</f>
        <v>0</v>
      </c>
      <c r="AS48" s="99">
        <f t="shared" ref="AS48:BJ48" si="32">+IF((F48&gt;F45),111,0)</f>
        <v>0</v>
      </c>
      <c r="AT48" s="99">
        <f t="shared" si="32"/>
        <v>0</v>
      </c>
      <c r="AU48" s="99">
        <f t="shared" si="32"/>
        <v>0</v>
      </c>
      <c r="AV48" s="99">
        <f t="shared" si="32"/>
        <v>0</v>
      </c>
      <c r="AW48" s="99">
        <f t="shared" si="32"/>
        <v>0</v>
      </c>
      <c r="AX48" s="99">
        <f t="shared" si="32"/>
        <v>0</v>
      </c>
      <c r="AY48" s="99">
        <f t="shared" si="32"/>
        <v>0</v>
      </c>
      <c r="AZ48" s="99">
        <f t="shared" si="32"/>
        <v>0</v>
      </c>
      <c r="BA48" s="99">
        <f t="shared" si="32"/>
        <v>0</v>
      </c>
      <c r="BB48" s="99">
        <f t="shared" si="32"/>
        <v>0</v>
      </c>
      <c r="BC48" s="99">
        <f t="shared" si="32"/>
        <v>0</v>
      </c>
      <c r="BD48" s="99">
        <f t="shared" si="32"/>
        <v>0</v>
      </c>
      <c r="BE48" s="99">
        <f t="shared" si="32"/>
        <v>0</v>
      </c>
      <c r="BF48" s="99">
        <f t="shared" si="32"/>
        <v>0</v>
      </c>
      <c r="BG48" s="99">
        <f t="shared" si="32"/>
        <v>0</v>
      </c>
      <c r="BH48" s="99">
        <f t="shared" si="32"/>
        <v>0</v>
      </c>
      <c r="BI48" s="99">
        <f t="shared" si="32"/>
        <v>0</v>
      </c>
      <c r="BJ48" s="99">
        <f t="shared" si="32"/>
        <v>0</v>
      </c>
      <c r="BK48" s="99">
        <f t="shared" ref="BK48:CA48" si="33">+IF((X48&gt;X45),111,0)</f>
        <v>0</v>
      </c>
      <c r="BL48" s="99">
        <f t="shared" si="33"/>
        <v>0</v>
      </c>
      <c r="BM48" s="99">
        <f t="shared" si="33"/>
        <v>0</v>
      </c>
      <c r="BN48" s="99">
        <f t="shared" si="33"/>
        <v>0</v>
      </c>
      <c r="BO48" s="99">
        <f t="shared" si="33"/>
        <v>0</v>
      </c>
      <c r="BP48" s="99">
        <f t="shared" si="33"/>
        <v>0</v>
      </c>
      <c r="BQ48" s="99">
        <f t="shared" si="33"/>
        <v>0</v>
      </c>
      <c r="BR48" s="99">
        <f t="shared" si="33"/>
        <v>0</v>
      </c>
      <c r="BS48" s="99">
        <f t="shared" si="33"/>
        <v>0</v>
      </c>
      <c r="BT48" s="99">
        <f t="shared" si="33"/>
        <v>0</v>
      </c>
      <c r="BU48" s="99">
        <f t="shared" si="33"/>
        <v>0</v>
      </c>
      <c r="BV48" s="99">
        <f t="shared" si="33"/>
        <v>0</v>
      </c>
      <c r="BW48" s="99">
        <f t="shared" si="33"/>
        <v>0</v>
      </c>
      <c r="BX48" s="99">
        <f t="shared" si="33"/>
        <v>0</v>
      </c>
      <c r="BY48" s="99">
        <f t="shared" si="33"/>
        <v>0</v>
      </c>
      <c r="BZ48" s="99">
        <f t="shared" si="33"/>
        <v>0</v>
      </c>
      <c r="CA48" s="99">
        <f t="shared" si="33"/>
        <v>0</v>
      </c>
      <c r="CB48" s="102"/>
      <c r="CC48" s="99">
        <f>SUM(D48:AO48)-'A1'!L48-'A2'!Y48-'A3'!P48-'A3'!X48-'A3'!Z48*2</f>
        <v>0</v>
      </c>
    </row>
    <row r="49" spans="2:81" s="103" customFormat="1" ht="17.100000000000001" customHeight="1">
      <c r="B49" s="248"/>
      <c r="C49" s="251" t="s">
        <v>272</v>
      </c>
      <c r="D49" s="395"/>
      <c r="E49" s="395"/>
      <c r="F49" s="395"/>
      <c r="G49" s="395"/>
      <c r="H49" s="395"/>
      <c r="I49" s="395"/>
      <c r="J49" s="395"/>
      <c r="K49" s="395"/>
      <c r="L49" s="395"/>
      <c r="M49" s="395"/>
      <c r="N49" s="395"/>
      <c r="O49" s="395"/>
      <c r="P49" s="395"/>
      <c r="Q49" s="395"/>
      <c r="R49" s="395"/>
      <c r="S49" s="395"/>
      <c r="T49" s="395"/>
      <c r="U49" s="395"/>
      <c r="V49" s="395"/>
      <c r="W49" s="395"/>
      <c r="X49" s="395"/>
      <c r="Y49" s="395"/>
      <c r="Z49" s="395"/>
      <c r="AA49" s="395"/>
      <c r="AB49" s="395"/>
      <c r="AC49" s="395"/>
      <c r="AD49" s="395"/>
      <c r="AE49" s="395"/>
      <c r="AF49" s="395"/>
      <c r="AG49" s="395"/>
      <c r="AH49" s="395"/>
      <c r="AI49" s="395"/>
      <c r="AJ49" s="395"/>
      <c r="AK49" s="395"/>
      <c r="AL49" s="395"/>
      <c r="AM49" s="395"/>
      <c r="AN49" s="401"/>
      <c r="AO49" s="402"/>
      <c r="AP49" s="102"/>
      <c r="AQ49" s="398"/>
      <c r="AR49" s="398"/>
      <c r="AS49" s="398"/>
      <c r="AT49" s="398"/>
      <c r="AU49" s="398"/>
      <c r="AV49" s="398"/>
      <c r="AW49" s="398"/>
      <c r="AX49" s="398"/>
      <c r="AY49" s="398"/>
      <c r="AZ49" s="398"/>
      <c r="BA49" s="398"/>
      <c r="BB49" s="398"/>
      <c r="BC49" s="398"/>
      <c r="BD49" s="398"/>
      <c r="BE49" s="398"/>
      <c r="BF49" s="398"/>
      <c r="BG49" s="398"/>
      <c r="BH49" s="398"/>
      <c r="BI49" s="398"/>
      <c r="BJ49" s="398"/>
      <c r="BK49" s="398"/>
      <c r="BL49" s="398"/>
      <c r="BM49" s="398"/>
      <c r="BN49" s="398"/>
      <c r="BO49" s="398"/>
      <c r="BP49" s="398"/>
      <c r="BQ49" s="398"/>
      <c r="BR49" s="398"/>
      <c r="BS49" s="398"/>
      <c r="BT49" s="398"/>
      <c r="BU49" s="398"/>
      <c r="BV49" s="398"/>
      <c r="BW49" s="398"/>
      <c r="BX49" s="398"/>
      <c r="BY49" s="398"/>
      <c r="BZ49" s="398"/>
      <c r="CA49" s="398"/>
      <c r="CB49" s="102"/>
      <c r="CC49" s="398"/>
    </row>
    <row r="50" spans="2:81" s="56" customFormat="1" ht="24.95" customHeight="1">
      <c r="B50" s="312"/>
      <c r="C50" s="363" t="s">
        <v>61</v>
      </c>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77"/>
      <c r="AO50" s="640"/>
      <c r="AP50" s="55"/>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55"/>
      <c r="CC50" s="94">
        <f>SUM(D50:AO50)-'A1'!L50-'A2'!Y50-'A3'!P50-'A3'!X50-'A3'!Z50*2</f>
        <v>0</v>
      </c>
    </row>
    <row r="51" spans="2:81" s="56" customFormat="1" ht="17.100000000000001" customHeight="1">
      <c r="B51" s="313"/>
      <c r="C51" s="355" t="s">
        <v>62</v>
      </c>
      <c r="D51" s="365"/>
      <c r="E51" s="365"/>
      <c r="F51" s="365"/>
      <c r="G51" s="365"/>
      <c r="H51" s="365"/>
      <c r="I51" s="365"/>
      <c r="J51" s="365"/>
      <c r="K51" s="365"/>
      <c r="L51" s="365"/>
      <c r="M51" s="365"/>
      <c r="N51" s="365"/>
      <c r="O51" s="365"/>
      <c r="P51" s="365"/>
      <c r="Q51" s="365"/>
      <c r="R51" s="365"/>
      <c r="S51" s="365"/>
      <c r="T51" s="365"/>
      <c r="U51" s="365"/>
      <c r="V51" s="365"/>
      <c r="W51" s="365"/>
      <c r="X51" s="365"/>
      <c r="Y51" s="365"/>
      <c r="Z51" s="365"/>
      <c r="AA51" s="365"/>
      <c r="AB51" s="365"/>
      <c r="AC51" s="365"/>
      <c r="AD51" s="365"/>
      <c r="AE51" s="365"/>
      <c r="AF51" s="365"/>
      <c r="AG51" s="365"/>
      <c r="AH51" s="365"/>
      <c r="AI51" s="365"/>
      <c r="AJ51" s="365"/>
      <c r="AK51" s="365"/>
      <c r="AL51" s="365"/>
      <c r="AM51" s="365"/>
      <c r="AN51" s="377"/>
      <c r="AO51" s="640"/>
      <c r="AP51" s="55"/>
      <c r="AQ51" s="89">
        <f>+D45-SUM(D51:D55)</f>
        <v>0</v>
      </c>
      <c r="AR51" s="89">
        <f>+E45-SUM(E51:E55)</f>
        <v>0</v>
      </c>
      <c r="AS51" s="89">
        <f t="shared" ref="AS51:BJ51" si="34">+F45-SUM(F51:F55)</f>
        <v>0</v>
      </c>
      <c r="AT51" s="89">
        <f t="shared" si="34"/>
        <v>0</v>
      </c>
      <c r="AU51" s="89">
        <f t="shared" si="34"/>
        <v>0</v>
      </c>
      <c r="AV51" s="89">
        <f t="shared" si="34"/>
        <v>0</v>
      </c>
      <c r="AW51" s="89">
        <f t="shared" si="34"/>
        <v>0</v>
      </c>
      <c r="AX51" s="89">
        <f t="shared" si="34"/>
        <v>0</v>
      </c>
      <c r="AY51" s="89">
        <f t="shared" si="34"/>
        <v>0</v>
      </c>
      <c r="AZ51" s="89">
        <f t="shared" si="34"/>
        <v>0</v>
      </c>
      <c r="BA51" s="89">
        <f t="shared" si="34"/>
        <v>0</v>
      </c>
      <c r="BB51" s="89">
        <f t="shared" si="34"/>
        <v>0</v>
      </c>
      <c r="BC51" s="89">
        <f t="shared" si="34"/>
        <v>0</v>
      </c>
      <c r="BD51" s="89">
        <f t="shared" si="34"/>
        <v>0</v>
      </c>
      <c r="BE51" s="89">
        <f t="shared" si="34"/>
        <v>0</v>
      </c>
      <c r="BF51" s="89">
        <f t="shared" si="34"/>
        <v>0</v>
      </c>
      <c r="BG51" s="89">
        <f t="shared" si="34"/>
        <v>0</v>
      </c>
      <c r="BH51" s="89">
        <f t="shared" si="34"/>
        <v>0</v>
      </c>
      <c r="BI51" s="89">
        <f t="shared" si="34"/>
        <v>0</v>
      </c>
      <c r="BJ51" s="89">
        <f t="shared" si="34"/>
        <v>0</v>
      </c>
      <c r="BK51" s="89">
        <f t="shared" ref="BK51:CA51" si="35">+X45-SUM(X51:X55)</f>
        <v>0</v>
      </c>
      <c r="BL51" s="89">
        <f t="shared" si="35"/>
        <v>0</v>
      </c>
      <c r="BM51" s="89">
        <f t="shared" si="35"/>
        <v>0</v>
      </c>
      <c r="BN51" s="89">
        <f t="shared" si="35"/>
        <v>0</v>
      </c>
      <c r="BO51" s="89">
        <f t="shared" si="35"/>
        <v>0</v>
      </c>
      <c r="BP51" s="89">
        <f t="shared" si="35"/>
        <v>0</v>
      </c>
      <c r="BQ51" s="89">
        <f t="shared" si="35"/>
        <v>0</v>
      </c>
      <c r="BR51" s="89">
        <f t="shared" si="35"/>
        <v>0</v>
      </c>
      <c r="BS51" s="89">
        <f t="shared" si="35"/>
        <v>0</v>
      </c>
      <c r="BT51" s="89">
        <f t="shared" si="35"/>
        <v>0</v>
      </c>
      <c r="BU51" s="89">
        <f t="shared" si="35"/>
        <v>0</v>
      </c>
      <c r="BV51" s="89">
        <f t="shared" si="35"/>
        <v>0</v>
      </c>
      <c r="BW51" s="89">
        <f t="shared" si="35"/>
        <v>0</v>
      </c>
      <c r="BX51" s="89">
        <f t="shared" si="35"/>
        <v>0</v>
      </c>
      <c r="BY51" s="89">
        <f t="shared" si="35"/>
        <v>0</v>
      </c>
      <c r="BZ51" s="89">
        <f t="shared" si="35"/>
        <v>0</v>
      </c>
      <c r="CA51" s="89">
        <f t="shared" si="35"/>
        <v>0</v>
      </c>
      <c r="CB51" s="55"/>
      <c r="CC51" s="88">
        <f>SUM(D51:AO51)-'A1'!L51-'A2'!Y51-'A3'!P51-'A3'!X51-'A3'!Z51*2</f>
        <v>0</v>
      </c>
    </row>
    <row r="52" spans="2:81" s="56" customFormat="1" ht="17.100000000000001" customHeight="1">
      <c r="B52" s="313"/>
      <c r="C52" s="355" t="s">
        <v>298</v>
      </c>
      <c r="D52" s="365"/>
      <c r="E52" s="365"/>
      <c r="F52" s="365"/>
      <c r="G52" s="365"/>
      <c r="H52" s="365"/>
      <c r="I52" s="365"/>
      <c r="J52" s="365"/>
      <c r="K52" s="365"/>
      <c r="L52" s="365"/>
      <c r="M52" s="365"/>
      <c r="N52" s="365"/>
      <c r="O52" s="365"/>
      <c r="P52" s="365"/>
      <c r="Q52" s="365"/>
      <c r="R52" s="365"/>
      <c r="S52" s="365"/>
      <c r="T52" s="365"/>
      <c r="U52" s="365"/>
      <c r="V52" s="365"/>
      <c r="W52" s="365"/>
      <c r="X52" s="365"/>
      <c r="Y52" s="365"/>
      <c r="Z52" s="365"/>
      <c r="AA52" s="365"/>
      <c r="AB52" s="365"/>
      <c r="AC52" s="365"/>
      <c r="AD52" s="365"/>
      <c r="AE52" s="365"/>
      <c r="AF52" s="365"/>
      <c r="AG52" s="365"/>
      <c r="AH52" s="365"/>
      <c r="AI52" s="365"/>
      <c r="AJ52" s="365"/>
      <c r="AK52" s="365"/>
      <c r="AL52" s="365"/>
      <c r="AM52" s="365"/>
      <c r="AN52" s="377"/>
      <c r="AO52" s="640"/>
      <c r="AP52" s="55"/>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55"/>
      <c r="CC52" s="88">
        <f>SUM(D52:AO52)-'A1'!L52-'A2'!Y52-'A3'!P52-'A3'!X52-'A3'!Z52*2</f>
        <v>0</v>
      </c>
    </row>
    <row r="53" spans="2:81" s="56" customFormat="1" ht="17.100000000000001" customHeight="1">
      <c r="B53" s="313"/>
      <c r="C53" s="355" t="s">
        <v>299</v>
      </c>
      <c r="D53" s="365"/>
      <c r="E53" s="365"/>
      <c r="F53" s="365"/>
      <c r="G53" s="365"/>
      <c r="H53" s="365"/>
      <c r="I53" s="365"/>
      <c r="J53" s="365"/>
      <c r="K53" s="365"/>
      <c r="L53" s="365"/>
      <c r="M53" s="365"/>
      <c r="N53" s="365"/>
      <c r="O53" s="365"/>
      <c r="P53" s="365"/>
      <c r="Q53" s="365"/>
      <c r="R53" s="365"/>
      <c r="S53" s="365"/>
      <c r="T53" s="365"/>
      <c r="U53" s="365"/>
      <c r="V53" s="365"/>
      <c r="W53" s="365"/>
      <c r="X53" s="365"/>
      <c r="Y53" s="365"/>
      <c r="Z53" s="365"/>
      <c r="AA53" s="365"/>
      <c r="AB53" s="365"/>
      <c r="AC53" s="365"/>
      <c r="AD53" s="365"/>
      <c r="AE53" s="365"/>
      <c r="AF53" s="365"/>
      <c r="AG53" s="365"/>
      <c r="AH53" s="365"/>
      <c r="AI53" s="365"/>
      <c r="AJ53" s="365"/>
      <c r="AK53" s="365"/>
      <c r="AL53" s="365"/>
      <c r="AM53" s="365"/>
      <c r="AN53" s="377"/>
      <c r="AO53" s="640"/>
      <c r="AP53" s="55"/>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55"/>
      <c r="CC53" s="88">
        <f>SUM(D53:AO53)-'A1'!L53-'A2'!Y53-'A3'!P53-'A3'!X53-'A3'!Z53*2</f>
        <v>0</v>
      </c>
    </row>
    <row r="54" spans="2:81" s="56" customFormat="1" ht="17.100000000000001" customHeight="1">
      <c r="B54" s="313"/>
      <c r="C54" s="355" t="s">
        <v>300</v>
      </c>
      <c r="D54" s="365"/>
      <c r="E54" s="365"/>
      <c r="F54" s="365"/>
      <c r="G54" s="365"/>
      <c r="H54" s="365"/>
      <c r="I54" s="365"/>
      <c r="J54" s="365"/>
      <c r="K54" s="365"/>
      <c r="L54" s="365"/>
      <c r="M54" s="365"/>
      <c r="N54" s="365"/>
      <c r="O54" s="365"/>
      <c r="P54" s="365"/>
      <c r="Q54" s="365"/>
      <c r="R54" s="365"/>
      <c r="S54" s="365"/>
      <c r="T54" s="365"/>
      <c r="U54" s="365"/>
      <c r="V54" s="365"/>
      <c r="W54" s="365"/>
      <c r="X54" s="365"/>
      <c r="Y54" s="365"/>
      <c r="Z54" s="365"/>
      <c r="AA54" s="365"/>
      <c r="AB54" s="365"/>
      <c r="AC54" s="365"/>
      <c r="AD54" s="365"/>
      <c r="AE54" s="365"/>
      <c r="AF54" s="365"/>
      <c r="AG54" s="365"/>
      <c r="AH54" s="365"/>
      <c r="AI54" s="365"/>
      <c r="AJ54" s="365"/>
      <c r="AK54" s="365"/>
      <c r="AL54" s="365"/>
      <c r="AM54" s="365"/>
      <c r="AN54" s="377"/>
      <c r="AO54" s="640"/>
      <c r="AP54" s="55"/>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55"/>
      <c r="CC54" s="88">
        <f>SUM(D54:AO54)-'A1'!L54-'A2'!Y54-'A3'!P54-'A3'!X54-'A3'!Z54*2</f>
        <v>0</v>
      </c>
    </row>
    <row r="55" spans="2:81" s="56" customFormat="1" ht="17.100000000000001" customHeight="1">
      <c r="B55" s="312"/>
      <c r="C55" s="355" t="s">
        <v>297</v>
      </c>
      <c r="D55" s="365"/>
      <c r="E55" s="365"/>
      <c r="F55" s="365"/>
      <c r="G55" s="365"/>
      <c r="H55" s="365"/>
      <c r="I55" s="365"/>
      <c r="J55" s="365"/>
      <c r="K55" s="365"/>
      <c r="L55" s="365"/>
      <c r="M55" s="365"/>
      <c r="N55" s="365"/>
      <c r="O55" s="365"/>
      <c r="P55" s="365"/>
      <c r="Q55" s="365"/>
      <c r="R55" s="365"/>
      <c r="S55" s="365"/>
      <c r="T55" s="365"/>
      <c r="U55" s="365"/>
      <c r="V55" s="365"/>
      <c r="W55" s="365"/>
      <c r="X55" s="365"/>
      <c r="Y55" s="365"/>
      <c r="Z55" s="365"/>
      <c r="AA55" s="365"/>
      <c r="AB55" s="365"/>
      <c r="AC55" s="365"/>
      <c r="AD55" s="365"/>
      <c r="AE55" s="365"/>
      <c r="AF55" s="365"/>
      <c r="AG55" s="365"/>
      <c r="AH55" s="365"/>
      <c r="AI55" s="365"/>
      <c r="AJ55" s="365"/>
      <c r="AK55" s="365"/>
      <c r="AL55" s="365"/>
      <c r="AM55" s="365"/>
      <c r="AN55" s="377"/>
      <c r="AO55" s="640"/>
      <c r="AP55" s="55"/>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55"/>
      <c r="CC55" s="88">
        <f>SUM(D55:AO55)-'A1'!L55-'A2'!Y55-'A3'!P55-'A3'!X55-'A3'!Z55*2</f>
        <v>0</v>
      </c>
    </row>
    <row r="56" spans="2:81" s="60" customFormat="1" ht="30" customHeight="1">
      <c r="B56" s="317"/>
      <c r="C56" s="167" t="s">
        <v>273</v>
      </c>
      <c r="D56" s="369"/>
      <c r="E56" s="369"/>
      <c r="F56" s="369"/>
      <c r="G56" s="369"/>
      <c r="H56" s="369"/>
      <c r="I56" s="369"/>
      <c r="J56" s="369"/>
      <c r="K56" s="369"/>
      <c r="L56" s="369"/>
      <c r="M56" s="369"/>
      <c r="N56" s="369"/>
      <c r="O56" s="369"/>
      <c r="P56" s="369"/>
      <c r="Q56" s="369"/>
      <c r="R56" s="369"/>
      <c r="S56" s="369"/>
      <c r="T56" s="369"/>
      <c r="U56" s="369"/>
      <c r="V56" s="369"/>
      <c r="W56" s="369"/>
      <c r="X56" s="369"/>
      <c r="Y56" s="369"/>
      <c r="Z56" s="369"/>
      <c r="AA56" s="369"/>
      <c r="AB56" s="369"/>
      <c r="AC56" s="369"/>
      <c r="AD56" s="369"/>
      <c r="AE56" s="369"/>
      <c r="AF56" s="369"/>
      <c r="AG56" s="369"/>
      <c r="AH56" s="369"/>
      <c r="AI56" s="369"/>
      <c r="AJ56" s="369"/>
      <c r="AK56" s="369"/>
      <c r="AL56" s="369"/>
      <c r="AM56" s="369"/>
      <c r="AN56" s="375"/>
      <c r="AO56" s="641"/>
      <c r="AP56" s="59"/>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c r="BV56" s="91"/>
      <c r="BW56" s="91"/>
      <c r="BX56" s="91"/>
      <c r="BY56" s="91"/>
      <c r="BZ56" s="91"/>
      <c r="CA56" s="91"/>
      <c r="CB56" s="59"/>
      <c r="CC56" s="95"/>
    </row>
    <row r="57" spans="2:81" s="56" customFormat="1" ht="17.100000000000001" customHeight="1">
      <c r="B57" s="312"/>
      <c r="C57" s="164" t="s">
        <v>10</v>
      </c>
      <c r="D57" s="365"/>
      <c r="E57" s="365"/>
      <c r="F57" s="365"/>
      <c r="G57" s="365"/>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5"/>
      <c r="AF57" s="365"/>
      <c r="AG57" s="365"/>
      <c r="AH57" s="365"/>
      <c r="AI57" s="365"/>
      <c r="AJ57" s="365"/>
      <c r="AK57" s="365"/>
      <c r="AL57" s="365"/>
      <c r="AM57" s="365"/>
      <c r="AN57" s="377"/>
      <c r="AO57" s="640"/>
      <c r="AQ57" s="89">
        <f>+D57-SUM(D58:D59)</f>
        <v>0</v>
      </c>
      <c r="AR57" s="89">
        <f>+E57-SUM(E58:E59)</f>
        <v>0</v>
      </c>
      <c r="AS57" s="89">
        <f t="shared" ref="AS57:BJ57" si="36">+F57-SUM(F58:F59)</f>
        <v>0</v>
      </c>
      <c r="AT57" s="89">
        <f t="shared" si="36"/>
        <v>0</v>
      </c>
      <c r="AU57" s="89">
        <f t="shared" si="36"/>
        <v>0</v>
      </c>
      <c r="AV57" s="89">
        <f t="shared" si="36"/>
        <v>0</v>
      </c>
      <c r="AW57" s="89">
        <f t="shared" si="36"/>
        <v>0</v>
      </c>
      <c r="AX57" s="89">
        <f t="shared" si="36"/>
        <v>0</v>
      </c>
      <c r="AY57" s="89">
        <f t="shared" si="36"/>
        <v>0</v>
      </c>
      <c r="AZ57" s="89">
        <f t="shared" si="36"/>
        <v>0</v>
      </c>
      <c r="BA57" s="89">
        <f t="shared" si="36"/>
        <v>0</v>
      </c>
      <c r="BB57" s="89">
        <f t="shared" si="36"/>
        <v>0</v>
      </c>
      <c r="BC57" s="89">
        <f t="shared" si="36"/>
        <v>0</v>
      </c>
      <c r="BD57" s="89">
        <f t="shared" si="36"/>
        <v>0</v>
      </c>
      <c r="BE57" s="89">
        <f t="shared" si="36"/>
        <v>0</v>
      </c>
      <c r="BF57" s="89">
        <f t="shared" si="36"/>
        <v>0</v>
      </c>
      <c r="BG57" s="89">
        <f t="shared" si="36"/>
        <v>0</v>
      </c>
      <c r="BH57" s="89">
        <f t="shared" si="36"/>
        <v>0</v>
      </c>
      <c r="BI57" s="89">
        <f t="shared" si="36"/>
        <v>0</v>
      </c>
      <c r="BJ57" s="89">
        <f t="shared" si="36"/>
        <v>0</v>
      </c>
      <c r="BK57" s="89">
        <f t="shared" ref="BK57:CA57" si="37">+X57-SUM(X58:X59)</f>
        <v>0</v>
      </c>
      <c r="BL57" s="89">
        <f t="shared" si="37"/>
        <v>0</v>
      </c>
      <c r="BM57" s="89">
        <f t="shared" si="37"/>
        <v>0</v>
      </c>
      <c r="BN57" s="89">
        <f t="shared" si="37"/>
        <v>0</v>
      </c>
      <c r="BO57" s="89">
        <f t="shared" si="37"/>
        <v>0</v>
      </c>
      <c r="BP57" s="89">
        <f t="shared" si="37"/>
        <v>0</v>
      </c>
      <c r="BQ57" s="89">
        <f t="shared" si="37"/>
        <v>0</v>
      </c>
      <c r="BR57" s="89">
        <f t="shared" si="37"/>
        <v>0</v>
      </c>
      <c r="BS57" s="89">
        <f t="shared" si="37"/>
        <v>0</v>
      </c>
      <c r="BT57" s="89">
        <f t="shared" si="37"/>
        <v>0</v>
      </c>
      <c r="BU57" s="89">
        <f t="shared" si="37"/>
        <v>0</v>
      </c>
      <c r="BV57" s="89">
        <f t="shared" si="37"/>
        <v>0</v>
      </c>
      <c r="BW57" s="89">
        <f t="shared" si="37"/>
        <v>0</v>
      </c>
      <c r="BX57" s="89">
        <f t="shared" si="37"/>
        <v>0</v>
      </c>
      <c r="BY57" s="89">
        <f t="shared" si="37"/>
        <v>0</v>
      </c>
      <c r="BZ57" s="89">
        <f t="shared" si="37"/>
        <v>0</v>
      </c>
      <c r="CA57" s="89">
        <f t="shared" si="37"/>
        <v>0</v>
      </c>
      <c r="CB57" s="55"/>
      <c r="CC57" s="89">
        <f>SUM(D57:AO57)-'A1'!L57-'A2'!Y57-'A3'!P57-'A3'!X57-'A3'!Z57*2</f>
        <v>0</v>
      </c>
    </row>
    <row r="58" spans="2:81" s="56" customFormat="1" ht="17.100000000000001" customHeight="1">
      <c r="B58" s="313"/>
      <c r="C58" s="166" t="s">
        <v>53</v>
      </c>
      <c r="D58" s="365"/>
      <c r="E58" s="365"/>
      <c r="F58" s="365"/>
      <c r="G58" s="365"/>
      <c r="H58" s="365"/>
      <c r="I58" s="365"/>
      <c r="J58" s="365"/>
      <c r="K58" s="365"/>
      <c r="L58" s="365"/>
      <c r="M58" s="365"/>
      <c r="N58" s="365"/>
      <c r="O58" s="365"/>
      <c r="P58" s="365"/>
      <c r="Q58" s="365"/>
      <c r="R58" s="365"/>
      <c r="S58" s="365"/>
      <c r="T58" s="365"/>
      <c r="U58" s="365"/>
      <c r="V58" s="365"/>
      <c r="W58" s="365"/>
      <c r="X58" s="365"/>
      <c r="Y58" s="365"/>
      <c r="Z58" s="365"/>
      <c r="AA58" s="365"/>
      <c r="AB58" s="365"/>
      <c r="AC58" s="365"/>
      <c r="AD58" s="365"/>
      <c r="AE58" s="365"/>
      <c r="AF58" s="365"/>
      <c r="AG58" s="365"/>
      <c r="AH58" s="365"/>
      <c r="AI58" s="365"/>
      <c r="AJ58" s="365"/>
      <c r="AK58" s="365"/>
      <c r="AL58" s="365"/>
      <c r="AM58" s="365"/>
      <c r="AN58" s="377"/>
      <c r="AO58" s="640"/>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89"/>
      <c r="BZ58" s="89"/>
      <c r="CA58" s="89"/>
      <c r="CB58" s="55"/>
      <c r="CC58" s="89">
        <f>SUM(D58:AO58)-'A1'!L58-'A2'!Y58-'A3'!P58-'A3'!X58-'A3'!Z58*2</f>
        <v>0</v>
      </c>
    </row>
    <row r="59" spans="2:81" s="56" customFormat="1" ht="17.100000000000001" customHeight="1">
      <c r="B59" s="313"/>
      <c r="C59" s="166" t="s">
        <v>54</v>
      </c>
      <c r="D59" s="365"/>
      <c r="E59" s="365"/>
      <c r="F59" s="365"/>
      <c r="G59" s="365"/>
      <c r="H59" s="365"/>
      <c r="I59" s="365"/>
      <c r="J59" s="365"/>
      <c r="K59" s="365"/>
      <c r="L59" s="365"/>
      <c r="M59" s="365"/>
      <c r="N59" s="365"/>
      <c r="O59" s="365"/>
      <c r="P59" s="365"/>
      <c r="Q59" s="365"/>
      <c r="R59" s="365"/>
      <c r="S59" s="365"/>
      <c r="T59" s="365"/>
      <c r="U59" s="365"/>
      <c r="V59" s="365"/>
      <c r="W59" s="365"/>
      <c r="X59" s="365"/>
      <c r="Y59" s="365"/>
      <c r="Z59" s="365"/>
      <c r="AA59" s="365"/>
      <c r="AB59" s="365"/>
      <c r="AC59" s="365"/>
      <c r="AD59" s="365"/>
      <c r="AE59" s="365"/>
      <c r="AF59" s="365"/>
      <c r="AG59" s="365"/>
      <c r="AH59" s="365"/>
      <c r="AI59" s="365"/>
      <c r="AJ59" s="365"/>
      <c r="AK59" s="365"/>
      <c r="AL59" s="365"/>
      <c r="AM59" s="365"/>
      <c r="AN59" s="377"/>
      <c r="AO59" s="640"/>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55"/>
      <c r="CC59" s="89">
        <f>SUM(D59:AO59)-'A1'!L59-'A2'!Y59-'A3'!P59-'A3'!X59-'A3'!Z59*2</f>
        <v>0</v>
      </c>
    </row>
    <row r="60" spans="2:81" s="56" customFormat="1" ht="30" customHeight="1">
      <c r="B60" s="312"/>
      <c r="C60" s="164" t="s">
        <v>11</v>
      </c>
      <c r="D60" s="365"/>
      <c r="E60" s="365"/>
      <c r="F60" s="365"/>
      <c r="G60" s="365"/>
      <c r="H60" s="365"/>
      <c r="I60" s="365"/>
      <c r="J60" s="365"/>
      <c r="K60" s="365"/>
      <c r="L60" s="365"/>
      <c r="M60" s="365"/>
      <c r="N60" s="365"/>
      <c r="O60" s="365"/>
      <c r="P60" s="365"/>
      <c r="Q60" s="365"/>
      <c r="R60" s="365"/>
      <c r="S60" s="365"/>
      <c r="T60" s="365"/>
      <c r="U60" s="365"/>
      <c r="V60" s="365"/>
      <c r="W60" s="365"/>
      <c r="X60" s="365"/>
      <c r="Y60" s="365"/>
      <c r="Z60" s="365"/>
      <c r="AA60" s="365"/>
      <c r="AB60" s="365"/>
      <c r="AC60" s="365"/>
      <c r="AD60" s="365"/>
      <c r="AE60" s="365"/>
      <c r="AF60" s="365"/>
      <c r="AG60" s="365"/>
      <c r="AH60" s="365"/>
      <c r="AI60" s="365"/>
      <c r="AJ60" s="365"/>
      <c r="AK60" s="365"/>
      <c r="AL60" s="365"/>
      <c r="AM60" s="365"/>
      <c r="AN60" s="377"/>
      <c r="AO60" s="640"/>
      <c r="AQ60" s="89">
        <f>+D60-SUM(D61:D62)</f>
        <v>0</v>
      </c>
      <c r="AR60" s="89">
        <f>+E60-SUM(E61:E62)</f>
        <v>0</v>
      </c>
      <c r="AS60" s="89">
        <f t="shared" ref="AS60:BJ60" si="38">+F60-SUM(F61:F62)</f>
        <v>0</v>
      </c>
      <c r="AT60" s="89">
        <f t="shared" si="38"/>
        <v>0</v>
      </c>
      <c r="AU60" s="89">
        <f t="shared" si="38"/>
        <v>0</v>
      </c>
      <c r="AV60" s="89">
        <f t="shared" si="38"/>
        <v>0</v>
      </c>
      <c r="AW60" s="89">
        <f t="shared" si="38"/>
        <v>0</v>
      </c>
      <c r="AX60" s="89">
        <f t="shared" si="38"/>
        <v>0</v>
      </c>
      <c r="AY60" s="89">
        <f t="shared" si="38"/>
        <v>0</v>
      </c>
      <c r="AZ60" s="89">
        <f t="shared" si="38"/>
        <v>0</v>
      </c>
      <c r="BA60" s="89">
        <f t="shared" si="38"/>
        <v>0</v>
      </c>
      <c r="BB60" s="89">
        <f t="shared" si="38"/>
        <v>0</v>
      </c>
      <c r="BC60" s="89">
        <f t="shared" si="38"/>
        <v>0</v>
      </c>
      <c r="BD60" s="89">
        <f t="shared" si="38"/>
        <v>0</v>
      </c>
      <c r="BE60" s="89">
        <f t="shared" si="38"/>
        <v>0</v>
      </c>
      <c r="BF60" s="89">
        <f t="shared" si="38"/>
        <v>0</v>
      </c>
      <c r="BG60" s="89">
        <f t="shared" si="38"/>
        <v>0</v>
      </c>
      <c r="BH60" s="89">
        <f t="shared" si="38"/>
        <v>0</v>
      </c>
      <c r="BI60" s="89">
        <f t="shared" si="38"/>
        <v>0</v>
      </c>
      <c r="BJ60" s="89">
        <f t="shared" si="38"/>
        <v>0</v>
      </c>
      <c r="BK60" s="89">
        <f t="shared" ref="BK60:CA60" si="39">+X60-SUM(X61:X62)</f>
        <v>0</v>
      </c>
      <c r="BL60" s="89">
        <f t="shared" si="39"/>
        <v>0</v>
      </c>
      <c r="BM60" s="89">
        <f t="shared" si="39"/>
        <v>0</v>
      </c>
      <c r="BN60" s="89">
        <f t="shared" si="39"/>
        <v>0</v>
      </c>
      <c r="BO60" s="89">
        <f t="shared" si="39"/>
        <v>0</v>
      </c>
      <c r="BP60" s="89">
        <f t="shared" si="39"/>
        <v>0</v>
      </c>
      <c r="BQ60" s="89">
        <f t="shared" si="39"/>
        <v>0</v>
      </c>
      <c r="BR60" s="89">
        <f t="shared" si="39"/>
        <v>0</v>
      </c>
      <c r="BS60" s="89">
        <f t="shared" si="39"/>
        <v>0</v>
      </c>
      <c r="BT60" s="89">
        <f t="shared" si="39"/>
        <v>0</v>
      </c>
      <c r="BU60" s="89">
        <f t="shared" si="39"/>
        <v>0</v>
      </c>
      <c r="BV60" s="89">
        <f t="shared" si="39"/>
        <v>0</v>
      </c>
      <c r="BW60" s="89">
        <f t="shared" si="39"/>
        <v>0</v>
      </c>
      <c r="BX60" s="89">
        <f t="shared" si="39"/>
        <v>0</v>
      </c>
      <c r="BY60" s="89">
        <f t="shared" si="39"/>
        <v>0</v>
      </c>
      <c r="BZ60" s="89">
        <f t="shared" si="39"/>
        <v>0</v>
      </c>
      <c r="CA60" s="89">
        <f t="shared" si="39"/>
        <v>0</v>
      </c>
      <c r="CB60" s="55"/>
      <c r="CC60" s="89">
        <f>SUM(D60:AO60)-'A1'!L60-'A2'!Y60-'A3'!P60-'A3'!X60-'A3'!Z60*2</f>
        <v>0</v>
      </c>
    </row>
    <row r="61" spans="2:81" s="56" customFormat="1" ht="17.100000000000001" customHeight="1">
      <c r="B61" s="312"/>
      <c r="C61" s="166" t="s">
        <v>53</v>
      </c>
      <c r="D61" s="365"/>
      <c r="E61" s="365"/>
      <c r="F61" s="365"/>
      <c r="G61" s="365"/>
      <c r="H61" s="365"/>
      <c r="I61" s="365"/>
      <c r="J61" s="365"/>
      <c r="K61" s="365"/>
      <c r="L61" s="365"/>
      <c r="M61" s="365"/>
      <c r="N61" s="365"/>
      <c r="O61" s="365"/>
      <c r="P61" s="365"/>
      <c r="Q61" s="365"/>
      <c r="R61" s="365"/>
      <c r="S61" s="365"/>
      <c r="T61" s="365"/>
      <c r="U61" s="365"/>
      <c r="V61" s="365"/>
      <c r="W61" s="365"/>
      <c r="X61" s="365"/>
      <c r="Y61" s="365"/>
      <c r="Z61" s="365"/>
      <c r="AA61" s="365"/>
      <c r="AB61" s="365"/>
      <c r="AC61" s="365"/>
      <c r="AD61" s="365"/>
      <c r="AE61" s="365"/>
      <c r="AF61" s="365"/>
      <c r="AG61" s="365"/>
      <c r="AH61" s="365"/>
      <c r="AI61" s="365"/>
      <c r="AJ61" s="365"/>
      <c r="AK61" s="365"/>
      <c r="AL61" s="365"/>
      <c r="AM61" s="365"/>
      <c r="AN61" s="377"/>
      <c r="AO61" s="640"/>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55"/>
      <c r="CC61" s="89">
        <f>SUM(D61:AO61)-'A1'!L61-'A2'!Y61-'A3'!P61-'A3'!X61-'A3'!Z61*2</f>
        <v>0</v>
      </c>
    </row>
    <row r="62" spans="2:81" s="56" customFormat="1" ht="17.100000000000001" customHeight="1">
      <c r="B62" s="312"/>
      <c r="C62" s="166" t="s">
        <v>54</v>
      </c>
      <c r="D62" s="365"/>
      <c r="E62" s="365"/>
      <c r="F62" s="365"/>
      <c r="G62" s="365"/>
      <c r="H62" s="365"/>
      <c r="I62" s="365"/>
      <c r="J62" s="365"/>
      <c r="K62" s="365"/>
      <c r="L62" s="365"/>
      <c r="M62" s="365"/>
      <c r="N62" s="365"/>
      <c r="O62" s="365"/>
      <c r="P62" s="365"/>
      <c r="Q62" s="365"/>
      <c r="R62" s="365"/>
      <c r="S62" s="365"/>
      <c r="T62" s="365"/>
      <c r="U62" s="365"/>
      <c r="V62" s="365"/>
      <c r="W62" s="365"/>
      <c r="X62" s="365"/>
      <c r="Y62" s="365"/>
      <c r="Z62" s="365"/>
      <c r="AA62" s="365"/>
      <c r="AB62" s="365"/>
      <c r="AC62" s="365"/>
      <c r="AD62" s="365"/>
      <c r="AE62" s="365"/>
      <c r="AF62" s="365"/>
      <c r="AG62" s="365"/>
      <c r="AH62" s="365"/>
      <c r="AI62" s="365"/>
      <c r="AJ62" s="365"/>
      <c r="AK62" s="365"/>
      <c r="AL62" s="365"/>
      <c r="AM62" s="365"/>
      <c r="AN62" s="377"/>
      <c r="AO62" s="640"/>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55"/>
      <c r="CC62" s="89">
        <f>SUM(D62:AO62)-'A1'!L62-'A2'!Y62-'A3'!P62-'A3'!X62-'A3'!Z62*2</f>
        <v>0</v>
      </c>
    </row>
    <row r="63" spans="2:81" s="60" customFormat="1" ht="30" customHeight="1">
      <c r="B63" s="314"/>
      <c r="C63" s="315" t="s">
        <v>168</v>
      </c>
      <c r="D63" s="369"/>
      <c r="E63" s="369"/>
      <c r="F63" s="369"/>
      <c r="G63" s="369"/>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69"/>
      <c r="AH63" s="369"/>
      <c r="AI63" s="369"/>
      <c r="AJ63" s="369"/>
      <c r="AK63" s="369"/>
      <c r="AL63" s="369"/>
      <c r="AM63" s="369"/>
      <c r="AN63" s="375"/>
      <c r="AO63" s="641"/>
      <c r="AQ63" s="91">
        <f>+D60-SUM(D63:D68)</f>
        <v>0</v>
      </c>
      <c r="AR63" s="91">
        <f>+E60-SUM(E63:E68)</f>
        <v>0</v>
      </c>
      <c r="AS63" s="91">
        <f t="shared" ref="AS63:BJ63" si="40">+F60-SUM(F63:F68)</f>
        <v>0</v>
      </c>
      <c r="AT63" s="91">
        <f t="shared" si="40"/>
        <v>0</v>
      </c>
      <c r="AU63" s="91">
        <f t="shared" si="40"/>
        <v>0</v>
      </c>
      <c r="AV63" s="91">
        <f t="shared" si="40"/>
        <v>0</v>
      </c>
      <c r="AW63" s="91">
        <f t="shared" si="40"/>
        <v>0</v>
      </c>
      <c r="AX63" s="91">
        <f t="shared" si="40"/>
        <v>0</v>
      </c>
      <c r="AY63" s="91">
        <f t="shared" si="40"/>
        <v>0</v>
      </c>
      <c r="AZ63" s="91">
        <f t="shared" si="40"/>
        <v>0</v>
      </c>
      <c r="BA63" s="91">
        <f t="shared" si="40"/>
        <v>0</v>
      </c>
      <c r="BB63" s="91">
        <f t="shared" si="40"/>
        <v>0</v>
      </c>
      <c r="BC63" s="91">
        <f t="shared" si="40"/>
        <v>0</v>
      </c>
      <c r="BD63" s="91">
        <f t="shared" si="40"/>
        <v>0</v>
      </c>
      <c r="BE63" s="91">
        <f t="shared" si="40"/>
        <v>0</v>
      </c>
      <c r="BF63" s="91">
        <f t="shared" si="40"/>
        <v>0</v>
      </c>
      <c r="BG63" s="91">
        <f t="shared" si="40"/>
        <v>0</v>
      </c>
      <c r="BH63" s="91">
        <f t="shared" si="40"/>
        <v>0</v>
      </c>
      <c r="BI63" s="91">
        <f t="shared" si="40"/>
        <v>0</v>
      </c>
      <c r="BJ63" s="91">
        <f t="shared" si="40"/>
        <v>0</v>
      </c>
      <c r="BK63" s="91">
        <f t="shared" ref="BK63:CA63" si="41">+X60-SUM(X63:X68)</f>
        <v>0</v>
      </c>
      <c r="BL63" s="91">
        <f t="shared" si="41"/>
        <v>0</v>
      </c>
      <c r="BM63" s="91">
        <f t="shared" si="41"/>
        <v>0</v>
      </c>
      <c r="BN63" s="91">
        <f t="shared" si="41"/>
        <v>0</v>
      </c>
      <c r="BO63" s="91">
        <f t="shared" si="41"/>
        <v>0</v>
      </c>
      <c r="BP63" s="91">
        <f t="shared" si="41"/>
        <v>0</v>
      </c>
      <c r="BQ63" s="91">
        <f t="shared" si="41"/>
        <v>0</v>
      </c>
      <c r="BR63" s="91">
        <f t="shared" si="41"/>
        <v>0</v>
      </c>
      <c r="BS63" s="91">
        <f t="shared" si="41"/>
        <v>0</v>
      </c>
      <c r="BT63" s="91">
        <f t="shared" si="41"/>
        <v>0</v>
      </c>
      <c r="BU63" s="91">
        <f t="shared" si="41"/>
        <v>0</v>
      </c>
      <c r="BV63" s="91">
        <f t="shared" si="41"/>
        <v>0</v>
      </c>
      <c r="BW63" s="91">
        <f t="shared" si="41"/>
        <v>0</v>
      </c>
      <c r="BX63" s="91">
        <f t="shared" si="41"/>
        <v>0</v>
      </c>
      <c r="BY63" s="91">
        <f t="shared" si="41"/>
        <v>0</v>
      </c>
      <c r="BZ63" s="91">
        <f t="shared" si="41"/>
        <v>0</v>
      </c>
      <c r="CA63" s="91">
        <f t="shared" si="41"/>
        <v>0</v>
      </c>
      <c r="CB63" s="59"/>
      <c r="CC63" s="91">
        <f>SUM(D63:AO63)-'A1'!L63-'A2'!Y63-'A3'!P63-'A3'!X63-'A3'!Z63*2</f>
        <v>0</v>
      </c>
    </row>
    <row r="64" spans="2:81" s="56" customFormat="1" ht="17.100000000000001" customHeight="1">
      <c r="B64" s="313"/>
      <c r="C64" s="166" t="s">
        <v>66</v>
      </c>
      <c r="D64" s="365"/>
      <c r="E64" s="365"/>
      <c r="F64" s="365"/>
      <c r="G64" s="365"/>
      <c r="H64" s="365"/>
      <c r="I64" s="365"/>
      <c r="J64" s="365"/>
      <c r="K64" s="365"/>
      <c r="L64" s="365"/>
      <c r="M64" s="365"/>
      <c r="N64" s="365"/>
      <c r="O64" s="365"/>
      <c r="P64" s="365"/>
      <c r="Q64" s="365"/>
      <c r="R64" s="365"/>
      <c r="S64" s="365"/>
      <c r="T64" s="365"/>
      <c r="U64" s="365"/>
      <c r="V64" s="365"/>
      <c r="W64" s="365"/>
      <c r="X64" s="365"/>
      <c r="Y64" s="365"/>
      <c r="Z64" s="365"/>
      <c r="AA64" s="365"/>
      <c r="AB64" s="365"/>
      <c r="AC64" s="365"/>
      <c r="AD64" s="365"/>
      <c r="AE64" s="365"/>
      <c r="AF64" s="365"/>
      <c r="AG64" s="365"/>
      <c r="AH64" s="365"/>
      <c r="AI64" s="365"/>
      <c r="AJ64" s="365"/>
      <c r="AK64" s="365"/>
      <c r="AL64" s="365"/>
      <c r="AM64" s="365"/>
      <c r="AN64" s="377"/>
      <c r="AO64" s="640"/>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55"/>
      <c r="CC64" s="89">
        <f>SUM(D64:AO64)-'A1'!L64-'A2'!Y64-'A3'!P64-'A3'!X64-'A3'!Z64*2</f>
        <v>0</v>
      </c>
    </row>
    <row r="65" spans="2:81" s="56" customFormat="1" ht="17.100000000000001" customHeight="1">
      <c r="B65" s="313"/>
      <c r="C65" s="166" t="s">
        <v>265</v>
      </c>
      <c r="D65" s="365"/>
      <c r="E65" s="365"/>
      <c r="F65" s="365"/>
      <c r="G65" s="365"/>
      <c r="H65" s="365"/>
      <c r="I65" s="365"/>
      <c r="J65" s="365"/>
      <c r="K65" s="365"/>
      <c r="L65" s="365"/>
      <c r="M65" s="365"/>
      <c r="N65" s="365"/>
      <c r="O65" s="365"/>
      <c r="P65" s="365"/>
      <c r="Q65" s="365"/>
      <c r="R65" s="365"/>
      <c r="S65" s="365"/>
      <c r="T65" s="365"/>
      <c r="U65" s="365"/>
      <c r="V65" s="365"/>
      <c r="W65" s="365"/>
      <c r="X65" s="365"/>
      <c r="Y65" s="365"/>
      <c r="Z65" s="365"/>
      <c r="AA65" s="365"/>
      <c r="AB65" s="365"/>
      <c r="AC65" s="365"/>
      <c r="AD65" s="365"/>
      <c r="AE65" s="365"/>
      <c r="AF65" s="365"/>
      <c r="AG65" s="365"/>
      <c r="AH65" s="365"/>
      <c r="AI65" s="365"/>
      <c r="AJ65" s="365"/>
      <c r="AK65" s="365"/>
      <c r="AL65" s="365"/>
      <c r="AM65" s="365"/>
      <c r="AN65" s="377"/>
      <c r="AO65" s="640"/>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55"/>
      <c r="CC65" s="89">
        <f>SUM(D65:AO65)-'A1'!L65-'A2'!Y65-'A3'!P65-'A3'!X65-'A3'!Z65*2</f>
        <v>0</v>
      </c>
    </row>
    <row r="66" spans="2:81" s="56" customFormat="1" ht="17.100000000000001" customHeight="1">
      <c r="B66" s="313"/>
      <c r="C66" s="166" t="s">
        <v>169</v>
      </c>
      <c r="D66" s="365"/>
      <c r="E66" s="365"/>
      <c r="F66" s="365"/>
      <c r="G66" s="365"/>
      <c r="H66" s="365"/>
      <c r="I66" s="365"/>
      <c r="J66" s="365"/>
      <c r="K66" s="365"/>
      <c r="L66" s="365"/>
      <c r="M66" s="365"/>
      <c r="N66" s="365"/>
      <c r="O66" s="365"/>
      <c r="P66" s="365"/>
      <c r="Q66" s="365"/>
      <c r="R66" s="365"/>
      <c r="S66" s="365"/>
      <c r="T66" s="365"/>
      <c r="U66" s="365"/>
      <c r="V66" s="365"/>
      <c r="W66" s="365"/>
      <c r="X66" s="365"/>
      <c r="Y66" s="365"/>
      <c r="Z66" s="365"/>
      <c r="AA66" s="365"/>
      <c r="AB66" s="365"/>
      <c r="AC66" s="365"/>
      <c r="AD66" s="365"/>
      <c r="AE66" s="365"/>
      <c r="AF66" s="365"/>
      <c r="AG66" s="365"/>
      <c r="AH66" s="365"/>
      <c r="AI66" s="365"/>
      <c r="AJ66" s="365"/>
      <c r="AK66" s="365"/>
      <c r="AL66" s="365"/>
      <c r="AM66" s="365"/>
      <c r="AN66" s="377"/>
      <c r="AO66" s="640"/>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55"/>
      <c r="CC66" s="89">
        <f>SUM(D66:AO66)-'A1'!L66-'A2'!Y66-'A3'!P66-'A3'!X66-'A3'!Z66*2</f>
        <v>0</v>
      </c>
    </row>
    <row r="67" spans="2:81" s="56" customFormat="1" ht="17.100000000000001" customHeight="1">
      <c r="B67" s="313"/>
      <c r="C67" s="403" t="s">
        <v>46</v>
      </c>
      <c r="D67" s="365"/>
      <c r="E67" s="365"/>
      <c r="F67" s="365"/>
      <c r="G67" s="365"/>
      <c r="H67" s="365"/>
      <c r="I67" s="365"/>
      <c r="J67" s="365"/>
      <c r="K67" s="365"/>
      <c r="L67" s="365"/>
      <c r="M67" s="365"/>
      <c r="N67" s="365"/>
      <c r="O67" s="365"/>
      <c r="P67" s="365"/>
      <c r="Q67" s="365"/>
      <c r="R67" s="365"/>
      <c r="S67" s="365"/>
      <c r="T67" s="365"/>
      <c r="U67" s="365"/>
      <c r="V67" s="365"/>
      <c r="W67" s="365"/>
      <c r="X67" s="365"/>
      <c r="Y67" s="365"/>
      <c r="Z67" s="365"/>
      <c r="AA67" s="365"/>
      <c r="AB67" s="365"/>
      <c r="AC67" s="365"/>
      <c r="AD67" s="365"/>
      <c r="AE67" s="365"/>
      <c r="AF67" s="365"/>
      <c r="AG67" s="365"/>
      <c r="AH67" s="365"/>
      <c r="AI67" s="365"/>
      <c r="AJ67" s="365"/>
      <c r="AK67" s="365"/>
      <c r="AL67" s="365"/>
      <c r="AM67" s="365"/>
      <c r="AN67" s="377"/>
      <c r="AO67" s="640"/>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55"/>
      <c r="CC67" s="89">
        <f>SUM(D67:AO67)-'A1'!L67-'A2'!Y67-'A3'!P67-'A3'!X67-'A3'!Z67*2</f>
        <v>0</v>
      </c>
    </row>
    <row r="68" spans="2:81" s="56" customFormat="1" ht="16.5" customHeight="1">
      <c r="B68" s="313"/>
      <c r="C68" s="403" t="s">
        <v>206</v>
      </c>
      <c r="D68" s="365"/>
      <c r="E68" s="365"/>
      <c r="F68" s="365"/>
      <c r="G68" s="365"/>
      <c r="H68" s="365"/>
      <c r="I68" s="365"/>
      <c r="J68" s="365"/>
      <c r="K68" s="365"/>
      <c r="L68" s="365"/>
      <c r="M68" s="365"/>
      <c r="N68" s="365"/>
      <c r="O68" s="365"/>
      <c r="P68" s="365"/>
      <c r="Q68" s="365"/>
      <c r="R68" s="365"/>
      <c r="S68" s="365"/>
      <c r="T68" s="365"/>
      <c r="U68" s="365"/>
      <c r="V68" s="365"/>
      <c r="W68" s="365"/>
      <c r="X68" s="365"/>
      <c r="Y68" s="365"/>
      <c r="Z68" s="365"/>
      <c r="AA68" s="365"/>
      <c r="AB68" s="365"/>
      <c r="AC68" s="365"/>
      <c r="AD68" s="365"/>
      <c r="AE68" s="365"/>
      <c r="AF68" s="365"/>
      <c r="AG68" s="365"/>
      <c r="AH68" s="365"/>
      <c r="AI68" s="365"/>
      <c r="AJ68" s="365"/>
      <c r="AK68" s="365"/>
      <c r="AL68" s="365"/>
      <c r="AM68" s="365"/>
      <c r="AN68" s="377"/>
      <c r="AO68" s="640"/>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55"/>
      <c r="CC68" s="89">
        <f>SUM(D68:AO68)-'A1'!L68-'A2'!Y68-'A3'!P68-'A3'!X68-'A3'!Z68*2</f>
        <v>0</v>
      </c>
    </row>
    <row r="69" spans="2:81" s="60" customFormat="1" ht="24.95" customHeight="1">
      <c r="B69" s="314"/>
      <c r="C69" s="165" t="s">
        <v>12</v>
      </c>
      <c r="D69" s="369"/>
      <c r="E69" s="369"/>
      <c r="F69" s="369"/>
      <c r="G69" s="369"/>
      <c r="H69" s="369"/>
      <c r="I69" s="369"/>
      <c r="J69" s="369"/>
      <c r="K69" s="369"/>
      <c r="L69" s="369"/>
      <c r="M69" s="369"/>
      <c r="N69" s="369"/>
      <c r="O69" s="369"/>
      <c r="P69" s="369"/>
      <c r="Q69" s="369"/>
      <c r="R69" s="369"/>
      <c r="S69" s="369"/>
      <c r="T69" s="369"/>
      <c r="U69" s="369"/>
      <c r="V69" s="369"/>
      <c r="W69" s="369"/>
      <c r="X69" s="369"/>
      <c r="Y69" s="369"/>
      <c r="Z69" s="369"/>
      <c r="AA69" s="369"/>
      <c r="AB69" s="369"/>
      <c r="AC69" s="369"/>
      <c r="AD69" s="369"/>
      <c r="AE69" s="369"/>
      <c r="AF69" s="369"/>
      <c r="AG69" s="369"/>
      <c r="AH69" s="369"/>
      <c r="AI69" s="369"/>
      <c r="AJ69" s="369"/>
      <c r="AK69" s="369"/>
      <c r="AL69" s="369"/>
      <c r="AM69" s="369"/>
      <c r="AN69" s="375"/>
      <c r="AO69" s="641"/>
      <c r="AQ69" s="91">
        <f>+D69-SUM(D70:D71)</f>
        <v>0</v>
      </c>
      <c r="AR69" s="91">
        <f>+E69-SUM(E70:E71)</f>
        <v>0</v>
      </c>
      <c r="AS69" s="91">
        <f t="shared" ref="AS69:BJ69" si="42">+F69-SUM(F70:F71)</f>
        <v>0</v>
      </c>
      <c r="AT69" s="91">
        <f t="shared" si="42"/>
        <v>0</v>
      </c>
      <c r="AU69" s="91">
        <f t="shared" si="42"/>
        <v>0</v>
      </c>
      <c r="AV69" s="91">
        <f t="shared" si="42"/>
        <v>0</v>
      </c>
      <c r="AW69" s="91">
        <f t="shared" si="42"/>
        <v>0</v>
      </c>
      <c r="AX69" s="91">
        <f t="shared" si="42"/>
        <v>0</v>
      </c>
      <c r="AY69" s="91">
        <f t="shared" si="42"/>
        <v>0</v>
      </c>
      <c r="AZ69" s="91">
        <f t="shared" si="42"/>
        <v>0</v>
      </c>
      <c r="BA69" s="91">
        <f t="shared" si="42"/>
        <v>0</v>
      </c>
      <c r="BB69" s="91">
        <f t="shared" si="42"/>
        <v>0</v>
      </c>
      <c r="BC69" s="91">
        <f t="shared" si="42"/>
        <v>0</v>
      </c>
      <c r="BD69" s="91">
        <f t="shared" si="42"/>
        <v>0</v>
      </c>
      <c r="BE69" s="91">
        <f t="shared" si="42"/>
        <v>0</v>
      </c>
      <c r="BF69" s="91">
        <f t="shared" si="42"/>
        <v>0</v>
      </c>
      <c r="BG69" s="91">
        <f t="shared" si="42"/>
        <v>0</v>
      </c>
      <c r="BH69" s="91">
        <f t="shared" si="42"/>
        <v>0</v>
      </c>
      <c r="BI69" s="91">
        <f t="shared" si="42"/>
        <v>0</v>
      </c>
      <c r="BJ69" s="91">
        <f t="shared" si="42"/>
        <v>0</v>
      </c>
      <c r="BK69" s="91">
        <f t="shared" ref="BK69:CA69" si="43">+X69-SUM(X70:X71)</f>
        <v>0</v>
      </c>
      <c r="BL69" s="91">
        <f t="shared" si="43"/>
        <v>0</v>
      </c>
      <c r="BM69" s="91">
        <f t="shared" si="43"/>
        <v>0</v>
      </c>
      <c r="BN69" s="91">
        <f t="shared" si="43"/>
        <v>0</v>
      </c>
      <c r="BO69" s="91">
        <f t="shared" si="43"/>
        <v>0</v>
      </c>
      <c r="BP69" s="91">
        <f t="shared" si="43"/>
        <v>0</v>
      </c>
      <c r="BQ69" s="91">
        <f t="shared" si="43"/>
        <v>0</v>
      </c>
      <c r="BR69" s="91">
        <f t="shared" si="43"/>
        <v>0</v>
      </c>
      <c r="BS69" s="91">
        <f t="shared" si="43"/>
        <v>0</v>
      </c>
      <c r="BT69" s="91">
        <f t="shared" si="43"/>
        <v>0</v>
      </c>
      <c r="BU69" s="91">
        <f t="shared" si="43"/>
        <v>0</v>
      </c>
      <c r="BV69" s="91">
        <f t="shared" si="43"/>
        <v>0</v>
      </c>
      <c r="BW69" s="91">
        <f t="shared" si="43"/>
        <v>0</v>
      </c>
      <c r="BX69" s="91">
        <f t="shared" si="43"/>
        <v>0</v>
      </c>
      <c r="BY69" s="91">
        <f t="shared" si="43"/>
        <v>0</v>
      </c>
      <c r="BZ69" s="91">
        <f t="shared" si="43"/>
        <v>0</v>
      </c>
      <c r="CA69" s="91">
        <f t="shared" si="43"/>
        <v>0</v>
      </c>
      <c r="CB69" s="59"/>
      <c r="CC69" s="91">
        <f>SUM(D69:AO69)-'A1'!L69-'A2'!Y69-'A3'!P69-'A3'!X69-'A3'!Z69*2</f>
        <v>0</v>
      </c>
    </row>
    <row r="70" spans="2:81" s="103" customFormat="1" ht="17.100000000000001" customHeight="1">
      <c r="B70" s="248"/>
      <c r="C70" s="166" t="s">
        <v>53</v>
      </c>
      <c r="D70" s="368"/>
      <c r="E70" s="368"/>
      <c r="F70" s="368"/>
      <c r="G70" s="368"/>
      <c r="H70" s="368"/>
      <c r="I70" s="368"/>
      <c r="J70" s="368"/>
      <c r="K70" s="368"/>
      <c r="L70" s="368"/>
      <c r="M70" s="368"/>
      <c r="N70" s="368"/>
      <c r="O70" s="368"/>
      <c r="P70" s="368"/>
      <c r="Q70" s="368"/>
      <c r="R70" s="368"/>
      <c r="S70" s="368"/>
      <c r="T70" s="368"/>
      <c r="U70" s="368"/>
      <c r="V70" s="368"/>
      <c r="W70" s="368"/>
      <c r="X70" s="368"/>
      <c r="Y70" s="368"/>
      <c r="Z70" s="368"/>
      <c r="AA70" s="368"/>
      <c r="AB70" s="368"/>
      <c r="AC70" s="368"/>
      <c r="AD70" s="368"/>
      <c r="AE70" s="368"/>
      <c r="AF70" s="368"/>
      <c r="AG70" s="368"/>
      <c r="AH70" s="368"/>
      <c r="AI70" s="368"/>
      <c r="AJ70" s="368"/>
      <c r="AK70" s="368"/>
      <c r="AL70" s="368"/>
      <c r="AM70" s="368"/>
      <c r="AN70" s="366"/>
      <c r="AO70" s="642"/>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99"/>
      <c r="BR70" s="99"/>
      <c r="BS70" s="99"/>
      <c r="BT70" s="99"/>
      <c r="BU70" s="99"/>
      <c r="BV70" s="99"/>
      <c r="BW70" s="99"/>
      <c r="BX70" s="99"/>
      <c r="BY70" s="99"/>
      <c r="BZ70" s="99"/>
      <c r="CA70" s="99"/>
      <c r="CB70" s="102"/>
      <c r="CC70" s="89">
        <f>SUM(D70:AO70)-'A1'!L70-'A2'!Y70-'A3'!P70-'A3'!X70-'A3'!Z70*2</f>
        <v>0</v>
      </c>
    </row>
    <row r="71" spans="2:81" s="56" customFormat="1" ht="17.100000000000001" customHeight="1">
      <c r="B71" s="313"/>
      <c r="C71" s="166" t="s">
        <v>54</v>
      </c>
      <c r="D71" s="365"/>
      <c r="E71" s="365"/>
      <c r="F71" s="365"/>
      <c r="G71" s="365"/>
      <c r="H71" s="365"/>
      <c r="I71" s="365"/>
      <c r="J71" s="365"/>
      <c r="K71" s="365"/>
      <c r="L71" s="365"/>
      <c r="M71" s="365"/>
      <c r="N71" s="365"/>
      <c r="O71" s="365"/>
      <c r="P71" s="365"/>
      <c r="Q71" s="365"/>
      <c r="R71" s="365"/>
      <c r="S71" s="365"/>
      <c r="T71" s="365"/>
      <c r="U71" s="365"/>
      <c r="V71" s="365"/>
      <c r="W71" s="365"/>
      <c r="X71" s="365"/>
      <c r="Y71" s="365"/>
      <c r="Z71" s="365"/>
      <c r="AA71" s="365"/>
      <c r="AB71" s="365"/>
      <c r="AC71" s="365"/>
      <c r="AD71" s="365"/>
      <c r="AE71" s="365"/>
      <c r="AF71" s="365"/>
      <c r="AG71" s="365"/>
      <c r="AH71" s="365"/>
      <c r="AI71" s="365"/>
      <c r="AJ71" s="365"/>
      <c r="AK71" s="365"/>
      <c r="AL71" s="365"/>
      <c r="AM71" s="365"/>
      <c r="AN71" s="377"/>
      <c r="AO71" s="640"/>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55"/>
      <c r="CC71" s="89">
        <f>SUM(D71:AO71)-'A1'!L71-'A2'!Y71-'A3'!P71-'A3'!X71-'A3'!Z71*2</f>
        <v>0</v>
      </c>
    </row>
    <row r="72" spans="2:81" s="60" customFormat="1" ht="30" customHeight="1">
      <c r="B72" s="316"/>
      <c r="C72" s="165" t="s">
        <v>49</v>
      </c>
      <c r="D72" s="370">
        <f t="shared" ref="D72:L72" si="44">+SUM(D69,D60,D57)</f>
        <v>0</v>
      </c>
      <c r="E72" s="370">
        <f t="shared" ref="E72" si="45">+SUM(E69,E60,E57)</f>
        <v>0</v>
      </c>
      <c r="F72" s="370">
        <f t="shared" si="44"/>
        <v>0</v>
      </c>
      <c r="G72" s="370">
        <f t="shared" si="44"/>
        <v>0</v>
      </c>
      <c r="H72" s="370">
        <f t="shared" si="44"/>
        <v>0</v>
      </c>
      <c r="I72" s="370">
        <f t="shared" si="44"/>
        <v>0</v>
      </c>
      <c r="J72" s="370">
        <f t="shared" si="44"/>
        <v>0</v>
      </c>
      <c r="K72" s="370">
        <f t="shared" si="44"/>
        <v>0</v>
      </c>
      <c r="L72" s="370">
        <f t="shared" si="44"/>
        <v>0</v>
      </c>
      <c r="M72" s="370">
        <f t="shared" ref="M72:AN72" si="46">+SUM(M69,M60,M57)</f>
        <v>0</v>
      </c>
      <c r="N72" s="370">
        <f t="shared" si="46"/>
        <v>0</v>
      </c>
      <c r="O72" s="370">
        <f t="shared" si="46"/>
        <v>0</v>
      </c>
      <c r="P72" s="370">
        <f t="shared" si="46"/>
        <v>0</v>
      </c>
      <c r="Q72" s="370">
        <f t="shared" si="46"/>
        <v>0</v>
      </c>
      <c r="R72" s="370">
        <f t="shared" si="46"/>
        <v>0</v>
      </c>
      <c r="S72" s="370">
        <f t="shared" si="46"/>
        <v>0</v>
      </c>
      <c r="T72" s="370">
        <f t="shared" si="46"/>
        <v>0</v>
      </c>
      <c r="U72" s="370">
        <f t="shared" si="46"/>
        <v>0</v>
      </c>
      <c r="V72" s="370">
        <f t="shared" si="46"/>
        <v>0</v>
      </c>
      <c r="W72" s="370">
        <f t="shared" si="46"/>
        <v>0</v>
      </c>
      <c r="X72" s="370">
        <f t="shared" si="46"/>
        <v>0</v>
      </c>
      <c r="Y72" s="370">
        <f t="shared" si="46"/>
        <v>0</v>
      </c>
      <c r="Z72" s="370">
        <f t="shared" si="46"/>
        <v>0</v>
      </c>
      <c r="AA72" s="370">
        <f t="shared" si="46"/>
        <v>0</v>
      </c>
      <c r="AB72" s="370">
        <f t="shared" si="46"/>
        <v>0</v>
      </c>
      <c r="AC72" s="370">
        <f t="shared" si="46"/>
        <v>0</v>
      </c>
      <c r="AD72" s="370">
        <f t="shared" si="46"/>
        <v>0</v>
      </c>
      <c r="AE72" s="370">
        <f t="shared" si="46"/>
        <v>0</v>
      </c>
      <c r="AF72" s="370">
        <f t="shared" si="46"/>
        <v>0</v>
      </c>
      <c r="AG72" s="370">
        <f t="shared" si="46"/>
        <v>0</v>
      </c>
      <c r="AH72" s="370">
        <f t="shared" si="46"/>
        <v>0</v>
      </c>
      <c r="AI72" s="370">
        <f t="shared" si="46"/>
        <v>0</v>
      </c>
      <c r="AJ72" s="370">
        <f t="shared" si="46"/>
        <v>0</v>
      </c>
      <c r="AK72" s="370">
        <f t="shared" si="46"/>
        <v>0</v>
      </c>
      <c r="AL72" s="370">
        <f t="shared" si="46"/>
        <v>0</v>
      </c>
      <c r="AM72" s="370">
        <f t="shared" si="46"/>
        <v>0</v>
      </c>
      <c r="AN72" s="367">
        <f t="shared" si="46"/>
        <v>0</v>
      </c>
      <c r="AO72" s="263"/>
      <c r="AP72" s="59"/>
      <c r="AQ72" s="91">
        <f>+D72-D57-D60-D69</f>
        <v>0</v>
      </c>
      <c r="AR72" s="91">
        <f>+E72-E57-E60-E69</f>
        <v>0</v>
      </c>
      <c r="AS72" s="91">
        <f t="shared" ref="AS72:BJ72" si="47">+F72-F57-F60-F69</f>
        <v>0</v>
      </c>
      <c r="AT72" s="91">
        <f t="shared" si="47"/>
        <v>0</v>
      </c>
      <c r="AU72" s="91">
        <f t="shared" si="47"/>
        <v>0</v>
      </c>
      <c r="AV72" s="91">
        <f t="shared" si="47"/>
        <v>0</v>
      </c>
      <c r="AW72" s="91">
        <f t="shared" si="47"/>
        <v>0</v>
      </c>
      <c r="AX72" s="91">
        <f t="shared" si="47"/>
        <v>0</v>
      </c>
      <c r="AY72" s="91">
        <f t="shared" si="47"/>
        <v>0</v>
      </c>
      <c r="AZ72" s="91">
        <f t="shared" si="47"/>
        <v>0</v>
      </c>
      <c r="BA72" s="91">
        <f t="shared" si="47"/>
        <v>0</v>
      </c>
      <c r="BB72" s="91">
        <f t="shared" si="47"/>
        <v>0</v>
      </c>
      <c r="BC72" s="91">
        <f t="shared" si="47"/>
        <v>0</v>
      </c>
      <c r="BD72" s="91">
        <f t="shared" si="47"/>
        <v>0</v>
      </c>
      <c r="BE72" s="91">
        <f t="shared" si="47"/>
        <v>0</v>
      </c>
      <c r="BF72" s="91">
        <f t="shared" si="47"/>
        <v>0</v>
      </c>
      <c r="BG72" s="91">
        <f t="shared" si="47"/>
        <v>0</v>
      </c>
      <c r="BH72" s="91">
        <f t="shared" si="47"/>
        <v>0</v>
      </c>
      <c r="BI72" s="91">
        <f t="shared" si="47"/>
        <v>0</v>
      </c>
      <c r="BJ72" s="91">
        <f t="shared" si="47"/>
        <v>0</v>
      </c>
      <c r="BK72" s="91">
        <f t="shared" ref="BK72:CA72" si="48">+X72-X57-X60-X69</f>
        <v>0</v>
      </c>
      <c r="BL72" s="91">
        <f t="shared" si="48"/>
        <v>0</v>
      </c>
      <c r="BM72" s="91">
        <f t="shared" si="48"/>
        <v>0</v>
      </c>
      <c r="BN72" s="91">
        <f t="shared" si="48"/>
        <v>0</v>
      </c>
      <c r="BO72" s="91">
        <f t="shared" si="48"/>
        <v>0</v>
      </c>
      <c r="BP72" s="91">
        <f t="shared" si="48"/>
        <v>0</v>
      </c>
      <c r="BQ72" s="91">
        <f t="shared" si="48"/>
        <v>0</v>
      </c>
      <c r="BR72" s="91">
        <f t="shared" si="48"/>
        <v>0</v>
      </c>
      <c r="BS72" s="91">
        <f t="shared" si="48"/>
        <v>0</v>
      </c>
      <c r="BT72" s="91">
        <f t="shared" si="48"/>
        <v>0</v>
      </c>
      <c r="BU72" s="91">
        <f t="shared" si="48"/>
        <v>0</v>
      </c>
      <c r="BV72" s="91">
        <f t="shared" si="48"/>
        <v>0</v>
      </c>
      <c r="BW72" s="91">
        <f t="shared" si="48"/>
        <v>0</v>
      </c>
      <c r="BX72" s="91">
        <f t="shared" si="48"/>
        <v>0</v>
      </c>
      <c r="BY72" s="91">
        <f t="shared" si="48"/>
        <v>0</v>
      </c>
      <c r="BZ72" s="91">
        <f t="shared" si="48"/>
        <v>0</v>
      </c>
      <c r="CA72" s="91">
        <f t="shared" si="48"/>
        <v>0</v>
      </c>
      <c r="CB72" s="59"/>
      <c r="CC72" s="91">
        <f>SUM(D72:AO72)-'A1'!L72-'A2'!Y72-'A3'!P72-'A3'!X72-'A3'!Z72*2</f>
        <v>0</v>
      </c>
    </row>
    <row r="73" spans="2:81" s="103" customFormat="1" ht="17.100000000000001" customHeight="1">
      <c r="B73" s="248"/>
      <c r="C73" s="359" t="s">
        <v>325</v>
      </c>
      <c r="D73" s="256"/>
      <c r="E73" s="256"/>
      <c r="F73" s="256"/>
      <c r="G73" s="256"/>
      <c r="H73" s="256"/>
      <c r="I73" s="256"/>
      <c r="J73" s="256"/>
      <c r="K73" s="256"/>
      <c r="L73" s="256"/>
      <c r="M73" s="256"/>
      <c r="N73" s="256"/>
      <c r="O73" s="256"/>
      <c r="P73" s="256"/>
      <c r="Q73" s="256"/>
      <c r="R73" s="256"/>
      <c r="S73" s="256"/>
      <c r="T73" s="256"/>
      <c r="U73" s="256"/>
      <c r="V73" s="256"/>
      <c r="W73" s="256"/>
      <c r="X73" s="256"/>
      <c r="Y73" s="256"/>
      <c r="Z73" s="256"/>
      <c r="AA73" s="256"/>
      <c r="AB73" s="256"/>
      <c r="AC73" s="256"/>
      <c r="AD73" s="256"/>
      <c r="AE73" s="256"/>
      <c r="AF73" s="256"/>
      <c r="AG73" s="256"/>
      <c r="AH73" s="256"/>
      <c r="AI73" s="256"/>
      <c r="AJ73" s="256"/>
      <c r="AK73" s="256"/>
      <c r="AL73" s="256"/>
      <c r="AM73" s="256"/>
      <c r="AN73" s="265"/>
      <c r="AO73" s="642"/>
      <c r="AP73" s="102"/>
      <c r="AQ73" s="99">
        <f>+IF((D73+D74&gt;D72),111,0)</f>
        <v>0</v>
      </c>
      <c r="AR73" s="99">
        <f>+IF((E73+E74&gt;E72),111,0)</f>
        <v>0</v>
      </c>
      <c r="AS73" s="99">
        <f t="shared" ref="AS73:CA73" si="49">+IF((F73+F74&gt;F72),111,0)</f>
        <v>0</v>
      </c>
      <c r="AT73" s="99">
        <f t="shared" si="49"/>
        <v>0</v>
      </c>
      <c r="AU73" s="99">
        <f t="shared" si="49"/>
        <v>0</v>
      </c>
      <c r="AV73" s="99">
        <f t="shared" si="49"/>
        <v>0</v>
      </c>
      <c r="AW73" s="99">
        <f t="shared" si="49"/>
        <v>0</v>
      </c>
      <c r="AX73" s="99">
        <f t="shared" si="49"/>
        <v>0</v>
      </c>
      <c r="AY73" s="99">
        <f t="shared" si="49"/>
        <v>0</v>
      </c>
      <c r="AZ73" s="99">
        <f t="shared" si="49"/>
        <v>0</v>
      </c>
      <c r="BA73" s="99">
        <f t="shared" si="49"/>
        <v>0</v>
      </c>
      <c r="BB73" s="99">
        <f t="shared" si="49"/>
        <v>0</v>
      </c>
      <c r="BC73" s="99">
        <f t="shared" si="49"/>
        <v>0</v>
      </c>
      <c r="BD73" s="99">
        <f t="shared" si="49"/>
        <v>0</v>
      </c>
      <c r="BE73" s="99">
        <f t="shared" si="49"/>
        <v>0</v>
      </c>
      <c r="BF73" s="99">
        <f t="shared" si="49"/>
        <v>0</v>
      </c>
      <c r="BG73" s="99">
        <f t="shared" si="49"/>
        <v>0</v>
      </c>
      <c r="BH73" s="99">
        <f t="shared" si="49"/>
        <v>0</v>
      </c>
      <c r="BI73" s="99">
        <f t="shared" si="49"/>
        <v>0</v>
      </c>
      <c r="BJ73" s="99">
        <f t="shared" si="49"/>
        <v>0</v>
      </c>
      <c r="BK73" s="99">
        <f t="shared" si="49"/>
        <v>0</v>
      </c>
      <c r="BL73" s="99">
        <f t="shared" si="49"/>
        <v>0</v>
      </c>
      <c r="BM73" s="99">
        <f t="shared" si="49"/>
        <v>0</v>
      </c>
      <c r="BN73" s="99">
        <f t="shared" si="49"/>
        <v>0</v>
      </c>
      <c r="BO73" s="99">
        <f t="shared" si="49"/>
        <v>0</v>
      </c>
      <c r="BP73" s="99">
        <f t="shared" si="49"/>
        <v>0</v>
      </c>
      <c r="BQ73" s="99">
        <f t="shared" si="49"/>
        <v>0</v>
      </c>
      <c r="BR73" s="99">
        <f t="shared" si="49"/>
        <v>0</v>
      </c>
      <c r="BS73" s="99">
        <f t="shared" si="49"/>
        <v>0</v>
      </c>
      <c r="BT73" s="99">
        <f t="shared" si="49"/>
        <v>0</v>
      </c>
      <c r="BU73" s="99">
        <f t="shared" si="49"/>
        <v>0</v>
      </c>
      <c r="BV73" s="99">
        <f t="shared" si="49"/>
        <v>0</v>
      </c>
      <c r="BW73" s="99">
        <f t="shared" si="49"/>
        <v>0</v>
      </c>
      <c r="BX73" s="99">
        <f t="shared" si="49"/>
        <v>0</v>
      </c>
      <c r="BY73" s="99">
        <f t="shared" si="49"/>
        <v>0</v>
      </c>
      <c r="BZ73" s="99">
        <f t="shared" si="49"/>
        <v>0</v>
      </c>
      <c r="CA73" s="99">
        <f t="shared" si="49"/>
        <v>0</v>
      </c>
      <c r="CB73" s="102"/>
      <c r="CC73" s="99">
        <f>SUM(D73:AO73)-'A1'!L73-'A2'!Y73-'A3'!P73-'A3'!X73-'A3'!Z73*2</f>
        <v>0</v>
      </c>
    </row>
    <row r="74" spans="2:81" s="103" customFormat="1" ht="17.100000000000001" customHeight="1">
      <c r="B74" s="248"/>
      <c r="C74" s="359" t="s">
        <v>326</v>
      </c>
      <c r="D74" s="256"/>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c r="AJ74" s="256"/>
      <c r="AK74" s="256"/>
      <c r="AL74" s="256"/>
      <c r="AM74" s="256"/>
      <c r="AN74" s="265"/>
      <c r="AO74" s="642"/>
      <c r="AP74" s="102"/>
      <c r="AQ74" s="99"/>
      <c r="AR74" s="99"/>
      <c r="AS74" s="99"/>
      <c r="AT74" s="99"/>
      <c r="AU74" s="99"/>
      <c r="AV74" s="99"/>
      <c r="AW74" s="99"/>
      <c r="AX74" s="99"/>
      <c r="AY74" s="99"/>
      <c r="AZ74" s="99"/>
      <c r="BA74" s="99"/>
      <c r="BB74" s="99"/>
      <c r="BC74" s="99"/>
      <c r="BD74" s="99"/>
      <c r="BE74" s="99"/>
      <c r="BF74" s="99"/>
      <c r="BG74" s="99"/>
      <c r="BH74" s="99"/>
      <c r="BI74" s="99"/>
      <c r="BJ74" s="99"/>
      <c r="BK74" s="99"/>
      <c r="BL74" s="99"/>
      <c r="BM74" s="99"/>
      <c r="BN74" s="99"/>
      <c r="BO74" s="99"/>
      <c r="BP74" s="99"/>
      <c r="BQ74" s="99"/>
      <c r="BR74" s="99"/>
      <c r="BS74" s="99"/>
      <c r="BT74" s="99"/>
      <c r="BU74" s="99"/>
      <c r="BV74" s="99"/>
      <c r="BW74" s="99"/>
      <c r="BX74" s="99"/>
      <c r="BY74" s="99"/>
      <c r="BZ74" s="99"/>
      <c r="CA74" s="99"/>
      <c r="CB74" s="102"/>
      <c r="CC74" s="99">
        <f>SUM(D74:AO74)-'A1'!L74-'A2'!Y74-'A3'!P74-'A3'!X74-'A3'!Z74*2</f>
        <v>0</v>
      </c>
    </row>
    <row r="75" spans="2:81" s="103" customFormat="1" ht="17.100000000000001" customHeight="1">
      <c r="B75" s="248"/>
      <c r="C75" s="251" t="s">
        <v>218</v>
      </c>
      <c r="D75" s="256"/>
      <c r="E75" s="256"/>
      <c r="F75" s="256"/>
      <c r="G75" s="256"/>
      <c r="H75" s="256"/>
      <c r="I75" s="256"/>
      <c r="J75" s="256"/>
      <c r="K75" s="256"/>
      <c r="L75" s="256"/>
      <c r="M75" s="256"/>
      <c r="N75" s="256"/>
      <c r="O75" s="256"/>
      <c r="P75" s="256"/>
      <c r="Q75" s="256"/>
      <c r="R75" s="256"/>
      <c r="S75" s="256"/>
      <c r="T75" s="256"/>
      <c r="U75" s="256"/>
      <c r="V75" s="256"/>
      <c r="W75" s="256"/>
      <c r="X75" s="256"/>
      <c r="Y75" s="256"/>
      <c r="Z75" s="256"/>
      <c r="AA75" s="256"/>
      <c r="AB75" s="256"/>
      <c r="AC75" s="256"/>
      <c r="AD75" s="256"/>
      <c r="AE75" s="256"/>
      <c r="AF75" s="256"/>
      <c r="AG75" s="256"/>
      <c r="AH75" s="256"/>
      <c r="AI75" s="256"/>
      <c r="AJ75" s="256"/>
      <c r="AK75" s="256"/>
      <c r="AL75" s="256"/>
      <c r="AM75" s="256"/>
      <c r="AN75" s="265"/>
      <c r="AO75" s="642"/>
      <c r="AP75" s="102"/>
      <c r="AQ75" s="99">
        <f>+IF((D75&gt;D72),111,0)</f>
        <v>0</v>
      </c>
      <c r="AR75" s="99">
        <f>+IF((E75&gt;E72),111,0)</f>
        <v>0</v>
      </c>
      <c r="AS75" s="99">
        <f t="shared" ref="AS75:BJ75" si="50">+IF((F75&gt;F72),111,0)</f>
        <v>0</v>
      </c>
      <c r="AT75" s="99">
        <f t="shared" si="50"/>
        <v>0</v>
      </c>
      <c r="AU75" s="99">
        <f t="shared" si="50"/>
        <v>0</v>
      </c>
      <c r="AV75" s="99">
        <f t="shared" si="50"/>
        <v>0</v>
      </c>
      <c r="AW75" s="99">
        <f t="shared" si="50"/>
        <v>0</v>
      </c>
      <c r="AX75" s="99">
        <f t="shared" si="50"/>
        <v>0</v>
      </c>
      <c r="AY75" s="99">
        <f t="shared" si="50"/>
        <v>0</v>
      </c>
      <c r="AZ75" s="99">
        <f t="shared" si="50"/>
        <v>0</v>
      </c>
      <c r="BA75" s="99">
        <f t="shared" si="50"/>
        <v>0</v>
      </c>
      <c r="BB75" s="99">
        <f t="shared" si="50"/>
        <v>0</v>
      </c>
      <c r="BC75" s="99">
        <f t="shared" si="50"/>
        <v>0</v>
      </c>
      <c r="BD75" s="99">
        <f t="shared" si="50"/>
        <v>0</v>
      </c>
      <c r="BE75" s="99">
        <f t="shared" si="50"/>
        <v>0</v>
      </c>
      <c r="BF75" s="99">
        <f t="shared" si="50"/>
        <v>0</v>
      </c>
      <c r="BG75" s="99">
        <f t="shared" si="50"/>
        <v>0</v>
      </c>
      <c r="BH75" s="99">
        <f t="shared" si="50"/>
        <v>0</v>
      </c>
      <c r="BI75" s="99">
        <f t="shared" si="50"/>
        <v>0</v>
      </c>
      <c r="BJ75" s="99">
        <f t="shared" si="50"/>
        <v>0</v>
      </c>
      <c r="BK75" s="99">
        <f t="shared" ref="BK75:CA75" si="51">+IF((X75&gt;X72),111,0)</f>
        <v>0</v>
      </c>
      <c r="BL75" s="99">
        <f t="shared" si="51"/>
        <v>0</v>
      </c>
      <c r="BM75" s="99">
        <f t="shared" si="51"/>
        <v>0</v>
      </c>
      <c r="BN75" s="99">
        <f t="shared" si="51"/>
        <v>0</v>
      </c>
      <c r="BO75" s="99">
        <f t="shared" si="51"/>
        <v>0</v>
      </c>
      <c r="BP75" s="99">
        <f t="shared" si="51"/>
        <v>0</v>
      </c>
      <c r="BQ75" s="99">
        <f t="shared" si="51"/>
        <v>0</v>
      </c>
      <c r="BR75" s="99">
        <f t="shared" si="51"/>
        <v>0</v>
      </c>
      <c r="BS75" s="99">
        <f t="shared" si="51"/>
        <v>0</v>
      </c>
      <c r="BT75" s="99">
        <f t="shared" si="51"/>
        <v>0</v>
      </c>
      <c r="BU75" s="99">
        <f t="shared" si="51"/>
        <v>0</v>
      </c>
      <c r="BV75" s="99">
        <f t="shared" si="51"/>
        <v>0</v>
      </c>
      <c r="BW75" s="99">
        <f t="shared" si="51"/>
        <v>0</v>
      </c>
      <c r="BX75" s="99">
        <f t="shared" si="51"/>
        <v>0</v>
      </c>
      <c r="BY75" s="99">
        <f t="shared" si="51"/>
        <v>0</v>
      </c>
      <c r="BZ75" s="99">
        <f t="shared" si="51"/>
        <v>0</v>
      </c>
      <c r="CA75" s="99">
        <f t="shared" si="51"/>
        <v>0</v>
      </c>
      <c r="CB75" s="102"/>
      <c r="CC75" s="99">
        <f>SUM(D75:AO75)-'A1'!L75-'A2'!Y75-'A3'!P75-'A3'!X75-'A3'!Z75*2</f>
        <v>0</v>
      </c>
    </row>
    <row r="76" spans="2:81" s="56" customFormat="1" ht="24.95" customHeight="1">
      <c r="B76" s="312"/>
      <c r="C76" s="363" t="s">
        <v>60</v>
      </c>
      <c r="D76" s="365"/>
      <c r="E76" s="365"/>
      <c r="F76" s="365"/>
      <c r="G76" s="365"/>
      <c r="H76" s="365"/>
      <c r="I76" s="365"/>
      <c r="J76" s="365"/>
      <c r="K76" s="365"/>
      <c r="L76" s="365"/>
      <c r="M76" s="365"/>
      <c r="N76" s="365"/>
      <c r="O76" s="365"/>
      <c r="P76" s="365"/>
      <c r="Q76" s="365"/>
      <c r="R76" s="365"/>
      <c r="S76" s="365"/>
      <c r="T76" s="365"/>
      <c r="U76" s="365"/>
      <c r="V76" s="365"/>
      <c r="W76" s="365"/>
      <c r="X76" s="365"/>
      <c r="Y76" s="365"/>
      <c r="Z76" s="365"/>
      <c r="AA76" s="365"/>
      <c r="AB76" s="365"/>
      <c r="AC76" s="365"/>
      <c r="AD76" s="365"/>
      <c r="AE76" s="365"/>
      <c r="AF76" s="365"/>
      <c r="AG76" s="365"/>
      <c r="AH76" s="365"/>
      <c r="AI76" s="365"/>
      <c r="AJ76" s="365"/>
      <c r="AK76" s="365"/>
      <c r="AL76" s="365"/>
      <c r="AM76" s="365"/>
      <c r="AN76" s="377"/>
      <c r="AO76" s="640"/>
      <c r="AP76" s="55"/>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55"/>
      <c r="CC76" s="94"/>
    </row>
    <row r="77" spans="2:81" s="56" customFormat="1" ht="17.100000000000001" customHeight="1">
      <c r="B77" s="313"/>
      <c r="C77" s="355" t="s">
        <v>62</v>
      </c>
      <c r="D77" s="365"/>
      <c r="E77" s="365"/>
      <c r="F77" s="365"/>
      <c r="G77" s="365"/>
      <c r="H77" s="365"/>
      <c r="I77" s="365"/>
      <c r="J77" s="365"/>
      <c r="K77" s="365"/>
      <c r="L77" s="365"/>
      <c r="M77" s="365"/>
      <c r="N77" s="365"/>
      <c r="O77" s="365"/>
      <c r="P77" s="365"/>
      <c r="Q77" s="365"/>
      <c r="R77" s="365"/>
      <c r="S77" s="365"/>
      <c r="T77" s="365"/>
      <c r="U77" s="365"/>
      <c r="V77" s="365"/>
      <c r="W77" s="365"/>
      <c r="X77" s="365"/>
      <c r="Y77" s="365"/>
      <c r="Z77" s="365"/>
      <c r="AA77" s="365"/>
      <c r="AB77" s="365"/>
      <c r="AC77" s="365"/>
      <c r="AD77" s="365"/>
      <c r="AE77" s="365"/>
      <c r="AF77" s="365"/>
      <c r="AG77" s="365"/>
      <c r="AH77" s="365"/>
      <c r="AI77" s="365"/>
      <c r="AJ77" s="365"/>
      <c r="AK77" s="365"/>
      <c r="AL77" s="365"/>
      <c r="AM77" s="365"/>
      <c r="AN77" s="377"/>
      <c r="AO77" s="640"/>
      <c r="AP77" s="55"/>
      <c r="AQ77" s="89">
        <f>+D72-SUM(D77:D81)</f>
        <v>0</v>
      </c>
      <c r="AR77" s="89">
        <f>+E72-SUM(E77:E81)</f>
        <v>0</v>
      </c>
      <c r="AS77" s="89">
        <f t="shared" ref="AS77:BJ77" si="52">+F72-SUM(F77:F81)</f>
        <v>0</v>
      </c>
      <c r="AT77" s="89">
        <f t="shared" si="52"/>
        <v>0</v>
      </c>
      <c r="AU77" s="89">
        <f t="shared" si="52"/>
        <v>0</v>
      </c>
      <c r="AV77" s="89">
        <f t="shared" si="52"/>
        <v>0</v>
      </c>
      <c r="AW77" s="89">
        <f t="shared" si="52"/>
        <v>0</v>
      </c>
      <c r="AX77" s="89">
        <f t="shared" si="52"/>
        <v>0</v>
      </c>
      <c r="AY77" s="89">
        <f t="shared" si="52"/>
        <v>0</v>
      </c>
      <c r="AZ77" s="89">
        <f t="shared" si="52"/>
        <v>0</v>
      </c>
      <c r="BA77" s="89">
        <f t="shared" si="52"/>
        <v>0</v>
      </c>
      <c r="BB77" s="89">
        <f t="shared" si="52"/>
        <v>0</v>
      </c>
      <c r="BC77" s="89">
        <f t="shared" si="52"/>
        <v>0</v>
      </c>
      <c r="BD77" s="89">
        <f t="shared" si="52"/>
        <v>0</v>
      </c>
      <c r="BE77" s="89">
        <f t="shared" si="52"/>
        <v>0</v>
      </c>
      <c r="BF77" s="89">
        <f t="shared" si="52"/>
        <v>0</v>
      </c>
      <c r="BG77" s="89">
        <f t="shared" si="52"/>
        <v>0</v>
      </c>
      <c r="BH77" s="89">
        <f t="shared" si="52"/>
        <v>0</v>
      </c>
      <c r="BI77" s="89">
        <f t="shared" si="52"/>
        <v>0</v>
      </c>
      <c r="BJ77" s="89">
        <f t="shared" si="52"/>
        <v>0</v>
      </c>
      <c r="BK77" s="89">
        <f t="shared" ref="BK77:CA77" si="53">+X72-SUM(X77:X81)</f>
        <v>0</v>
      </c>
      <c r="BL77" s="89">
        <f t="shared" si="53"/>
        <v>0</v>
      </c>
      <c r="BM77" s="89">
        <f t="shared" si="53"/>
        <v>0</v>
      </c>
      <c r="BN77" s="89">
        <f t="shared" si="53"/>
        <v>0</v>
      </c>
      <c r="BO77" s="89">
        <f t="shared" si="53"/>
        <v>0</v>
      </c>
      <c r="BP77" s="89">
        <f t="shared" si="53"/>
        <v>0</v>
      </c>
      <c r="BQ77" s="89">
        <f t="shared" si="53"/>
        <v>0</v>
      </c>
      <c r="BR77" s="89">
        <f t="shared" si="53"/>
        <v>0</v>
      </c>
      <c r="BS77" s="89">
        <f t="shared" si="53"/>
        <v>0</v>
      </c>
      <c r="BT77" s="89">
        <f t="shared" si="53"/>
        <v>0</v>
      </c>
      <c r="BU77" s="89">
        <f t="shared" si="53"/>
        <v>0</v>
      </c>
      <c r="BV77" s="89">
        <f t="shared" si="53"/>
        <v>0</v>
      </c>
      <c r="BW77" s="89">
        <f t="shared" si="53"/>
        <v>0</v>
      </c>
      <c r="BX77" s="89">
        <f t="shared" si="53"/>
        <v>0</v>
      </c>
      <c r="BY77" s="89">
        <f t="shared" si="53"/>
        <v>0</v>
      </c>
      <c r="BZ77" s="89">
        <f t="shared" si="53"/>
        <v>0</v>
      </c>
      <c r="CA77" s="89">
        <f t="shared" si="53"/>
        <v>0</v>
      </c>
      <c r="CB77" s="55"/>
      <c r="CC77" s="88">
        <f>SUM(D77:AO77)-'A1'!L77-'A2'!Y77-'A3'!P77-'A3'!X77-'A3'!Z77*2</f>
        <v>0</v>
      </c>
    </row>
    <row r="78" spans="2:81" s="56" customFormat="1" ht="17.100000000000001" customHeight="1">
      <c r="B78" s="313"/>
      <c r="C78" s="355" t="s">
        <v>298</v>
      </c>
      <c r="D78" s="365"/>
      <c r="E78" s="365"/>
      <c r="F78" s="365"/>
      <c r="G78" s="365"/>
      <c r="H78" s="365"/>
      <c r="I78" s="365"/>
      <c r="J78" s="365"/>
      <c r="K78" s="365"/>
      <c r="L78" s="365"/>
      <c r="M78" s="365"/>
      <c r="N78" s="365"/>
      <c r="O78" s="365"/>
      <c r="P78" s="365"/>
      <c r="Q78" s="365"/>
      <c r="R78" s="365"/>
      <c r="S78" s="365"/>
      <c r="T78" s="365"/>
      <c r="U78" s="365"/>
      <c r="V78" s="365"/>
      <c r="W78" s="365"/>
      <c r="X78" s="365"/>
      <c r="Y78" s="365"/>
      <c r="Z78" s="365"/>
      <c r="AA78" s="365"/>
      <c r="AB78" s="365"/>
      <c r="AC78" s="365"/>
      <c r="AD78" s="365"/>
      <c r="AE78" s="365"/>
      <c r="AF78" s="365"/>
      <c r="AG78" s="365"/>
      <c r="AH78" s="365"/>
      <c r="AI78" s="365"/>
      <c r="AJ78" s="365"/>
      <c r="AK78" s="365"/>
      <c r="AL78" s="365"/>
      <c r="AM78" s="365"/>
      <c r="AN78" s="377"/>
      <c r="AO78" s="640"/>
      <c r="AP78" s="55"/>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55"/>
      <c r="CC78" s="94">
        <f>SUM(D78:AO78)-'A1'!L78-'A2'!Y78-'A3'!P78-'A3'!X78-'A3'!Z78*2</f>
        <v>0</v>
      </c>
    </row>
    <row r="79" spans="2:81" s="56" customFormat="1" ht="17.100000000000001" customHeight="1">
      <c r="B79" s="313"/>
      <c r="C79" s="355" t="s">
        <v>299</v>
      </c>
      <c r="D79" s="365"/>
      <c r="E79" s="365"/>
      <c r="F79" s="365"/>
      <c r="G79" s="365"/>
      <c r="H79" s="365"/>
      <c r="I79" s="365"/>
      <c r="J79" s="365"/>
      <c r="K79" s="365"/>
      <c r="L79" s="365"/>
      <c r="M79" s="365"/>
      <c r="N79" s="365"/>
      <c r="O79" s="365"/>
      <c r="P79" s="365"/>
      <c r="Q79" s="365"/>
      <c r="R79" s="365"/>
      <c r="S79" s="365"/>
      <c r="T79" s="365"/>
      <c r="U79" s="365"/>
      <c r="V79" s="365"/>
      <c r="W79" s="365"/>
      <c r="X79" s="365"/>
      <c r="Y79" s="365"/>
      <c r="Z79" s="365"/>
      <c r="AA79" s="365"/>
      <c r="AB79" s="365"/>
      <c r="AC79" s="365"/>
      <c r="AD79" s="365"/>
      <c r="AE79" s="365"/>
      <c r="AF79" s="365"/>
      <c r="AG79" s="365"/>
      <c r="AH79" s="365"/>
      <c r="AI79" s="365"/>
      <c r="AJ79" s="365"/>
      <c r="AK79" s="365"/>
      <c r="AL79" s="365"/>
      <c r="AM79" s="365"/>
      <c r="AN79" s="377"/>
      <c r="AO79" s="640"/>
      <c r="AP79" s="55"/>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55"/>
      <c r="CC79" s="94">
        <f>SUM(D79:AO79)-'A1'!L79-'A2'!Y79-'A3'!P79-'A3'!X79-'A3'!Z79*2</f>
        <v>0</v>
      </c>
    </row>
    <row r="80" spans="2:81" s="56" customFormat="1" ht="17.100000000000001" customHeight="1">
      <c r="B80" s="313"/>
      <c r="C80" s="355" t="s">
        <v>300</v>
      </c>
      <c r="D80" s="365"/>
      <c r="E80" s="365"/>
      <c r="F80" s="365"/>
      <c r="G80" s="365"/>
      <c r="H80" s="365"/>
      <c r="I80" s="365"/>
      <c r="J80" s="365"/>
      <c r="K80" s="365"/>
      <c r="L80" s="365"/>
      <c r="M80" s="365"/>
      <c r="N80" s="365"/>
      <c r="O80" s="365"/>
      <c r="P80" s="365"/>
      <c r="Q80" s="365"/>
      <c r="R80" s="365"/>
      <c r="S80" s="365"/>
      <c r="T80" s="365"/>
      <c r="U80" s="365"/>
      <c r="V80" s="365"/>
      <c r="W80" s="365"/>
      <c r="X80" s="365"/>
      <c r="Y80" s="365"/>
      <c r="Z80" s="365"/>
      <c r="AA80" s="365"/>
      <c r="AB80" s="365"/>
      <c r="AC80" s="365"/>
      <c r="AD80" s="365"/>
      <c r="AE80" s="365"/>
      <c r="AF80" s="365"/>
      <c r="AG80" s="365"/>
      <c r="AH80" s="365"/>
      <c r="AI80" s="365"/>
      <c r="AJ80" s="365"/>
      <c r="AK80" s="365"/>
      <c r="AL80" s="365"/>
      <c r="AM80" s="365"/>
      <c r="AN80" s="377"/>
      <c r="AO80" s="640"/>
      <c r="AP80" s="55"/>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55"/>
      <c r="CC80" s="94">
        <f>SUM(D80:AO80)-'A1'!L80-'A2'!Y80-'A3'!P80-'A3'!X80-'A3'!Z80*2</f>
        <v>0</v>
      </c>
    </row>
    <row r="81" spans="2:81" s="56" customFormat="1" ht="17.100000000000001" customHeight="1">
      <c r="B81" s="312"/>
      <c r="C81" s="355" t="s">
        <v>297</v>
      </c>
      <c r="D81" s="365"/>
      <c r="E81" s="365"/>
      <c r="F81" s="365"/>
      <c r="G81" s="365"/>
      <c r="H81" s="365"/>
      <c r="I81" s="365"/>
      <c r="J81" s="365"/>
      <c r="K81" s="365"/>
      <c r="L81" s="365"/>
      <c r="M81" s="365"/>
      <c r="N81" s="365"/>
      <c r="O81" s="365"/>
      <c r="P81" s="365"/>
      <c r="Q81" s="365"/>
      <c r="R81" s="365"/>
      <c r="S81" s="365"/>
      <c r="T81" s="365"/>
      <c r="U81" s="365"/>
      <c r="V81" s="365"/>
      <c r="W81" s="365"/>
      <c r="X81" s="365"/>
      <c r="Y81" s="365"/>
      <c r="Z81" s="365"/>
      <c r="AA81" s="365"/>
      <c r="AB81" s="365"/>
      <c r="AC81" s="365"/>
      <c r="AD81" s="365"/>
      <c r="AE81" s="365"/>
      <c r="AF81" s="365"/>
      <c r="AG81" s="365"/>
      <c r="AH81" s="365"/>
      <c r="AI81" s="365"/>
      <c r="AJ81" s="365"/>
      <c r="AK81" s="365"/>
      <c r="AL81" s="365"/>
      <c r="AM81" s="365"/>
      <c r="AN81" s="377"/>
      <c r="AO81" s="640"/>
      <c r="AP81" s="55"/>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55"/>
      <c r="CC81" s="94">
        <f>SUM(D81:AO81)-'A1'!L81-'A2'!Y81-'A3'!P81-'A3'!X81-'A3'!Z81*2</f>
        <v>0</v>
      </c>
    </row>
    <row r="82" spans="2:81" s="60" customFormat="1" ht="30" customHeight="1">
      <c r="B82" s="317"/>
      <c r="C82" s="167" t="s">
        <v>274</v>
      </c>
      <c r="D82" s="369"/>
      <c r="E82" s="369"/>
      <c r="F82" s="369"/>
      <c r="G82" s="369"/>
      <c r="H82" s="369"/>
      <c r="I82" s="369"/>
      <c r="J82" s="369"/>
      <c r="K82" s="369"/>
      <c r="L82" s="369"/>
      <c r="M82" s="369"/>
      <c r="N82" s="369"/>
      <c r="O82" s="369"/>
      <c r="P82" s="369"/>
      <c r="Q82" s="369"/>
      <c r="R82" s="369"/>
      <c r="S82" s="369"/>
      <c r="T82" s="369"/>
      <c r="U82" s="369"/>
      <c r="V82" s="369"/>
      <c r="W82" s="369"/>
      <c r="X82" s="369"/>
      <c r="Y82" s="369"/>
      <c r="Z82" s="369"/>
      <c r="AA82" s="369"/>
      <c r="AB82" s="369"/>
      <c r="AC82" s="369"/>
      <c r="AD82" s="369"/>
      <c r="AE82" s="369"/>
      <c r="AF82" s="369"/>
      <c r="AG82" s="369"/>
      <c r="AH82" s="369"/>
      <c r="AI82" s="369"/>
      <c r="AJ82" s="369"/>
      <c r="AK82" s="369"/>
      <c r="AL82" s="369"/>
      <c r="AM82" s="369"/>
      <c r="AN82" s="375"/>
      <c r="AO82" s="641"/>
      <c r="AP82" s="59"/>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59"/>
      <c r="CC82" s="95"/>
    </row>
    <row r="83" spans="2:81" s="56" customFormat="1" ht="17.100000000000001" customHeight="1">
      <c r="B83" s="312"/>
      <c r="C83" s="164" t="s">
        <v>10</v>
      </c>
      <c r="D83" s="365"/>
      <c r="E83" s="365"/>
      <c r="F83" s="365"/>
      <c r="G83" s="365"/>
      <c r="H83" s="365"/>
      <c r="I83" s="365"/>
      <c r="J83" s="365"/>
      <c r="K83" s="365"/>
      <c r="L83" s="365"/>
      <c r="M83" s="365"/>
      <c r="N83" s="365"/>
      <c r="O83" s="365"/>
      <c r="P83" s="365"/>
      <c r="Q83" s="365"/>
      <c r="R83" s="365"/>
      <c r="S83" s="365"/>
      <c r="T83" s="365"/>
      <c r="U83" s="365"/>
      <c r="V83" s="365"/>
      <c r="W83" s="365"/>
      <c r="X83" s="365"/>
      <c r="Y83" s="365"/>
      <c r="Z83" s="365"/>
      <c r="AA83" s="365"/>
      <c r="AB83" s="365"/>
      <c r="AC83" s="365"/>
      <c r="AD83" s="365"/>
      <c r="AE83" s="365"/>
      <c r="AF83" s="365"/>
      <c r="AG83" s="365"/>
      <c r="AH83" s="365"/>
      <c r="AI83" s="365"/>
      <c r="AJ83" s="365"/>
      <c r="AK83" s="365"/>
      <c r="AL83" s="365"/>
      <c r="AM83" s="365"/>
      <c r="AN83" s="377"/>
      <c r="AO83" s="640"/>
      <c r="AQ83" s="89">
        <f>+D83-SUM(D84:D85)</f>
        <v>0</v>
      </c>
      <c r="AR83" s="89">
        <f>+E83-SUM(E84:E85)</f>
        <v>0</v>
      </c>
      <c r="AS83" s="89">
        <f t="shared" ref="AS83:BJ83" si="54">+F83-SUM(F84:F85)</f>
        <v>0</v>
      </c>
      <c r="AT83" s="89">
        <f t="shared" si="54"/>
        <v>0</v>
      </c>
      <c r="AU83" s="89">
        <f t="shared" si="54"/>
        <v>0</v>
      </c>
      <c r="AV83" s="89">
        <f t="shared" si="54"/>
        <v>0</v>
      </c>
      <c r="AW83" s="89">
        <f t="shared" si="54"/>
        <v>0</v>
      </c>
      <c r="AX83" s="89">
        <f t="shared" si="54"/>
        <v>0</v>
      </c>
      <c r="AY83" s="89">
        <f t="shared" si="54"/>
        <v>0</v>
      </c>
      <c r="AZ83" s="89">
        <f t="shared" si="54"/>
        <v>0</v>
      </c>
      <c r="BA83" s="89">
        <f t="shared" si="54"/>
        <v>0</v>
      </c>
      <c r="BB83" s="89">
        <f t="shared" si="54"/>
        <v>0</v>
      </c>
      <c r="BC83" s="89">
        <f t="shared" si="54"/>
        <v>0</v>
      </c>
      <c r="BD83" s="89">
        <f t="shared" si="54"/>
        <v>0</v>
      </c>
      <c r="BE83" s="89">
        <f t="shared" si="54"/>
        <v>0</v>
      </c>
      <c r="BF83" s="89">
        <f t="shared" si="54"/>
        <v>0</v>
      </c>
      <c r="BG83" s="89">
        <f t="shared" si="54"/>
        <v>0</v>
      </c>
      <c r="BH83" s="89">
        <f t="shared" si="54"/>
        <v>0</v>
      </c>
      <c r="BI83" s="89">
        <f t="shared" si="54"/>
        <v>0</v>
      </c>
      <c r="BJ83" s="89">
        <f t="shared" si="54"/>
        <v>0</v>
      </c>
      <c r="BK83" s="89">
        <f t="shared" ref="BK83:CA83" si="55">+X83-SUM(X84:X85)</f>
        <v>0</v>
      </c>
      <c r="BL83" s="89">
        <f t="shared" si="55"/>
        <v>0</v>
      </c>
      <c r="BM83" s="89">
        <f t="shared" si="55"/>
        <v>0</v>
      </c>
      <c r="BN83" s="89">
        <f t="shared" si="55"/>
        <v>0</v>
      </c>
      <c r="BO83" s="89">
        <f t="shared" si="55"/>
        <v>0</v>
      </c>
      <c r="BP83" s="89">
        <f t="shared" si="55"/>
        <v>0</v>
      </c>
      <c r="BQ83" s="89">
        <f t="shared" si="55"/>
        <v>0</v>
      </c>
      <c r="BR83" s="89">
        <f t="shared" si="55"/>
        <v>0</v>
      </c>
      <c r="BS83" s="89">
        <f t="shared" si="55"/>
        <v>0</v>
      </c>
      <c r="BT83" s="89">
        <f t="shared" si="55"/>
        <v>0</v>
      </c>
      <c r="BU83" s="89">
        <f t="shared" si="55"/>
        <v>0</v>
      </c>
      <c r="BV83" s="89">
        <f t="shared" si="55"/>
        <v>0</v>
      </c>
      <c r="BW83" s="89">
        <f t="shared" si="55"/>
        <v>0</v>
      </c>
      <c r="BX83" s="89">
        <f t="shared" si="55"/>
        <v>0</v>
      </c>
      <c r="BY83" s="89">
        <f t="shared" si="55"/>
        <v>0</v>
      </c>
      <c r="BZ83" s="89">
        <f t="shared" si="55"/>
        <v>0</v>
      </c>
      <c r="CA83" s="89">
        <f t="shared" si="55"/>
        <v>0</v>
      </c>
      <c r="CB83" s="55"/>
      <c r="CC83" s="89">
        <f>SUM(D83:AO83)-'A1'!L83-'A2'!Y83-'A3'!P83-'A3'!X83-'A3'!Z83*2</f>
        <v>0</v>
      </c>
    </row>
    <row r="84" spans="2:81" s="56" customFormat="1" ht="17.100000000000001" customHeight="1">
      <c r="B84" s="313"/>
      <c r="C84" s="166" t="s">
        <v>53</v>
      </c>
      <c r="D84" s="365"/>
      <c r="E84" s="365"/>
      <c r="F84" s="365"/>
      <c r="G84" s="365"/>
      <c r="H84" s="365"/>
      <c r="I84" s="365"/>
      <c r="J84" s="365"/>
      <c r="K84" s="365"/>
      <c r="L84" s="365"/>
      <c r="M84" s="365"/>
      <c r="N84" s="365"/>
      <c r="O84" s="365"/>
      <c r="P84" s="365"/>
      <c r="Q84" s="365"/>
      <c r="R84" s="365"/>
      <c r="S84" s="365"/>
      <c r="T84" s="365"/>
      <c r="U84" s="365"/>
      <c r="V84" s="365"/>
      <c r="W84" s="365"/>
      <c r="X84" s="365"/>
      <c r="Y84" s="365"/>
      <c r="Z84" s="365"/>
      <c r="AA84" s="365"/>
      <c r="AB84" s="365"/>
      <c r="AC84" s="365"/>
      <c r="AD84" s="365"/>
      <c r="AE84" s="365"/>
      <c r="AF84" s="365"/>
      <c r="AG84" s="365"/>
      <c r="AH84" s="365"/>
      <c r="AI84" s="365"/>
      <c r="AJ84" s="365"/>
      <c r="AK84" s="365"/>
      <c r="AL84" s="365"/>
      <c r="AM84" s="365"/>
      <c r="AN84" s="377"/>
      <c r="AO84" s="640"/>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c r="BW84" s="89"/>
      <c r="BX84" s="89"/>
      <c r="BY84" s="89"/>
      <c r="BZ84" s="89"/>
      <c r="CA84" s="89"/>
      <c r="CB84" s="55"/>
      <c r="CC84" s="89">
        <f>SUM(D84:AO84)-'A1'!L84-'A2'!Y84-'A3'!P84-'A3'!X84-'A3'!Z84*2</f>
        <v>0</v>
      </c>
    </row>
    <row r="85" spans="2:81" s="56" customFormat="1" ht="17.100000000000001" customHeight="1">
      <c r="B85" s="313"/>
      <c r="C85" s="166" t="s">
        <v>54</v>
      </c>
      <c r="D85" s="365"/>
      <c r="E85" s="365"/>
      <c r="F85" s="365"/>
      <c r="G85" s="365"/>
      <c r="H85" s="365"/>
      <c r="I85" s="365"/>
      <c r="J85" s="365"/>
      <c r="K85" s="365"/>
      <c r="L85" s="365"/>
      <c r="M85" s="365"/>
      <c r="N85" s="365"/>
      <c r="O85" s="365"/>
      <c r="P85" s="365"/>
      <c r="Q85" s="365"/>
      <c r="R85" s="365"/>
      <c r="S85" s="365"/>
      <c r="T85" s="365"/>
      <c r="U85" s="365"/>
      <c r="V85" s="365"/>
      <c r="W85" s="365"/>
      <c r="X85" s="365"/>
      <c r="Y85" s="365"/>
      <c r="Z85" s="365"/>
      <c r="AA85" s="365"/>
      <c r="AB85" s="365"/>
      <c r="AC85" s="365"/>
      <c r="AD85" s="365"/>
      <c r="AE85" s="365"/>
      <c r="AF85" s="365"/>
      <c r="AG85" s="365"/>
      <c r="AH85" s="365"/>
      <c r="AI85" s="365"/>
      <c r="AJ85" s="365"/>
      <c r="AK85" s="365"/>
      <c r="AL85" s="365"/>
      <c r="AM85" s="365"/>
      <c r="AN85" s="377"/>
      <c r="AO85" s="640"/>
      <c r="AQ85" s="89"/>
      <c r="AR85" s="89"/>
      <c r="AS85" s="89"/>
      <c r="AT85" s="89"/>
      <c r="AU85" s="89"/>
      <c r="AV85" s="89"/>
      <c r="AW85" s="89"/>
      <c r="AX85" s="89"/>
      <c r="AY85" s="89"/>
      <c r="AZ85" s="89"/>
      <c r="BA85" s="89"/>
      <c r="BB85" s="89"/>
      <c r="BC85" s="89"/>
      <c r="BD85" s="89"/>
      <c r="BE85" s="89"/>
      <c r="BF85" s="89"/>
      <c r="BG85" s="89"/>
      <c r="BH85" s="89"/>
      <c r="BI85" s="89"/>
      <c r="BJ85" s="89"/>
      <c r="BK85" s="89"/>
      <c r="BL85" s="89"/>
      <c r="BM85" s="89"/>
      <c r="BN85" s="89"/>
      <c r="BO85" s="89"/>
      <c r="BP85" s="89"/>
      <c r="BQ85" s="89"/>
      <c r="BR85" s="89"/>
      <c r="BS85" s="89"/>
      <c r="BT85" s="89"/>
      <c r="BU85" s="89"/>
      <c r="BV85" s="89"/>
      <c r="BW85" s="89"/>
      <c r="BX85" s="89"/>
      <c r="BY85" s="89"/>
      <c r="BZ85" s="89"/>
      <c r="CA85" s="89"/>
      <c r="CB85" s="55"/>
      <c r="CC85" s="89">
        <f>SUM(D85:AO85)-'A1'!L85-'A2'!Y85-'A3'!P85-'A3'!X85-'A3'!Z85*2</f>
        <v>0</v>
      </c>
    </row>
    <row r="86" spans="2:81" s="56" customFormat="1" ht="30" customHeight="1">
      <c r="B86" s="312"/>
      <c r="C86" s="164" t="s">
        <v>11</v>
      </c>
      <c r="D86" s="365"/>
      <c r="E86" s="365"/>
      <c r="F86" s="365"/>
      <c r="G86" s="365"/>
      <c r="H86" s="365"/>
      <c r="I86" s="365"/>
      <c r="J86" s="365"/>
      <c r="K86" s="365"/>
      <c r="L86" s="365"/>
      <c r="M86" s="365"/>
      <c r="N86" s="365"/>
      <c r="O86" s="365"/>
      <c r="P86" s="365"/>
      <c r="Q86" s="365"/>
      <c r="R86" s="365"/>
      <c r="S86" s="365"/>
      <c r="T86" s="365"/>
      <c r="U86" s="365"/>
      <c r="V86" s="365"/>
      <c r="W86" s="365"/>
      <c r="X86" s="365"/>
      <c r="Y86" s="365"/>
      <c r="Z86" s="365"/>
      <c r="AA86" s="365"/>
      <c r="AB86" s="365"/>
      <c r="AC86" s="365"/>
      <c r="AD86" s="365"/>
      <c r="AE86" s="365"/>
      <c r="AF86" s="365"/>
      <c r="AG86" s="365"/>
      <c r="AH86" s="365"/>
      <c r="AI86" s="365"/>
      <c r="AJ86" s="365"/>
      <c r="AK86" s="365"/>
      <c r="AL86" s="365"/>
      <c r="AM86" s="365"/>
      <c r="AN86" s="377"/>
      <c r="AO86" s="640"/>
      <c r="AQ86" s="89">
        <f>+D86-SUM(D87:D88)</f>
        <v>0</v>
      </c>
      <c r="AR86" s="89">
        <f>+E86-SUM(E87:E88)</f>
        <v>0</v>
      </c>
      <c r="AS86" s="89">
        <f t="shared" ref="AS86:BJ86" si="56">+F86-SUM(F87:F88)</f>
        <v>0</v>
      </c>
      <c r="AT86" s="89">
        <f t="shared" si="56"/>
        <v>0</v>
      </c>
      <c r="AU86" s="89">
        <f t="shared" si="56"/>
        <v>0</v>
      </c>
      <c r="AV86" s="89">
        <f t="shared" si="56"/>
        <v>0</v>
      </c>
      <c r="AW86" s="89">
        <f t="shared" si="56"/>
        <v>0</v>
      </c>
      <c r="AX86" s="89">
        <f t="shared" si="56"/>
        <v>0</v>
      </c>
      <c r="AY86" s="89">
        <f t="shared" si="56"/>
        <v>0</v>
      </c>
      <c r="AZ86" s="89">
        <f t="shared" si="56"/>
        <v>0</v>
      </c>
      <c r="BA86" s="89">
        <f t="shared" si="56"/>
        <v>0</v>
      </c>
      <c r="BB86" s="89">
        <f t="shared" si="56"/>
        <v>0</v>
      </c>
      <c r="BC86" s="89">
        <f t="shared" si="56"/>
        <v>0</v>
      </c>
      <c r="BD86" s="89">
        <f t="shared" si="56"/>
        <v>0</v>
      </c>
      <c r="BE86" s="89">
        <f t="shared" si="56"/>
        <v>0</v>
      </c>
      <c r="BF86" s="89">
        <f t="shared" si="56"/>
        <v>0</v>
      </c>
      <c r="BG86" s="89">
        <f t="shared" si="56"/>
        <v>0</v>
      </c>
      <c r="BH86" s="89">
        <f t="shared" si="56"/>
        <v>0</v>
      </c>
      <c r="BI86" s="89">
        <f t="shared" si="56"/>
        <v>0</v>
      </c>
      <c r="BJ86" s="89">
        <f t="shared" si="56"/>
        <v>0</v>
      </c>
      <c r="BK86" s="89">
        <f t="shared" ref="BK86:CA86" si="57">+X86-SUM(X87:X88)</f>
        <v>0</v>
      </c>
      <c r="BL86" s="89">
        <f t="shared" si="57"/>
        <v>0</v>
      </c>
      <c r="BM86" s="89">
        <f t="shared" si="57"/>
        <v>0</v>
      </c>
      <c r="BN86" s="89">
        <f t="shared" si="57"/>
        <v>0</v>
      </c>
      <c r="BO86" s="89">
        <f t="shared" si="57"/>
        <v>0</v>
      </c>
      <c r="BP86" s="89">
        <f t="shared" si="57"/>
        <v>0</v>
      </c>
      <c r="BQ86" s="89">
        <f t="shared" si="57"/>
        <v>0</v>
      </c>
      <c r="BR86" s="89">
        <f t="shared" si="57"/>
        <v>0</v>
      </c>
      <c r="BS86" s="89">
        <f t="shared" si="57"/>
        <v>0</v>
      </c>
      <c r="BT86" s="89">
        <f t="shared" si="57"/>
        <v>0</v>
      </c>
      <c r="BU86" s="89">
        <f t="shared" si="57"/>
        <v>0</v>
      </c>
      <c r="BV86" s="89">
        <f t="shared" si="57"/>
        <v>0</v>
      </c>
      <c r="BW86" s="89">
        <f t="shared" si="57"/>
        <v>0</v>
      </c>
      <c r="BX86" s="89">
        <f t="shared" si="57"/>
        <v>0</v>
      </c>
      <c r="BY86" s="89">
        <f t="shared" si="57"/>
        <v>0</v>
      </c>
      <c r="BZ86" s="89">
        <f t="shared" si="57"/>
        <v>0</v>
      </c>
      <c r="CA86" s="89">
        <f t="shared" si="57"/>
        <v>0</v>
      </c>
      <c r="CB86" s="55"/>
      <c r="CC86" s="89">
        <f>SUM(D86:AO86)-'A1'!L86-'A2'!Y86-'A3'!P86-'A3'!X86-'A3'!Z86*2</f>
        <v>0</v>
      </c>
    </row>
    <row r="87" spans="2:81" s="56" customFormat="1" ht="17.100000000000001" customHeight="1">
      <c r="B87" s="312"/>
      <c r="C87" s="166" t="s">
        <v>53</v>
      </c>
      <c r="D87" s="365"/>
      <c r="E87" s="365"/>
      <c r="F87" s="365"/>
      <c r="G87" s="365"/>
      <c r="H87" s="365"/>
      <c r="I87" s="365"/>
      <c r="J87" s="365"/>
      <c r="K87" s="365"/>
      <c r="L87" s="365"/>
      <c r="M87" s="365"/>
      <c r="N87" s="365"/>
      <c r="O87" s="365"/>
      <c r="P87" s="365"/>
      <c r="Q87" s="365"/>
      <c r="R87" s="365"/>
      <c r="S87" s="365"/>
      <c r="T87" s="365"/>
      <c r="U87" s="365"/>
      <c r="V87" s="365"/>
      <c r="W87" s="365"/>
      <c r="X87" s="365"/>
      <c r="Y87" s="365"/>
      <c r="Z87" s="365"/>
      <c r="AA87" s="365"/>
      <c r="AB87" s="365"/>
      <c r="AC87" s="365"/>
      <c r="AD87" s="365"/>
      <c r="AE87" s="365"/>
      <c r="AF87" s="365"/>
      <c r="AG87" s="365"/>
      <c r="AH87" s="365"/>
      <c r="AI87" s="365"/>
      <c r="AJ87" s="365"/>
      <c r="AK87" s="365"/>
      <c r="AL87" s="365"/>
      <c r="AM87" s="365"/>
      <c r="AN87" s="377"/>
      <c r="AO87" s="640"/>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9"/>
      <c r="BO87" s="89"/>
      <c r="BP87" s="89"/>
      <c r="BQ87" s="89"/>
      <c r="BR87" s="89"/>
      <c r="BS87" s="89"/>
      <c r="BT87" s="89"/>
      <c r="BU87" s="89"/>
      <c r="BV87" s="89"/>
      <c r="BW87" s="89"/>
      <c r="BX87" s="89"/>
      <c r="BY87" s="89"/>
      <c r="BZ87" s="89"/>
      <c r="CA87" s="89"/>
      <c r="CB87" s="55"/>
      <c r="CC87" s="89">
        <f>SUM(D87:AO87)-'A1'!L87-'A2'!Y87-'A3'!P87-'A3'!X87-'A3'!Z87*2</f>
        <v>0</v>
      </c>
    </row>
    <row r="88" spans="2:81" s="56" customFormat="1" ht="17.100000000000001" customHeight="1">
      <c r="B88" s="312"/>
      <c r="C88" s="166" t="s">
        <v>54</v>
      </c>
      <c r="D88" s="365"/>
      <c r="E88" s="365"/>
      <c r="F88" s="365"/>
      <c r="G88" s="365"/>
      <c r="H88" s="365"/>
      <c r="I88" s="365"/>
      <c r="J88" s="365"/>
      <c r="K88" s="365"/>
      <c r="L88" s="365"/>
      <c r="M88" s="365"/>
      <c r="N88" s="365"/>
      <c r="O88" s="365"/>
      <c r="P88" s="365"/>
      <c r="Q88" s="365"/>
      <c r="R88" s="365"/>
      <c r="S88" s="365"/>
      <c r="T88" s="365"/>
      <c r="U88" s="365"/>
      <c r="V88" s="365"/>
      <c r="W88" s="365"/>
      <c r="X88" s="365"/>
      <c r="Y88" s="365"/>
      <c r="Z88" s="365"/>
      <c r="AA88" s="365"/>
      <c r="AB88" s="365"/>
      <c r="AC88" s="365"/>
      <c r="AD88" s="365"/>
      <c r="AE88" s="365"/>
      <c r="AF88" s="365"/>
      <c r="AG88" s="365"/>
      <c r="AH88" s="365"/>
      <c r="AI88" s="365"/>
      <c r="AJ88" s="365"/>
      <c r="AK88" s="365"/>
      <c r="AL88" s="365"/>
      <c r="AM88" s="365"/>
      <c r="AN88" s="377"/>
      <c r="AO88" s="640"/>
      <c r="AQ88" s="89"/>
      <c r="AR88" s="89"/>
      <c r="AS88" s="89"/>
      <c r="AT88" s="89"/>
      <c r="AU88" s="89"/>
      <c r="AV88" s="89"/>
      <c r="AW88" s="89"/>
      <c r="AX88" s="89"/>
      <c r="AY88" s="89"/>
      <c r="AZ88" s="89"/>
      <c r="BA88" s="89"/>
      <c r="BB88" s="89"/>
      <c r="BC88" s="89"/>
      <c r="BD88" s="89"/>
      <c r="BE88" s="89"/>
      <c r="BF88" s="89"/>
      <c r="BG88" s="89"/>
      <c r="BH88" s="89"/>
      <c r="BI88" s="89"/>
      <c r="BJ88" s="89"/>
      <c r="BK88" s="89"/>
      <c r="BL88" s="89"/>
      <c r="BM88" s="89"/>
      <c r="BN88" s="89"/>
      <c r="BO88" s="89"/>
      <c r="BP88" s="89"/>
      <c r="BQ88" s="89"/>
      <c r="BR88" s="89"/>
      <c r="BS88" s="89"/>
      <c r="BT88" s="89"/>
      <c r="BU88" s="89"/>
      <c r="BV88" s="89"/>
      <c r="BW88" s="89"/>
      <c r="BX88" s="89"/>
      <c r="BY88" s="89"/>
      <c r="BZ88" s="89"/>
      <c r="CA88" s="89"/>
      <c r="CB88" s="55"/>
      <c r="CC88" s="89">
        <f>SUM(D88:AO88)-'A1'!L88-'A2'!Y88-'A3'!P88-'A3'!X88-'A3'!Z88*2</f>
        <v>0</v>
      </c>
    </row>
    <row r="89" spans="2:81" s="60" customFormat="1" ht="30" customHeight="1">
      <c r="B89" s="314"/>
      <c r="C89" s="315" t="s">
        <v>168</v>
      </c>
      <c r="D89" s="369"/>
      <c r="E89" s="369"/>
      <c r="F89" s="369"/>
      <c r="G89" s="369"/>
      <c r="H89" s="369"/>
      <c r="I89" s="369"/>
      <c r="J89" s="369"/>
      <c r="K89" s="369"/>
      <c r="L89" s="369"/>
      <c r="M89" s="369"/>
      <c r="N89" s="369"/>
      <c r="O89" s="369"/>
      <c r="P89" s="369"/>
      <c r="Q89" s="369"/>
      <c r="R89" s="369"/>
      <c r="S89" s="369"/>
      <c r="T89" s="369"/>
      <c r="U89" s="369"/>
      <c r="V89" s="369"/>
      <c r="W89" s="369"/>
      <c r="X89" s="369"/>
      <c r="Y89" s="369"/>
      <c r="Z89" s="369"/>
      <c r="AA89" s="369"/>
      <c r="AB89" s="369"/>
      <c r="AC89" s="369"/>
      <c r="AD89" s="369"/>
      <c r="AE89" s="369"/>
      <c r="AF89" s="369"/>
      <c r="AG89" s="369"/>
      <c r="AH89" s="369"/>
      <c r="AI89" s="369"/>
      <c r="AJ89" s="369"/>
      <c r="AK89" s="369"/>
      <c r="AL89" s="369"/>
      <c r="AM89" s="369"/>
      <c r="AN89" s="375"/>
      <c r="AO89" s="641"/>
      <c r="AQ89" s="91">
        <f>+D86-SUM(D89:D94)</f>
        <v>0</v>
      </c>
      <c r="AR89" s="91">
        <f>+E86-SUM(E89:E94)</f>
        <v>0</v>
      </c>
      <c r="AS89" s="91">
        <f t="shared" ref="AS89:BJ89" si="58">+F86-SUM(F89:F94)</f>
        <v>0</v>
      </c>
      <c r="AT89" s="91">
        <f t="shared" si="58"/>
        <v>0</v>
      </c>
      <c r="AU89" s="91">
        <f t="shared" si="58"/>
        <v>0</v>
      </c>
      <c r="AV89" s="91">
        <f t="shared" si="58"/>
        <v>0</v>
      </c>
      <c r="AW89" s="91">
        <f t="shared" si="58"/>
        <v>0</v>
      </c>
      <c r="AX89" s="91">
        <f t="shared" si="58"/>
        <v>0</v>
      </c>
      <c r="AY89" s="91">
        <f t="shared" si="58"/>
        <v>0</v>
      </c>
      <c r="AZ89" s="91">
        <f t="shared" si="58"/>
        <v>0</v>
      </c>
      <c r="BA89" s="91">
        <f t="shared" si="58"/>
        <v>0</v>
      </c>
      <c r="BB89" s="91">
        <f t="shared" si="58"/>
        <v>0</v>
      </c>
      <c r="BC89" s="91">
        <f t="shared" si="58"/>
        <v>0</v>
      </c>
      <c r="BD89" s="91">
        <f t="shared" si="58"/>
        <v>0</v>
      </c>
      <c r="BE89" s="91">
        <f t="shared" si="58"/>
        <v>0</v>
      </c>
      <c r="BF89" s="91">
        <f t="shared" si="58"/>
        <v>0</v>
      </c>
      <c r="BG89" s="91">
        <f t="shared" si="58"/>
        <v>0</v>
      </c>
      <c r="BH89" s="91">
        <f t="shared" si="58"/>
        <v>0</v>
      </c>
      <c r="BI89" s="91">
        <f t="shared" si="58"/>
        <v>0</v>
      </c>
      <c r="BJ89" s="91">
        <f t="shared" si="58"/>
        <v>0</v>
      </c>
      <c r="BK89" s="91">
        <f t="shared" ref="BK89:CA89" si="59">+X86-SUM(X89:X94)</f>
        <v>0</v>
      </c>
      <c r="BL89" s="91">
        <f t="shared" si="59"/>
        <v>0</v>
      </c>
      <c r="BM89" s="91">
        <f t="shared" si="59"/>
        <v>0</v>
      </c>
      <c r="BN89" s="91">
        <f t="shared" si="59"/>
        <v>0</v>
      </c>
      <c r="BO89" s="91">
        <f t="shared" si="59"/>
        <v>0</v>
      </c>
      <c r="BP89" s="91">
        <f t="shared" si="59"/>
        <v>0</v>
      </c>
      <c r="BQ89" s="91">
        <f t="shared" si="59"/>
        <v>0</v>
      </c>
      <c r="BR89" s="91">
        <f t="shared" si="59"/>
        <v>0</v>
      </c>
      <c r="BS89" s="91">
        <f t="shared" si="59"/>
        <v>0</v>
      </c>
      <c r="BT89" s="91">
        <f t="shared" si="59"/>
        <v>0</v>
      </c>
      <c r="BU89" s="91">
        <f t="shared" si="59"/>
        <v>0</v>
      </c>
      <c r="BV89" s="91">
        <f t="shared" si="59"/>
        <v>0</v>
      </c>
      <c r="BW89" s="91">
        <f t="shared" si="59"/>
        <v>0</v>
      </c>
      <c r="BX89" s="91">
        <f t="shared" si="59"/>
        <v>0</v>
      </c>
      <c r="BY89" s="91">
        <f t="shared" si="59"/>
        <v>0</v>
      </c>
      <c r="BZ89" s="91">
        <f t="shared" si="59"/>
        <v>0</v>
      </c>
      <c r="CA89" s="91">
        <f t="shared" si="59"/>
        <v>0</v>
      </c>
      <c r="CB89" s="59"/>
      <c r="CC89" s="91">
        <f>SUM(D89:AO89)-'A1'!L89-'A2'!Y89-'A3'!P89-'A3'!X89-'A3'!Z89*2</f>
        <v>0</v>
      </c>
    </row>
    <row r="90" spans="2:81" s="56" customFormat="1" ht="17.100000000000001" customHeight="1">
      <c r="B90" s="313"/>
      <c r="C90" s="166" t="s">
        <v>66</v>
      </c>
      <c r="D90" s="365"/>
      <c r="E90" s="365"/>
      <c r="F90" s="365"/>
      <c r="G90" s="365"/>
      <c r="H90" s="365"/>
      <c r="I90" s="365"/>
      <c r="J90" s="365"/>
      <c r="K90" s="365"/>
      <c r="L90" s="365"/>
      <c r="M90" s="365"/>
      <c r="N90" s="365"/>
      <c r="O90" s="365"/>
      <c r="P90" s="365"/>
      <c r="Q90" s="365"/>
      <c r="R90" s="365"/>
      <c r="S90" s="365"/>
      <c r="T90" s="365"/>
      <c r="U90" s="365"/>
      <c r="V90" s="365"/>
      <c r="W90" s="365"/>
      <c r="X90" s="365"/>
      <c r="Y90" s="365"/>
      <c r="Z90" s="365"/>
      <c r="AA90" s="365"/>
      <c r="AB90" s="365"/>
      <c r="AC90" s="365"/>
      <c r="AD90" s="365"/>
      <c r="AE90" s="365"/>
      <c r="AF90" s="365"/>
      <c r="AG90" s="365"/>
      <c r="AH90" s="365"/>
      <c r="AI90" s="365"/>
      <c r="AJ90" s="365"/>
      <c r="AK90" s="365"/>
      <c r="AL90" s="365"/>
      <c r="AM90" s="365"/>
      <c r="AN90" s="377"/>
      <c r="AO90" s="640"/>
      <c r="AQ90" s="89"/>
      <c r="AR90" s="89"/>
      <c r="AS90" s="89"/>
      <c r="AT90" s="89"/>
      <c r="AU90" s="89"/>
      <c r="AV90" s="89"/>
      <c r="AW90" s="89"/>
      <c r="AX90" s="89"/>
      <c r="AY90" s="89"/>
      <c r="AZ90" s="89"/>
      <c r="BA90" s="89"/>
      <c r="BB90" s="89"/>
      <c r="BC90" s="89"/>
      <c r="BD90" s="89"/>
      <c r="BE90" s="89"/>
      <c r="BF90" s="89"/>
      <c r="BG90" s="89"/>
      <c r="BH90" s="89"/>
      <c r="BI90" s="89"/>
      <c r="BJ90" s="89"/>
      <c r="BK90" s="89"/>
      <c r="BL90" s="89"/>
      <c r="BM90" s="89"/>
      <c r="BN90" s="89"/>
      <c r="BO90" s="89"/>
      <c r="BP90" s="89"/>
      <c r="BQ90" s="89"/>
      <c r="BR90" s="89"/>
      <c r="BS90" s="89"/>
      <c r="BT90" s="89"/>
      <c r="BU90" s="89"/>
      <c r="BV90" s="89"/>
      <c r="BW90" s="89"/>
      <c r="BX90" s="89"/>
      <c r="BY90" s="89"/>
      <c r="BZ90" s="89"/>
      <c r="CA90" s="89"/>
      <c r="CB90" s="55"/>
      <c r="CC90" s="89">
        <f>SUM(D90:AO90)-'A1'!L90-'A2'!Y90-'A3'!P90-'A3'!X90-'A3'!Z90*2</f>
        <v>0</v>
      </c>
    </row>
    <row r="91" spans="2:81" s="56" customFormat="1" ht="17.100000000000001" customHeight="1">
      <c r="B91" s="313"/>
      <c r="C91" s="166" t="s">
        <v>265</v>
      </c>
      <c r="D91" s="365"/>
      <c r="E91" s="365"/>
      <c r="F91" s="365"/>
      <c r="G91" s="365"/>
      <c r="H91" s="365"/>
      <c r="I91" s="365"/>
      <c r="J91" s="365"/>
      <c r="K91" s="365"/>
      <c r="L91" s="365"/>
      <c r="M91" s="365"/>
      <c r="N91" s="365"/>
      <c r="O91" s="365"/>
      <c r="P91" s="365"/>
      <c r="Q91" s="365"/>
      <c r="R91" s="365"/>
      <c r="S91" s="365"/>
      <c r="T91" s="365"/>
      <c r="U91" s="365"/>
      <c r="V91" s="365"/>
      <c r="W91" s="365"/>
      <c r="X91" s="365"/>
      <c r="Y91" s="365"/>
      <c r="Z91" s="365"/>
      <c r="AA91" s="365"/>
      <c r="AB91" s="365"/>
      <c r="AC91" s="365"/>
      <c r="AD91" s="365"/>
      <c r="AE91" s="365"/>
      <c r="AF91" s="365"/>
      <c r="AG91" s="365"/>
      <c r="AH91" s="365"/>
      <c r="AI91" s="365"/>
      <c r="AJ91" s="365"/>
      <c r="AK91" s="365"/>
      <c r="AL91" s="365"/>
      <c r="AM91" s="365"/>
      <c r="AN91" s="377"/>
      <c r="AO91" s="640"/>
      <c r="AQ91" s="89"/>
      <c r="AR91" s="89"/>
      <c r="AS91" s="89"/>
      <c r="AT91" s="89"/>
      <c r="AU91" s="89"/>
      <c r="AV91" s="89"/>
      <c r="AW91" s="89"/>
      <c r="AX91" s="89"/>
      <c r="AY91" s="89"/>
      <c r="AZ91" s="89"/>
      <c r="BA91" s="89"/>
      <c r="BB91" s="89"/>
      <c r="BC91" s="89"/>
      <c r="BD91" s="89"/>
      <c r="BE91" s="89"/>
      <c r="BF91" s="89"/>
      <c r="BG91" s="89"/>
      <c r="BH91" s="89"/>
      <c r="BI91" s="89"/>
      <c r="BJ91" s="89"/>
      <c r="BK91" s="89"/>
      <c r="BL91" s="89"/>
      <c r="BM91" s="89"/>
      <c r="BN91" s="89"/>
      <c r="BO91" s="89"/>
      <c r="BP91" s="89"/>
      <c r="BQ91" s="89"/>
      <c r="BR91" s="89"/>
      <c r="BS91" s="89"/>
      <c r="BT91" s="89"/>
      <c r="BU91" s="89"/>
      <c r="BV91" s="89"/>
      <c r="BW91" s="89"/>
      <c r="BX91" s="89"/>
      <c r="BY91" s="89"/>
      <c r="BZ91" s="89"/>
      <c r="CA91" s="89"/>
      <c r="CB91" s="55"/>
      <c r="CC91" s="89">
        <f>SUM(D91:AO91)-'A1'!L91-'A2'!Y91-'A3'!P91-'A3'!X91-'A3'!Z91*2</f>
        <v>0</v>
      </c>
    </row>
    <row r="92" spans="2:81" s="56" customFormat="1" ht="17.100000000000001" customHeight="1">
      <c r="B92" s="313"/>
      <c r="C92" s="166" t="s">
        <v>169</v>
      </c>
      <c r="D92" s="365"/>
      <c r="E92" s="365"/>
      <c r="F92" s="365"/>
      <c r="G92" s="365"/>
      <c r="H92" s="365"/>
      <c r="I92" s="365"/>
      <c r="J92" s="365"/>
      <c r="K92" s="365"/>
      <c r="L92" s="365"/>
      <c r="M92" s="365"/>
      <c r="N92" s="365"/>
      <c r="O92" s="365"/>
      <c r="P92" s="365"/>
      <c r="Q92" s="365"/>
      <c r="R92" s="365"/>
      <c r="S92" s="365"/>
      <c r="T92" s="365"/>
      <c r="U92" s="365"/>
      <c r="V92" s="365"/>
      <c r="W92" s="365"/>
      <c r="X92" s="365"/>
      <c r="Y92" s="365"/>
      <c r="Z92" s="365"/>
      <c r="AA92" s="365"/>
      <c r="AB92" s="365"/>
      <c r="AC92" s="365"/>
      <c r="AD92" s="365"/>
      <c r="AE92" s="365"/>
      <c r="AF92" s="365"/>
      <c r="AG92" s="365"/>
      <c r="AH92" s="365"/>
      <c r="AI92" s="365"/>
      <c r="AJ92" s="365"/>
      <c r="AK92" s="365"/>
      <c r="AL92" s="365"/>
      <c r="AM92" s="365"/>
      <c r="AN92" s="377"/>
      <c r="AO92" s="640"/>
      <c r="AQ92" s="89"/>
      <c r="AR92" s="89"/>
      <c r="AS92" s="89"/>
      <c r="AT92" s="89"/>
      <c r="AU92" s="89"/>
      <c r="AV92" s="89"/>
      <c r="AW92" s="89"/>
      <c r="AX92" s="89"/>
      <c r="AY92" s="89"/>
      <c r="AZ92" s="89"/>
      <c r="BA92" s="89"/>
      <c r="BB92" s="89"/>
      <c r="BC92" s="89"/>
      <c r="BD92" s="89"/>
      <c r="BE92" s="89"/>
      <c r="BF92" s="89"/>
      <c r="BG92" s="89"/>
      <c r="BH92" s="89"/>
      <c r="BI92" s="89"/>
      <c r="BJ92" s="89"/>
      <c r="BK92" s="89"/>
      <c r="BL92" s="89"/>
      <c r="BM92" s="89"/>
      <c r="BN92" s="89"/>
      <c r="BO92" s="89"/>
      <c r="BP92" s="89"/>
      <c r="BQ92" s="89"/>
      <c r="BR92" s="89"/>
      <c r="BS92" s="89"/>
      <c r="BT92" s="89"/>
      <c r="BU92" s="89"/>
      <c r="BV92" s="89"/>
      <c r="BW92" s="89"/>
      <c r="BX92" s="89"/>
      <c r="BY92" s="89"/>
      <c r="BZ92" s="89"/>
      <c r="CA92" s="89"/>
      <c r="CB92" s="55"/>
      <c r="CC92" s="89">
        <f>SUM(D92:AO92)-'A1'!L92-'A2'!Y92-'A3'!P92-'A3'!X92-'A3'!Z92*2</f>
        <v>0</v>
      </c>
    </row>
    <row r="93" spans="2:81" s="56" customFormat="1" ht="17.100000000000001" customHeight="1">
      <c r="B93" s="313"/>
      <c r="C93" s="403" t="s">
        <v>46</v>
      </c>
      <c r="D93" s="365"/>
      <c r="E93" s="365"/>
      <c r="F93" s="365"/>
      <c r="G93" s="365"/>
      <c r="H93" s="365"/>
      <c r="I93" s="365"/>
      <c r="J93" s="365"/>
      <c r="K93" s="365"/>
      <c r="L93" s="365"/>
      <c r="M93" s="365"/>
      <c r="N93" s="365"/>
      <c r="O93" s="365"/>
      <c r="P93" s="365"/>
      <c r="Q93" s="365"/>
      <c r="R93" s="365"/>
      <c r="S93" s="365"/>
      <c r="T93" s="365"/>
      <c r="U93" s="365"/>
      <c r="V93" s="365"/>
      <c r="W93" s="365"/>
      <c r="X93" s="365"/>
      <c r="Y93" s="365"/>
      <c r="Z93" s="365"/>
      <c r="AA93" s="365"/>
      <c r="AB93" s="365"/>
      <c r="AC93" s="365"/>
      <c r="AD93" s="365"/>
      <c r="AE93" s="365"/>
      <c r="AF93" s="365"/>
      <c r="AG93" s="365"/>
      <c r="AH93" s="365"/>
      <c r="AI93" s="365"/>
      <c r="AJ93" s="365"/>
      <c r="AK93" s="365"/>
      <c r="AL93" s="365"/>
      <c r="AM93" s="365"/>
      <c r="AN93" s="377"/>
      <c r="AO93" s="640"/>
      <c r="AQ93" s="89"/>
      <c r="AR93" s="89"/>
      <c r="AS93" s="89"/>
      <c r="AT93" s="89"/>
      <c r="AU93" s="89"/>
      <c r="AV93" s="89"/>
      <c r="AW93" s="89"/>
      <c r="AX93" s="89"/>
      <c r="AY93" s="89"/>
      <c r="AZ93" s="89"/>
      <c r="BA93" s="89"/>
      <c r="BB93" s="89"/>
      <c r="BC93" s="89"/>
      <c r="BD93" s="89"/>
      <c r="BE93" s="89"/>
      <c r="BF93" s="89"/>
      <c r="BG93" s="89"/>
      <c r="BH93" s="89"/>
      <c r="BI93" s="89"/>
      <c r="BJ93" s="89"/>
      <c r="BK93" s="89"/>
      <c r="BL93" s="89"/>
      <c r="BM93" s="89"/>
      <c r="BN93" s="89"/>
      <c r="BO93" s="89"/>
      <c r="BP93" s="89"/>
      <c r="BQ93" s="89"/>
      <c r="BR93" s="89"/>
      <c r="BS93" s="89"/>
      <c r="BT93" s="89"/>
      <c r="BU93" s="89"/>
      <c r="BV93" s="89"/>
      <c r="BW93" s="89"/>
      <c r="BX93" s="89"/>
      <c r="BY93" s="89"/>
      <c r="BZ93" s="89"/>
      <c r="CA93" s="89"/>
      <c r="CB93" s="55"/>
      <c r="CC93" s="89">
        <f>SUM(D93:AO93)-'A1'!L93-'A2'!Y93-'A3'!P93-'A3'!X93-'A3'!Z93*2</f>
        <v>0</v>
      </c>
    </row>
    <row r="94" spans="2:81" s="56" customFormat="1" ht="16.5" customHeight="1">
      <c r="B94" s="313"/>
      <c r="C94" s="403" t="s">
        <v>206</v>
      </c>
      <c r="D94" s="365"/>
      <c r="E94" s="365"/>
      <c r="F94" s="365"/>
      <c r="G94" s="365"/>
      <c r="H94" s="365"/>
      <c r="I94" s="365"/>
      <c r="J94" s="365"/>
      <c r="K94" s="365"/>
      <c r="L94" s="365"/>
      <c r="M94" s="365"/>
      <c r="N94" s="365"/>
      <c r="O94" s="365"/>
      <c r="P94" s="365"/>
      <c r="Q94" s="365"/>
      <c r="R94" s="365"/>
      <c r="S94" s="365"/>
      <c r="T94" s="365"/>
      <c r="U94" s="365"/>
      <c r="V94" s="365"/>
      <c r="W94" s="365"/>
      <c r="X94" s="365"/>
      <c r="Y94" s="365"/>
      <c r="Z94" s="365"/>
      <c r="AA94" s="365"/>
      <c r="AB94" s="365"/>
      <c r="AC94" s="365"/>
      <c r="AD94" s="365"/>
      <c r="AE94" s="365"/>
      <c r="AF94" s="365"/>
      <c r="AG94" s="365"/>
      <c r="AH94" s="365"/>
      <c r="AI94" s="365"/>
      <c r="AJ94" s="365"/>
      <c r="AK94" s="365"/>
      <c r="AL94" s="365"/>
      <c r="AM94" s="365"/>
      <c r="AN94" s="377"/>
      <c r="AO94" s="640"/>
      <c r="AQ94" s="89"/>
      <c r="AR94" s="89"/>
      <c r="AS94" s="89"/>
      <c r="AT94" s="89"/>
      <c r="AU94" s="89"/>
      <c r="AV94" s="89"/>
      <c r="AW94" s="89"/>
      <c r="AX94" s="89"/>
      <c r="AY94" s="89"/>
      <c r="AZ94" s="89"/>
      <c r="BA94" s="89"/>
      <c r="BB94" s="89"/>
      <c r="BC94" s="89"/>
      <c r="BD94" s="89"/>
      <c r="BE94" s="89"/>
      <c r="BF94" s="89"/>
      <c r="BG94" s="89"/>
      <c r="BH94" s="89"/>
      <c r="BI94" s="89"/>
      <c r="BJ94" s="89"/>
      <c r="BK94" s="89"/>
      <c r="BL94" s="89"/>
      <c r="BM94" s="89"/>
      <c r="BN94" s="89"/>
      <c r="BO94" s="89"/>
      <c r="BP94" s="89"/>
      <c r="BQ94" s="89"/>
      <c r="BR94" s="89"/>
      <c r="BS94" s="89"/>
      <c r="BT94" s="89"/>
      <c r="BU94" s="89"/>
      <c r="BV94" s="89"/>
      <c r="BW94" s="89"/>
      <c r="BX94" s="89"/>
      <c r="BY94" s="89"/>
      <c r="BZ94" s="89"/>
      <c r="CA94" s="89"/>
      <c r="CB94" s="55"/>
      <c r="CC94" s="89">
        <f>SUM(D94:AO94)-'A1'!L94-'A2'!Y94-'A3'!P94-'A3'!X94-'A3'!Z94*2</f>
        <v>0</v>
      </c>
    </row>
    <row r="95" spans="2:81" s="60" customFormat="1" ht="24.95" customHeight="1">
      <c r="B95" s="314"/>
      <c r="C95" s="165" t="s">
        <v>12</v>
      </c>
      <c r="D95" s="369"/>
      <c r="E95" s="369"/>
      <c r="F95" s="369"/>
      <c r="G95" s="369"/>
      <c r="H95" s="369"/>
      <c r="I95" s="369"/>
      <c r="J95" s="369"/>
      <c r="K95" s="369"/>
      <c r="L95" s="369"/>
      <c r="M95" s="369"/>
      <c r="N95" s="369"/>
      <c r="O95" s="369"/>
      <c r="P95" s="369"/>
      <c r="Q95" s="369"/>
      <c r="R95" s="369"/>
      <c r="S95" s="369"/>
      <c r="T95" s="369"/>
      <c r="U95" s="369"/>
      <c r="V95" s="369"/>
      <c r="W95" s="369"/>
      <c r="X95" s="369"/>
      <c r="Y95" s="369"/>
      <c r="Z95" s="369"/>
      <c r="AA95" s="369"/>
      <c r="AB95" s="369"/>
      <c r="AC95" s="369"/>
      <c r="AD95" s="369"/>
      <c r="AE95" s="369"/>
      <c r="AF95" s="369"/>
      <c r="AG95" s="369"/>
      <c r="AH95" s="369"/>
      <c r="AI95" s="369"/>
      <c r="AJ95" s="369"/>
      <c r="AK95" s="369"/>
      <c r="AL95" s="369"/>
      <c r="AM95" s="369"/>
      <c r="AN95" s="375"/>
      <c r="AO95" s="641"/>
      <c r="AQ95" s="91">
        <f>+D95-SUM(D96:D97)</f>
        <v>0</v>
      </c>
      <c r="AR95" s="91">
        <f>+E95-SUM(E96:E97)</f>
        <v>0</v>
      </c>
      <c r="AS95" s="91">
        <f t="shared" ref="AS95:BJ95" si="60">+F95-SUM(F96:F97)</f>
        <v>0</v>
      </c>
      <c r="AT95" s="91">
        <f t="shared" si="60"/>
        <v>0</v>
      </c>
      <c r="AU95" s="91">
        <f t="shared" si="60"/>
        <v>0</v>
      </c>
      <c r="AV95" s="91">
        <f t="shared" si="60"/>
        <v>0</v>
      </c>
      <c r="AW95" s="91">
        <f t="shared" si="60"/>
        <v>0</v>
      </c>
      <c r="AX95" s="91">
        <f t="shared" si="60"/>
        <v>0</v>
      </c>
      <c r="AY95" s="91">
        <f t="shared" si="60"/>
        <v>0</v>
      </c>
      <c r="AZ95" s="91">
        <f t="shared" si="60"/>
        <v>0</v>
      </c>
      <c r="BA95" s="91">
        <f t="shared" si="60"/>
        <v>0</v>
      </c>
      <c r="BB95" s="91">
        <f t="shared" si="60"/>
        <v>0</v>
      </c>
      <c r="BC95" s="91">
        <f t="shared" si="60"/>
        <v>0</v>
      </c>
      <c r="BD95" s="91">
        <f t="shared" si="60"/>
        <v>0</v>
      </c>
      <c r="BE95" s="91">
        <f t="shared" si="60"/>
        <v>0</v>
      </c>
      <c r="BF95" s="91">
        <f t="shared" si="60"/>
        <v>0</v>
      </c>
      <c r="BG95" s="91">
        <f t="shared" si="60"/>
        <v>0</v>
      </c>
      <c r="BH95" s="91">
        <f t="shared" si="60"/>
        <v>0</v>
      </c>
      <c r="BI95" s="91">
        <f t="shared" si="60"/>
        <v>0</v>
      </c>
      <c r="BJ95" s="91">
        <f t="shared" si="60"/>
        <v>0</v>
      </c>
      <c r="BK95" s="91">
        <f t="shared" ref="BK95:CA95" si="61">+X95-SUM(X96:X97)</f>
        <v>0</v>
      </c>
      <c r="BL95" s="91">
        <f t="shared" si="61"/>
        <v>0</v>
      </c>
      <c r="BM95" s="91">
        <f t="shared" si="61"/>
        <v>0</v>
      </c>
      <c r="BN95" s="91">
        <f t="shared" si="61"/>
        <v>0</v>
      </c>
      <c r="BO95" s="91">
        <f t="shared" si="61"/>
        <v>0</v>
      </c>
      <c r="BP95" s="91">
        <f t="shared" si="61"/>
        <v>0</v>
      </c>
      <c r="BQ95" s="91">
        <f t="shared" si="61"/>
        <v>0</v>
      </c>
      <c r="BR95" s="91">
        <f t="shared" si="61"/>
        <v>0</v>
      </c>
      <c r="BS95" s="91">
        <f t="shared" si="61"/>
        <v>0</v>
      </c>
      <c r="BT95" s="91">
        <f t="shared" si="61"/>
        <v>0</v>
      </c>
      <c r="BU95" s="91">
        <f t="shared" si="61"/>
        <v>0</v>
      </c>
      <c r="BV95" s="91">
        <f t="shared" si="61"/>
        <v>0</v>
      </c>
      <c r="BW95" s="91">
        <f t="shared" si="61"/>
        <v>0</v>
      </c>
      <c r="BX95" s="91">
        <f t="shared" si="61"/>
        <v>0</v>
      </c>
      <c r="BY95" s="91">
        <f t="shared" si="61"/>
        <v>0</v>
      </c>
      <c r="BZ95" s="91">
        <f t="shared" si="61"/>
        <v>0</v>
      </c>
      <c r="CA95" s="91">
        <f t="shared" si="61"/>
        <v>0</v>
      </c>
      <c r="CB95" s="59"/>
      <c r="CC95" s="91">
        <f>SUM(D95:AO95)-'A1'!L95-'A2'!Y95-'A3'!P95-'A3'!X95-'A3'!Z95*2</f>
        <v>0</v>
      </c>
    </row>
    <row r="96" spans="2:81" s="103" customFormat="1" ht="17.100000000000001" customHeight="1">
      <c r="B96" s="248"/>
      <c r="C96" s="166" t="s">
        <v>53</v>
      </c>
      <c r="D96" s="368"/>
      <c r="E96" s="368"/>
      <c r="F96" s="368"/>
      <c r="G96" s="368"/>
      <c r="H96" s="368"/>
      <c r="I96" s="368"/>
      <c r="J96" s="368"/>
      <c r="K96" s="368"/>
      <c r="L96" s="368"/>
      <c r="M96" s="368"/>
      <c r="N96" s="368"/>
      <c r="O96" s="368"/>
      <c r="P96" s="368"/>
      <c r="Q96" s="368"/>
      <c r="R96" s="368"/>
      <c r="S96" s="368"/>
      <c r="T96" s="368"/>
      <c r="U96" s="368"/>
      <c r="V96" s="368"/>
      <c r="W96" s="368"/>
      <c r="X96" s="368"/>
      <c r="Y96" s="368"/>
      <c r="Z96" s="368"/>
      <c r="AA96" s="368"/>
      <c r="AB96" s="368"/>
      <c r="AC96" s="368"/>
      <c r="AD96" s="368"/>
      <c r="AE96" s="368"/>
      <c r="AF96" s="368"/>
      <c r="AG96" s="368"/>
      <c r="AH96" s="368"/>
      <c r="AI96" s="368"/>
      <c r="AJ96" s="368"/>
      <c r="AK96" s="368"/>
      <c r="AL96" s="368"/>
      <c r="AM96" s="368"/>
      <c r="AN96" s="366"/>
      <c r="AO96" s="642"/>
      <c r="AQ96" s="99"/>
      <c r="AR96" s="99"/>
      <c r="AS96" s="99"/>
      <c r="AT96" s="99"/>
      <c r="AU96" s="99"/>
      <c r="AV96" s="99"/>
      <c r="AW96" s="99"/>
      <c r="AX96" s="99"/>
      <c r="AY96" s="99"/>
      <c r="AZ96" s="99"/>
      <c r="BA96" s="99"/>
      <c r="BB96" s="99"/>
      <c r="BC96" s="99"/>
      <c r="BD96" s="99"/>
      <c r="BE96" s="99"/>
      <c r="BF96" s="99"/>
      <c r="BG96" s="99"/>
      <c r="BH96" s="99"/>
      <c r="BI96" s="99"/>
      <c r="BJ96" s="99"/>
      <c r="BK96" s="99"/>
      <c r="BL96" s="99"/>
      <c r="BM96" s="99"/>
      <c r="BN96" s="99"/>
      <c r="BO96" s="99"/>
      <c r="BP96" s="99"/>
      <c r="BQ96" s="99"/>
      <c r="BR96" s="99"/>
      <c r="BS96" s="99"/>
      <c r="BT96" s="99"/>
      <c r="BU96" s="99"/>
      <c r="BV96" s="99"/>
      <c r="BW96" s="99"/>
      <c r="BX96" s="99"/>
      <c r="BY96" s="99"/>
      <c r="BZ96" s="99"/>
      <c r="CA96" s="99"/>
      <c r="CB96" s="102"/>
      <c r="CC96" s="89">
        <f>SUM(D96:AO96)-'A1'!L96-'A2'!Y96-'A3'!P96-'A3'!X96-'A3'!Z96*2</f>
        <v>0</v>
      </c>
    </row>
    <row r="97" spans="2:81" s="56" customFormat="1" ht="17.100000000000001" customHeight="1">
      <c r="B97" s="313"/>
      <c r="C97" s="166" t="s">
        <v>54</v>
      </c>
      <c r="D97" s="365"/>
      <c r="E97" s="365"/>
      <c r="F97" s="365"/>
      <c r="G97" s="365"/>
      <c r="H97" s="365"/>
      <c r="I97" s="365"/>
      <c r="J97" s="365"/>
      <c r="K97" s="365"/>
      <c r="L97" s="365"/>
      <c r="M97" s="365"/>
      <c r="N97" s="365"/>
      <c r="O97" s="365"/>
      <c r="P97" s="365"/>
      <c r="Q97" s="365"/>
      <c r="R97" s="365"/>
      <c r="S97" s="365"/>
      <c r="T97" s="365"/>
      <c r="U97" s="365"/>
      <c r="V97" s="365"/>
      <c r="W97" s="365"/>
      <c r="X97" s="365"/>
      <c r="Y97" s="365"/>
      <c r="Z97" s="365"/>
      <c r="AA97" s="365"/>
      <c r="AB97" s="365"/>
      <c r="AC97" s="365"/>
      <c r="AD97" s="365"/>
      <c r="AE97" s="365"/>
      <c r="AF97" s="365"/>
      <c r="AG97" s="365"/>
      <c r="AH97" s="365"/>
      <c r="AI97" s="365"/>
      <c r="AJ97" s="365"/>
      <c r="AK97" s="365"/>
      <c r="AL97" s="365"/>
      <c r="AM97" s="365"/>
      <c r="AN97" s="377"/>
      <c r="AO97" s="640"/>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89"/>
      <c r="BR97" s="89"/>
      <c r="BS97" s="89"/>
      <c r="BT97" s="89"/>
      <c r="BU97" s="89"/>
      <c r="BV97" s="89"/>
      <c r="BW97" s="89"/>
      <c r="BX97" s="89"/>
      <c r="BY97" s="89"/>
      <c r="BZ97" s="89"/>
      <c r="CA97" s="89"/>
      <c r="CB97" s="55"/>
      <c r="CC97" s="89">
        <f>SUM(D97:AO97)-'A1'!L97-'A2'!Y97-'A3'!P97-'A3'!X97-'A3'!Z97*2</f>
        <v>0</v>
      </c>
    </row>
    <row r="98" spans="2:81" s="60" customFormat="1" ht="30" customHeight="1">
      <c r="B98" s="316"/>
      <c r="C98" s="165" t="s">
        <v>42</v>
      </c>
      <c r="D98" s="370">
        <f t="shared" ref="D98:L98" si="62">+SUM(D95,D86,D83)</f>
        <v>0</v>
      </c>
      <c r="E98" s="370">
        <f t="shared" ref="E98" si="63">+SUM(E95,E86,E83)</f>
        <v>0</v>
      </c>
      <c r="F98" s="370">
        <f t="shared" si="62"/>
        <v>0</v>
      </c>
      <c r="G98" s="370">
        <f t="shared" si="62"/>
        <v>0</v>
      </c>
      <c r="H98" s="370">
        <f t="shared" si="62"/>
        <v>0</v>
      </c>
      <c r="I98" s="370">
        <f t="shared" si="62"/>
        <v>0</v>
      </c>
      <c r="J98" s="370">
        <f t="shared" si="62"/>
        <v>0</v>
      </c>
      <c r="K98" s="370">
        <f t="shared" si="62"/>
        <v>0</v>
      </c>
      <c r="L98" s="370">
        <f t="shared" si="62"/>
        <v>0</v>
      </c>
      <c r="M98" s="370">
        <f t="shared" ref="M98:AN98" si="64">+SUM(M95,M86,M83)</f>
        <v>0</v>
      </c>
      <c r="N98" s="370">
        <f t="shared" si="64"/>
        <v>0</v>
      </c>
      <c r="O98" s="370">
        <f t="shared" si="64"/>
        <v>0</v>
      </c>
      <c r="P98" s="370">
        <f t="shared" si="64"/>
        <v>0</v>
      </c>
      <c r="Q98" s="370">
        <f t="shared" si="64"/>
        <v>0</v>
      </c>
      <c r="R98" s="370">
        <f t="shared" si="64"/>
        <v>0</v>
      </c>
      <c r="S98" s="370">
        <f t="shared" si="64"/>
        <v>0</v>
      </c>
      <c r="T98" s="370">
        <f t="shared" si="64"/>
        <v>0</v>
      </c>
      <c r="U98" s="370">
        <f t="shared" si="64"/>
        <v>0</v>
      </c>
      <c r="V98" s="370">
        <f t="shared" si="64"/>
        <v>0</v>
      </c>
      <c r="W98" s="370">
        <f t="shared" si="64"/>
        <v>0</v>
      </c>
      <c r="X98" s="370">
        <f t="shared" si="64"/>
        <v>0</v>
      </c>
      <c r="Y98" s="370">
        <f t="shared" si="64"/>
        <v>0</v>
      </c>
      <c r="Z98" s="370">
        <f t="shared" si="64"/>
        <v>0</v>
      </c>
      <c r="AA98" s="370">
        <f t="shared" si="64"/>
        <v>0</v>
      </c>
      <c r="AB98" s="370">
        <f t="shared" si="64"/>
        <v>0</v>
      </c>
      <c r="AC98" s="370">
        <f t="shared" si="64"/>
        <v>0</v>
      </c>
      <c r="AD98" s="370">
        <f t="shared" si="64"/>
        <v>0</v>
      </c>
      <c r="AE98" s="370">
        <f t="shared" si="64"/>
        <v>0</v>
      </c>
      <c r="AF98" s="370">
        <f t="shared" si="64"/>
        <v>0</v>
      </c>
      <c r="AG98" s="370">
        <f t="shared" si="64"/>
        <v>0</v>
      </c>
      <c r="AH98" s="370">
        <f t="shared" si="64"/>
        <v>0</v>
      </c>
      <c r="AI98" s="370">
        <f t="shared" si="64"/>
        <v>0</v>
      </c>
      <c r="AJ98" s="370">
        <f t="shared" si="64"/>
        <v>0</v>
      </c>
      <c r="AK98" s="370">
        <f t="shared" si="64"/>
        <v>0</v>
      </c>
      <c r="AL98" s="370">
        <f t="shared" si="64"/>
        <v>0</v>
      </c>
      <c r="AM98" s="370">
        <f t="shared" si="64"/>
        <v>0</v>
      </c>
      <c r="AN98" s="367">
        <f t="shared" si="64"/>
        <v>0</v>
      </c>
      <c r="AO98" s="641"/>
      <c r="AP98" s="59"/>
      <c r="AQ98" s="91">
        <f>+D98-D83-D86-D95</f>
        <v>0</v>
      </c>
      <c r="AR98" s="91">
        <f>+E98-E83-E86-E95</f>
        <v>0</v>
      </c>
      <c r="AS98" s="91">
        <f t="shared" ref="AS98:BJ98" si="65">+F98-F83-F86-F95</f>
        <v>0</v>
      </c>
      <c r="AT98" s="91">
        <f t="shared" si="65"/>
        <v>0</v>
      </c>
      <c r="AU98" s="91">
        <f t="shared" si="65"/>
        <v>0</v>
      </c>
      <c r="AV98" s="91">
        <f t="shared" si="65"/>
        <v>0</v>
      </c>
      <c r="AW98" s="91">
        <f t="shared" si="65"/>
        <v>0</v>
      </c>
      <c r="AX98" s="91">
        <f t="shared" si="65"/>
        <v>0</v>
      </c>
      <c r="AY98" s="91">
        <f t="shared" si="65"/>
        <v>0</v>
      </c>
      <c r="AZ98" s="91">
        <f t="shared" si="65"/>
        <v>0</v>
      </c>
      <c r="BA98" s="91">
        <f t="shared" si="65"/>
        <v>0</v>
      </c>
      <c r="BB98" s="91">
        <f t="shared" si="65"/>
        <v>0</v>
      </c>
      <c r="BC98" s="91">
        <f t="shared" si="65"/>
        <v>0</v>
      </c>
      <c r="BD98" s="91">
        <f t="shared" si="65"/>
        <v>0</v>
      </c>
      <c r="BE98" s="91">
        <f t="shared" si="65"/>
        <v>0</v>
      </c>
      <c r="BF98" s="91">
        <f t="shared" si="65"/>
        <v>0</v>
      </c>
      <c r="BG98" s="91">
        <f t="shared" si="65"/>
        <v>0</v>
      </c>
      <c r="BH98" s="91">
        <f t="shared" si="65"/>
        <v>0</v>
      </c>
      <c r="BI98" s="91">
        <f t="shared" si="65"/>
        <v>0</v>
      </c>
      <c r="BJ98" s="91">
        <f t="shared" si="65"/>
        <v>0</v>
      </c>
      <c r="BK98" s="91">
        <f t="shared" ref="BK98:CA98" si="66">+X98-X83-X86-X95</f>
        <v>0</v>
      </c>
      <c r="BL98" s="91">
        <f t="shared" si="66"/>
        <v>0</v>
      </c>
      <c r="BM98" s="91">
        <f t="shared" si="66"/>
        <v>0</v>
      </c>
      <c r="BN98" s="91">
        <f t="shared" si="66"/>
        <v>0</v>
      </c>
      <c r="BO98" s="91">
        <f t="shared" si="66"/>
        <v>0</v>
      </c>
      <c r="BP98" s="91">
        <f t="shared" si="66"/>
        <v>0</v>
      </c>
      <c r="BQ98" s="91">
        <f t="shared" si="66"/>
        <v>0</v>
      </c>
      <c r="BR98" s="91">
        <f t="shared" si="66"/>
        <v>0</v>
      </c>
      <c r="BS98" s="91">
        <f t="shared" si="66"/>
        <v>0</v>
      </c>
      <c r="BT98" s="91">
        <f t="shared" si="66"/>
        <v>0</v>
      </c>
      <c r="BU98" s="91">
        <f t="shared" si="66"/>
        <v>0</v>
      </c>
      <c r="BV98" s="91">
        <f t="shared" si="66"/>
        <v>0</v>
      </c>
      <c r="BW98" s="91">
        <f t="shared" si="66"/>
        <v>0</v>
      </c>
      <c r="BX98" s="91">
        <f t="shared" si="66"/>
        <v>0</v>
      </c>
      <c r="BY98" s="91">
        <f t="shared" si="66"/>
        <v>0</v>
      </c>
      <c r="BZ98" s="91">
        <f t="shared" si="66"/>
        <v>0</v>
      </c>
      <c r="CA98" s="91">
        <f t="shared" si="66"/>
        <v>0</v>
      </c>
      <c r="CB98" s="59"/>
      <c r="CC98" s="91">
        <f>SUM(D98:AO98)-'A1'!L98-'A2'!Y98-'A3'!P98-'A3'!X98-'A3'!Z98*2</f>
        <v>0</v>
      </c>
    </row>
    <row r="99" spans="2:81" s="103" customFormat="1" ht="17.100000000000001" customHeight="1">
      <c r="B99" s="248"/>
      <c r="C99" s="359" t="s">
        <v>325</v>
      </c>
      <c r="D99" s="256"/>
      <c r="E99" s="256"/>
      <c r="F99" s="256"/>
      <c r="G99" s="256"/>
      <c r="H99" s="256"/>
      <c r="I99" s="256"/>
      <c r="J99" s="256"/>
      <c r="K99" s="256"/>
      <c r="L99" s="256"/>
      <c r="M99" s="256"/>
      <c r="N99" s="256"/>
      <c r="O99" s="256"/>
      <c r="P99" s="256"/>
      <c r="Q99" s="256"/>
      <c r="R99" s="256"/>
      <c r="S99" s="256"/>
      <c r="T99" s="256"/>
      <c r="U99" s="256"/>
      <c r="V99" s="256"/>
      <c r="W99" s="256"/>
      <c r="X99" s="256"/>
      <c r="Y99" s="256"/>
      <c r="Z99" s="256"/>
      <c r="AA99" s="256"/>
      <c r="AB99" s="256"/>
      <c r="AC99" s="256"/>
      <c r="AD99" s="256"/>
      <c r="AE99" s="256"/>
      <c r="AF99" s="256"/>
      <c r="AG99" s="256"/>
      <c r="AH99" s="256"/>
      <c r="AI99" s="256"/>
      <c r="AJ99" s="256"/>
      <c r="AK99" s="256"/>
      <c r="AL99" s="256"/>
      <c r="AM99" s="256"/>
      <c r="AN99" s="265"/>
      <c r="AO99" s="642"/>
      <c r="AP99" s="102"/>
      <c r="AQ99" s="99">
        <f>+IF((D99+D100&gt;D98),111,0)</f>
        <v>0</v>
      </c>
      <c r="AR99" s="99">
        <f>+IF((E99+E100&gt;E98),111,0)</f>
        <v>0</v>
      </c>
      <c r="AS99" s="99">
        <f t="shared" ref="AS99:CA99" si="67">+IF((F99+F100&gt;F98),111,0)</f>
        <v>0</v>
      </c>
      <c r="AT99" s="99">
        <f t="shared" si="67"/>
        <v>0</v>
      </c>
      <c r="AU99" s="99">
        <f t="shared" si="67"/>
        <v>0</v>
      </c>
      <c r="AV99" s="99">
        <f t="shared" si="67"/>
        <v>0</v>
      </c>
      <c r="AW99" s="99">
        <f t="shared" si="67"/>
        <v>0</v>
      </c>
      <c r="AX99" s="99">
        <f t="shared" si="67"/>
        <v>0</v>
      </c>
      <c r="AY99" s="99">
        <f t="shared" si="67"/>
        <v>0</v>
      </c>
      <c r="AZ99" s="99">
        <f t="shared" si="67"/>
        <v>0</v>
      </c>
      <c r="BA99" s="99">
        <f t="shared" si="67"/>
        <v>0</v>
      </c>
      <c r="BB99" s="99">
        <f t="shared" si="67"/>
        <v>0</v>
      </c>
      <c r="BC99" s="99">
        <f t="shared" si="67"/>
        <v>0</v>
      </c>
      <c r="BD99" s="99">
        <f t="shared" si="67"/>
        <v>0</v>
      </c>
      <c r="BE99" s="99">
        <f t="shared" si="67"/>
        <v>0</v>
      </c>
      <c r="BF99" s="99">
        <f t="shared" si="67"/>
        <v>0</v>
      </c>
      <c r="BG99" s="99">
        <f t="shared" si="67"/>
        <v>0</v>
      </c>
      <c r="BH99" s="99">
        <f t="shared" si="67"/>
        <v>0</v>
      </c>
      <c r="BI99" s="99">
        <f t="shared" si="67"/>
        <v>0</v>
      </c>
      <c r="BJ99" s="99">
        <f t="shared" si="67"/>
        <v>0</v>
      </c>
      <c r="BK99" s="99">
        <f t="shared" si="67"/>
        <v>0</v>
      </c>
      <c r="BL99" s="99">
        <f t="shared" si="67"/>
        <v>0</v>
      </c>
      <c r="BM99" s="99">
        <f t="shared" si="67"/>
        <v>0</v>
      </c>
      <c r="BN99" s="99">
        <f t="shared" si="67"/>
        <v>0</v>
      </c>
      <c r="BO99" s="99">
        <f t="shared" si="67"/>
        <v>0</v>
      </c>
      <c r="BP99" s="99">
        <f t="shared" si="67"/>
        <v>0</v>
      </c>
      <c r="BQ99" s="99">
        <f t="shared" si="67"/>
        <v>0</v>
      </c>
      <c r="BR99" s="99">
        <f t="shared" si="67"/>
        <v>0</v>
      </c>
      <c r="BS99" s="99">
        <f t="shared" si="67"/>
        <v>0</v>
      </c>
      <c r="BT99" s="99">
        <f t="shared" si="67"/>
        <v>0</v>
      </c>
      <c r="BU99" s="99">
        <f t="shared" si="67"/>
        <v>0</v>
      </c>
      <c r="BV99" s="99">
        <f t="shared" si="67"/>
        <v>0</v>
      </c>
      <c r="BW99" s="99">
        <f t="shared" si="67"/>
        <v>0</v>
      </c>
      <c r="BX99" s="99">
        <f t="shared" si="67"/>
        <v>0</v>
      </c>
      <c r="BY99" s="99">
        <f t="shared" si="67"/>
        <v>0</v>
      </c>
      <c r="BZ99" s="99">
        <f t="shared" si="67"/>
        <v>0</v>
      </c>
      <c r="CA99" s="99">
        <f t="shared" si="67"/>
        <v>0</v>
      </c>
      <c r="CB99" s="102"/>
      <c r="CC99" s="99">
        <f>SUM(D99:AO99)-'A1'!L99-'A2'!Y99-'A3'!P99-'A3'!X99-'A3'!Z99*2</f>
        <v>0</v>
      </c>
    </row>
    <row r="100" spans="2:81" s="103" customFormat="1" ht="17.100000000000001" customHeight="1">
      <c r="B100" s="248"/>
      <c r="C100" s="359" t="s">
        <v>326</v>
      </c>
      <c r="D100" s="256"/>
      <c r="E100" s="256"/>
      <c r="F100" s="256"/>
      <c r="G100" s="256"/>
      <c r="H100" s="256"/>
      <c r="I100" s="256"/>
      <c r="J100" s="256"/>
      <c r="K100" s="256"/>
      <c r="L100" s="256"/>
      <c r="M100" s="256"/>
      <c r="N100" s="256"/>
      <c r="O100" s="256"/>
      <c r="P100" s="256"/>
      <c r="Q100" s="256"/>
      <c r="R100" s="256"/>
      <c r="S100" s="256"/>
      <c r="T100" s="256"/>
      <c r="U100" s="256"/>
      <c r="V100" s="256"/>
      <c r="W100" s="256"/>
      <c r="X100" s="256"/>
      <c r="Y100" s="256"/>
      <c r="Z100" s="256"/>
      <c r="AA100" s="256"/>
      <c r="AB100" s="256"/>
      <c r="AC100" s="256"/>
      <c r="AD100" s="256"/>
      <c r="AE100" s="256"/>
      <c r="AF100" s="256"/>
      <c r="AG100" s="256"/>
      <c r="AH100" s="256"/>
      <c r="AI100" s="256"/>
      <c r="AJ100" s="256"/>
      <c r="AK100" s="256"/>
      <c r="AL100" s="256"/>
      <c r="AM100" s="256"/>
      <c r="AN100" s="265"/>
      <c r="AO100" s="642"/>
      <c r="AP100" s="102"/>
      <c r="AQ100" s="99"/>
      <c r="AR100" s="99"/>
      <c r="AS100" s="99"/>
      <c r="AT100" s="99"/>
      <c r="AU100" s="99"/>
      <c r="AV100" s="99"/>
      <c r="AW100" s="99"/>
      <c r="AX100" s="99"/>
      <c r="AY100" s="99"/>
      <c r="AZ100" s="99"/>
      <c r="BA100" s="99"/>
      <c r="BB100" s="99"/>
      <c r="BC100" s="99"/>
      <c r="BD100" s="99"/>
      <c r="BE100" s="99"/>
      <c r="BF100" s="99"/>
      <c r="BG100" s="99"/>
      <c r="BH100" s="99"/>
      <c r="BI100" s="99"/>
      <c r="BJ100" s="99"/>
      <c r="BK100" s="99"/>
      <c r="BL100" s="99"/>
      <c r="BM100" s="99"/>
      <c r="BN100" s="99"/>
      <c r="BO100" s="99"/>
      <c r="BP100" s="99"/>
      <c r="BQ100" s="99"/>
      <c r="BR100" s="99"/>
      <c r="BS100" s="99"/>
      <c r="BT100" s="99"/>
      <c r="BU100" s="99"/>
      <c r="BV100" s="99"/>
      <c r="BW100" s="99"/>
      <c r="BX100" s="99"/>
      <c r="BY100" s="99"/>
      <c r="BZ100" s="99"/>
      <c r="CA100" s="99"/>
      <c r="CB100" s="102"/>
      <c r="CC100" s="99">
        <f>SUM(D100:AO100)-'A1'!L100-'A2'!Y100-'A3'!P100-'A3'!X100-'A3'!Z100*2</f>
        <v>0</v>
      </c>
    </row>
    <row r="101" spans="2:81" s="103" customFormat="1" ht="17.100000000000001" customHeight="1">
      <c r="B101" s="248"/>
      <c r="C101" s="251" t="s">
        <v>218</v>
      </c>
      <c r="D101" s="256"/>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256"/>
      <c r="AC101" s="256"/>
      <c r="AD101" s="256"/>
      <c r="AE101" s="256"/>
      <c r="AF101" s="256"/>
      <c r="AG101" s="256"/>
      <c r="AH101" s="256"/>
      <c r="AI101" s="256"/>
      <c r="AJ101" s="256"/>
      <c r="AK101" s="256"/>
      <c r="AL101" s="256"/>
      <c r="AM101" s="256"/>
      <c r="AN101" s="265"/>
      <c r="AO101" s="642"/>
      <c r="AP101" s="102"/>
      <c r="AQ101" s="99">
        <f>+IF((D101&gt;D98),111,0)</f>
        <v>0</v>
      </c>
      <c r="AR101" s="99">
        <f>+IF((E101&gt;E98),111,0)</f>
        <v>0</v>
      </c>
      <c r="AS101" s="99">
        <f t="shared" ref="AS101:BJ101" si="68">+IF((F101&gt;F98),111,0)</f>
        <v>0</v>
      </c>
      <c r="AT101" s="99">
        <f t="shared" si="68"/>
        <v>0</v>
      </c>
      <c r="AU101" s="99">
        <f t="shared" si="68"/>
        <v>0</v>
      </c>
      <c r="AV101" s="99">
        <f t="shared" si="68"/>
        <v>0</v>
      </c>
      <c r="AW101" s="99">
        <f t="shared" si="68"/>
        <v>0</v>
      </c>
      <c r="AX101" s="99">
        <f t="shared" si="68"/>
        <v>0</v>
      </c>
      <c r="AY101" s="99">
        <f t="shared" si="68"/>
        <v>0</v>
      </c>
      <c r="AZ101" s="99">
        <f t="shared" si="68"/>
        <v>0</v>
      </c>
      <c r="BA101" s="99">
        <f t="shared" si="68"/>
        <v>0</v>
      </c>
      <c r="BB101" s="99">
        <f t="shared" si="68"/>
        <v>0</v>
      </c>
      <c r="BC101" s="99">
        <f t="shared" si="68"/>
        <v>0</v>
      </c>
      <c r="BD101" s="99">
        <f t="shared" si="68"/>
        <v>0</v>
      </c>
      <c r="BE101" s="99">
        <f t="shared" si="68"/>
        <v>0</v>
      </c>
      <c r="BF101" s="99">
        <f t="shared" si="68"/>
        <v>0</v>
      </c>
      <c r="BG101" s="99">
        <f t="shared" si="68"/>
        <v>0</v>
      </c>
      <c r="BH101" s="99">
        <f t="shared" si="68"/>
        <v>0</v>
      </c>
      <c r="BI101" s="99">
        <f t="shared" si="68"/>
        <v>0</v>
      </c>
      <c r="BJ101" s="99">
        <f t="shared" si="68"/>
        <v>0</v>
      </c>
      <c r="BK101" s="99">
        <f t="shared" ref="BK101:CA101" si="69">+IF((X101&gt;X98),111,0)</f>
        <v>0</v>
      </c>
      <c r="BL101" s="99">
        <f t="shared" si="69"/>
        <v>0</v>
      </c>
      <c r="BM101" s="99">
        <f t="shared" si="69"/>
        <v>0</v>
      </c>
      <c r="BN101" s="99">
        <f t="shared" si="69"/>
        <v>0</v>
      </c>
      <c r="BO101" s="99">
        <f t="shared" si="69"/>
        <v>0</v>
      </c>
      <c r="BP101" s="99">
        <f t="shared" si="69"/>
        <v>0</v>
      </c>
      <c r="BQ101" s="99">
        <f t="shared" si="69"/>
        <v>0</v>
      </c>
      <c r="BR101" s="99">
        <f t="shared" si="69"/>
        <v>0</v>
      </c>
      <c r="BS101" s="99">
        <f t="shared" si="69"/>
        <v>0</v>
      </c>
      <c r="BT101" s="99">
        <f t="shared" si="69"/>
        <v>0</v>
      </c>
      <c r="BU101" s="99">
        <f t="shared" si="69"/>
        <v>0</v>
      </c>
      <c r="BV101" s="99">
        <f t="shared" si="69"/>
        <v>0</v>
      </c>
      <c r="BW101" s="99">
        <f t="shared" si="69"/>
        <v>0</v>
      </c>
      <c r="BX101" s="99">
        <f t="shared" si="69"/>
        <v>0</v>
      </c>
      <c r="BY101" s="99">
        <f t="shared" si="69"/>
        <v>0</v>
      </c>
      <c r="BZ101" s="99">
        <f t="shared" si="69"/>
        <v>0</v>
      </c>
      <c r="CA101" s="99">
        <f t="shared" si="69"/>
        <v>0</v>
      </c>
      <c r="CB101" s="102"/>
      <c r="CC101" s="99">
        <f>SUM(D101:AO101)-'A1'!L101-'A2'!Y101-'A3'!P101-'A3'!X101-'A3'!Z101*2</f>
        <v>0</v>
      </c>
    </row>
    <row r="102" spans="2:81" s="60" customFormat="1" ht="24.95" customHeight="1">
      <c r="B102" s="317"/>
      <c r="C102" s="354" t="s">
        <v>294</v>
      </c>
      <c r="D102" s="369"/>
      <c r="E102" s="369"/>
      <c r="F102" s="369"/>
      <c r="G102" s="369"/>
      <c r="H102" s="369"/>
      <c r="I102" s="369"/>
      <c r="J102" s="369"/>
      <c r="K102" s="369"/>
      <c r="L102" s="369"/>
      <c r="M102" s="369"/>
      <c r="N102" s="369"/>
      <c r="O102" s="369"/>
      <c r="P102" s="369"/>
      <c r="Q102" s="369"/>
      <c r="R102" s="369"/>
      <c r="S102" s="369"/>
      <c r="T102" s="369"/>
      <c r="U102" s="369"/>
      <c r="V102" s="369"/>
      <c r="W102" s="369"/>
      <c r="X102" s="369"/>
      <c r="Y102" s="369"/>
      <c r="Z102" s="369"/>
      <c r="AA102" s="369"/>
      <c r="AB102" s="369"/>
      <c r="AC102" s="369"/>
      <c r="AD102" s="369"/>
      <c r="AE102" s="369"/>
      <c r="AF102" s="369"/>
      <c r="AG102" s="369"/>
      <c r="AH102" s="369"/>
      <c r="AI102" s="369"/>
      <c r="AJ102" s="369"/>
      <c r="AK102" s="369"/>
      <c r="AL102" s="369"/>
      <c r="AM102" s="369"/>
      <c r="AN102" s="375"/>
      <c r="AO102" s="641"/>
      <c r="AP102" s="59"/>
      <c r="AQ102" s="91"/>
      <c r="AR102" s="91"/>
      <c r="AS102" s="91"/>
      <c r="AT102" s="91"/>
      <c r="AU102" s="91"/>
      <c r="AV102" s="91"/>
      <c r="AW102" s="91"/>
      <c r="AX102" s="91"/>
      <c r="AY102" s="91"/>
      <c r="AZ102" s="91"/>
      <c r="BA102" s="91"/>
      <c r="BB102" s="91"/>
      <c r="BC102" s="91"/>
      <c r="BD102" s="91"/>
      <c r="BE102" s="91"/>
      <c r="BF102" s="91"/>
      <c r="BG102" s="91"/>
      <c r="BH102" s="91"/>
      <c r="BI102" s="91"/>
      <c r="BJ102" s="91"/>
      <c r="BK102" s="91"/>
      <c r="BL102" s="91"/>
      <c r="BM102" s="91"/>
      <c r="BN102" s="91"/>
      <c r="BO102" s="91"/>
      <c r="BP102" s="91"/>
      <c r="BQ102" s="91"/>
      <c r="BR102" s="91"/>
      <c r="BS102" s="91"/>
      <c r="BT102" s="91"/>
      <c r="BU102" s="91"/>
      <c r="BV102" s="91"/>
      <c r="BW102" s="91"/>
      <c r="BX102" s="91"/>
      <c r="BY102" s="91"/>
      <c r="BZ102" s="91"/>
      <c r="CA102" s="91"/>
      <c r="CB102" s="59"/>
      <c r="CC102" s="95"/>
    </row>
    <row r="103" spans="2:81" s="56" customFormat="1" ht="17.100000000000001" customHeight="1">
      <c r="B103" s="312"/>
      <c r="C103" s="347" t="s">
        <v>10</v>
      </c>
      <c r="D103" s="365"/>
      <c r="E103" s="365"/>
      <c r="F103" s="365"/>
      <c r="G103" s="365"/>
      <c r="H103" s="365"/>
      <c r="I103" s="365"/>
      <c r="J103" s="365"/>
      <c r="K103" s="365"/>
      <c r="L103" s="365"/>
      <c r="M103" s="365"/>
      <c r="N103" s="365"/>
      <c r="O103" s="365"/>
      <c r="P103" s="365"/>
      <c r="Q103" s="365"/>
      <c r="R103" s="365"/>
      <c r="S103" s="365"/>
      <c r="T103" s="365"/>
      <c r="U103" s="365"/>
      <c r="V103" s="365"/>
      <c r="W103" s="365"/>
      <c r="X103" s="365"/>
      <c r="Y103" s="365"/>
      <c r="Z103" s="365"/>
      <c r="AA103" s="365"/>
      <c r="AB103" s="365"/>
      <c r="AC103" s="365"/>
      <c r="AD103" s="365"/>
      <c r="AE103" s="365"/>
      <c r="AF103" s="365"/>
      <c r="AG103" s="365"/>
      <c r="AH103" s="365"/>
      <c r="AI103" s="365"/>
      <c r="AJ103" s="365"/>
      <c r="AK103" s="365"/>
      <c r="AL103" s="365"/>
      <c r="AM103" s="365"/>
      <c r="AN103" s="377"/>
      <c r="AO103" s="640"/>
      <c r="AQ103" s="89">
        <f>+D103-SUM(D104:D105)</f>
        <v>0</v>
      </c>
      <c r="AR103" s="89">
        <f>+E103-SUM(E104:E105)</f>
        <v>0</v>
      </c>
      <c r="AS103" s="89">
        <f t="shared" ref="AS103:BJ103" si="70">+F103-SUM(F104:F105)</f>
        <v>0</v>
      </c>
      <c r="AT103" s="89">
        <f t="shared" si="70"/>
        <v>0</v>
      </c>
      <c r="AU103" s="89">
        <f t="shared" si="70"/>
        <v>0</v>
      </c>
      <c r="AV103" s="89">
        <f t="shared" si="70"/>
        <v>0</v>
      </c>
      <c r="AW103" s="89">
        <f t="shared" si="70"/>
        <v>0</v>
      </c>
      <c r="AX103" s="89">
        <f t="shared" si="70"/>
        <v>0</v>
      </c>
      <c r="AY103" s="89">
        <f t="shared" si="70"/>
        <v>0</v>
      </c>
      <c r="AZ103" s="89">
        <f t="shared" si="70"/>
        <v>0</v>
      </c>
      <c r="BA103" s="89">
        <f t="shared" si="70"/>
        <v>0</v>
      </c>
      <c r="BB103" s="89">
        <f t="shared" si="70"/>
        <v>0</v>
      </c>
      <c r="BC103" s="89">
        <f t="shared" si="70"/>
        <v>0</v>
      </c>
      <c r="BD103" s="89">
        <f t="shared" si="70"/>
        <v>0</v>
      </c>
      <c r="BE103" s="89">
        <f t="shared" si="70"/>
        <v>0</v>
      </c>
      <c r="BF103" s="89">
        <f t="shared" si="70"/>
        <v>0</v>
      </c>
      <c r="BG103" s="89">
        <f t="shared" si="70"/>
        <v>0</v>
      </c>
      <c r="BH103" s="89">
        <f t="shared" si="70"/>
        <v>0</v>
      </c>
      <c r="BI103" s="89">
        <f t="shared" si="70"/>
        <v>0</v>
      </c>
      <c r="BJ103" s="89">
        <f t="shared" si="70"/>
        <v>0</v>
      </c>
      <c r="BK103" s="89">
        <f t="shared" ref="BK103:CA103" si="71">+X103-SUM(X104:X105)</f>
        <v>0</v>
      </c>
      <c r="BL103" s="89">
        <f t="shared" si="71"/>
        <v>0</v>
      </c>
      <c r="BM103" s="89">
        <f t="shared" si="71"/>
        <v>0</v>
      </c>
      <c r="BN103" s="89">
        <f t="shared" si="71"/>
        <v>0</v>
      </c>
      <c r="BO103" s="89">
        <f t="shared" si="71"/>
        <v>0</v>
      </c>
      <c r="BP103" s="89">
        <f t="shared" si="71"/>
        <v>0</v>
      </c>
      <c r="BQ103" s="89">
        <f t="shared" si="71"/>
        <v>0</v>
      </c>
      <c r="BR103" s="89">
        <f t="shared" si="71"/>
        <v>0</v>
      </c>
      <c r="BS103" s="89">
        <f t="shared" si="71"/>
        <v>0</v>
      </c>
      <c r="BT103" s="89">
        <f t="shared" si="71"/>
        <v>0</v>
      </c>
      <c r="BU103" s="89">
        <f t="shared" si="71"/>
        <v>0</v>
      </c>
      <c r="BV103" s="89">
        <f t="shared" si="71"/>
        <v>0</v>
      </c>
      <c r="BW103" s="89">
        <f t="shared" si="71"/>
        <v>0</v>
      </c>
      <c r="BX103" s="89">
        <f t="shared" si="71"/>
        <v>0</v>
      </c>
      <c r="BY103" s="89">
        <f t="shared" si="71"/>
        <v>0</v>
      </c>
      <c r="BZ103" s="89">
        <f t="shared" si="71"/>
        <v>0</v>
      </c>
      <c r="CA103" s="89">
        <f t="shared" si="71"/>
        <v>0</v>
      </c>
      <c r="CB103" s="55"/>
      <c r="CC103" s="89">
        <f>SUM(D103:AO103)-'A1'!L103-'A2'!Y103-'A3'!P103-'A3'!X103-'A3'!Z103*2</f>
        <v>0</v>
      </c>
    </row>
    <row r="104" spans="2:81" s="56" customFormat="1" ht="17.100000000000001" customHeight="1">
      <c r="B104" s="313"/>
      <c r="C104" s="355" t="s">
        <v>53</v>
      </c>
      <c r="D104" s="365"/>
      <c r="E104" s="365"/>
      <c r="F104" s="365"/>
      <c r="G104" s="365"/>
      <c r="H104" s="365"/>
      <c r="I104" s="365"/>
      <c r="J104" s="365"/>
      <c r="K104" s="365"/>
      <c r="L104" s="365"/>
      <c r="M104" s="365"/>
      <c r="N104" s="365"/>
      <c r="O104" s="365"/>
      <c r="P104" s="365"/>
      <c r="Q104" s="365"/>
      <c r="R104" s="365"/>
      <c r="S104" s="365"/>
      <c r="T104" s="365"/>
      <c r="U104" s="365"/>
      <c r="V104" s="365"/>
      <c r="W104" s="365"/>
      <c r="X104" s="365"/>
      <c r="Y104" s="365"/>
      <c r="Z104" s="365"/>
      <c r="AA104" s="365"/>
      <c r="AB104" s="365"/>
      <c r="AC104" s="365"/>
      <c r="AD104" s="365"/>
      <c r="AE104" s="365"/>
      <c r="AF104" s="365"/>
      <c r="AG104" s="365"/>
      <c r="AH104" s="365"/>
      <c r="AI104" s="365"/>
      <c r="AJ104" s="365"/>
      <c r="AK104" s="365"/>
      <c r="AL104" s="365"/>
      <c r="AM104" s="365"/>
      <c r="AN104" s="377"/>
      <c r="AO104" s="640"/>
      <c r="AQ104" s="89"/>
      <c r="AR104" s="89"/>
      <c r="AS104" s="89"/>
      <c r="AT104" s="89"/>
      <c r="AU104" s="89"/>
      <c r="AV104" s="89"/>
      <c r="AW104" s="89"/>
      <c r="AX104" s="89"/>
      <c r="AY104" s="89"/>
      <c r="AZ104" s="89"/>
      <c r="BA104" s="89"/>
      <c r="BB104" s="89"/>
      <c r="BC104" s="89"/>
      <c r="BD104" s="89"/>
      <c r="BE104" s="89"/>
      <c r="BF104" s="89"/>
      <c r="BG104" s="89"/>
      <c r="BH104" s="89"/>
      <c r="BI104" s="89"/>
      <c r="BJ104" s="89"/>
      <c r="BK104" s="89"/>
      <c r="BL104" s="89"/>
      <c r="BM104" s="89"/>
      <c r="BN104" s="89"/>
      <c r="BO104" s="89"/>
      <c r="BP104" s="89"/>
      <c r="BQ104" s="89"/>
      <c r="BR104" s="89"/>
      <c r="BS104" s="89"/>
      <c r="BT104" s="89"/>
      <c r="BU104" s="89"/>
      <c r="BV104" s="89"/>
      <c r="BW104" s="89"/>
      <c r="BX104" s="89"/>
      <c r="BY104" s="89"/>
      <c r="BZ104" s="89"/>
      <c r="CA104" s="89"/>
      <c r="CB104" s="55"/>
      <c r="CC104" s="89">
        <f>SUM(D104:AO104)-'A1'!L104-'A2'!Y104-'A3'!P104-'A3'!X104-'A3'!Z104*2</f>
        <v>0</v>
      </c>
    </row>
    <row r="105" spans="2:81" s="56" customFormat="1" ht="17.100000000000001" customHeight="1">
      <c r="B105" s="313"/>
      <c r="C105" s="355" t="s">
        <v>54</v>
      </c>
      <c r="D105" s="365"/>
      <c r="E105" s="365"/>
      <c r="F105" s="365"/>
      <c r="G105" s="365"/>
      <c r="H105" s="365"/>
      <c r="I105" s="365"/>
      <c r="J105" s="365"/>
      <c r="K105" s="365"/>
      <c r="L105" s="365"/>
      <c r="M105" s="365"/>
      <c r="N105" s="365"/>
      <c r="O105" s="365"/>
      <c r="P105" s="365"/>
      <c r="Q105" s="365"/>
      <c r="R105" s="365"/>
      <c r="S105" s="365"/>
      <c r="T105" s="365"/>
      <c r="U105" s="365"/>
      <c r="V105" s="365"/>
      <c r="W105" s="365"/>
      <c r="X105" s="365"/>
      <c r="Y105" s="365"/>
      <c r="Z105" s="365"/>
      <c r="AA105" s="365"/>
      <c r="AB105" s="365"/>
      <c r="AC105" s="365"/>
      <c r="AD105" s="365"/>
      <c r="AE105" s="365"/>
      <c r="AF105" s="365"/>
      <c r="AG105" s="365"/>
      <c r="AH105" s="365"/>
      <c r="AI105" s="365"/>
      <c r="AJ105" s="365"/>
      <c r="AK105" s="365"/>
      <c r="AL105" s="365"/>
      <c r="AM105" s="365"/>
      <c r="AN105" s="377"/>
      <c r="AO105" s="640"/>
      <c r="AQ105" s="89"/>
      <c r="AR105" s="89"/>
      <c r="AS105" s="89"/>
      <c r="AT105" s="89"/>
      <c r="AU105" s="89"/>
      <c r="AV105" s="89"/>
      <c r="AW105" s="89"/>
      <c r="AX105" s="89"/>
      <c r="AY105" s="89"/>
      <c r="AZ105" s="89"/>
      <c r="BA105" s="89"/>
      <c r="BB105" s="89"/>
      <c r="BC105" s="89"/>
      <c r="BD105" s="89"/>
      <c r="BE105" s="89"/>
      <c r="BF105" s="89"/>
      <c r="BG105" s="89"/>
      <c r="BH105" s="89"/>
      <c r="BI105" s="89"/>
      <c r="BJ105" s="89"/>
      <c r="BK105" s="89"/>
      <c r="BL105" s="89"/>
      <c r="BM105" s="89"/>
      <c r="BN105" s="89"/>
      <c r="BO105" s="89"/>
      <c r="BP105" s="89"/>
      <c r="BQ105" s="89"/>
      <c r="BR105" s="89"/>
      <c r="BS105" s="89"/>
      <c r="BT105" s="89"/>
      <c r="BU105" s="89"/>
      <c r="BV105" s="89"/>
      <c r="BW105" s="89"/>
      <c r="BX105" s="89"/>
      <c r="BY105" s="89"/>
      <c r="BZ105" s="89"/>
      <c r="CA105" s="89"/>
      <c r="CB105" s="55"/>
      <c r="CC105" s="89">
        <f>SUM(D105:AO105)-'A1'!L105-'A2'!Y105-'A3'!P105-'A3'!X105-'A3'!Z105*2</f>
        <v>0</v>
      </c>
    </row>
    <row r="106" spans="2:81" s="56" customFormat="1" ht="30" customHeight="1">
      <c r="B106" s="312"/>
      <c r="C106" s="347" t="s">
        <v>11</v>
      </c>
      <c r="D106" s="365"/>
      <c r="E106" s="365"/>
      <c r="F106" s="365"/>
      <c r="G106" s="365"/>
      <c r="H106" s="365"/>
      <c r="I106" s="365"/>
      <c r="J106" s="365"/>
      <c r="K106" s="365"/>
      <c r="L106" s="365"/>
      <c r="M106" s="365"/>
      <c r="N106" s="365"/>
      <c r="O106" s="365"/>
      <c r="P106" s="365"/>
      <c r="Q106" s="365"/>
      <c r="R106" s="365"/>
      <c r="S106" s="365"/>
      <c r="T106" s="365"/>
      <c r="U106" s="365"/>
      <c r="V106" s="365"/>
      <c r="W106" s="365"/>
      <c r="X106" s="365"/>
      <c r="Y106" s="365"/>
      <c r="Z106" s="365"/>
      <c r="AA106" s="365"/>
      <c r="AB106" s="365"/>
      <c r="AC106" s="365"/>
      <c r="AD106" s="365"/>
      <c r="AE106" s="365"/>
      <c r="AF106" s="365"/>
      <c r="AG106" s="365"/>
      <c r="AH106" s="365"/>
      <c r="AI106" s="365"/>
      <c r="AJ106" s="365"/>
      <c r="AK106" s="365"/>
      <c r="AL106" s="365"/>
      <c r="AM106" s="365"/>
      <c r="AN106" s="377"/>
      <c r="AO106" s="640"/>
      <c r="AQ106" s="89">
        <f>+D106-SUM(D107:D108)</f>
        <v>0</v>
      </c>
      <c r="AR106" s="89">
        <f>+E106-SUM(E107:E108)</f>
        <v>0</v>
      </c>
      <c r="AS106" s="89">
        <f t="shared" ref="AS106:BJ106" si="72">+F106-SUM(F107:F108)</f>
        <v>0</v>
      </c>
      <c r="AT106" s="89">
        <f t="shared" si="72"/>
        <v>0</v>
      </c>
      <c r="AU106" s="89">
        <f t="shared" si="72"/>
        <v>0</v>
      </c>
      <c r="AV106" s="89">
        <f t="shared" si="72"/>
        <v>0</v>
      </c>
      <c r="AW106" s="89">
        <f t="shared" si="72"/>
        <v>0</v>
      </c>
      <c r="AX106" s="89">
        <f t="shared" si="72"/>
        <v>0</v>
      </c>
      <c r="AY106" s="89">
        <f t="shared" si="72"/>
        <v>0</v>
      </c>
      <c r="AZ106" s="89">
        <f t="shared" si="72"/>
        <v>0</v>
      </c>
      <c r="BA106" s="89">
        <f t="shared" si="72"/>
        <v>0</v>
      </c>
      <c r="BB106" s="89">
        <f t="shared" si="72"/>
        <v>0</v>
      </c>
      <c r="BC106" s="89">
        <f t="shared" si="72"/>
        <v>0</v>
      </c>
      <c r="BD106" s="89">
        <f t="shared" si="72"/>
        <v>0</v>
      </c>
      <c r="BE106" s="89">
        <f t="shared" si="72"/>
        <v>0</v>
      </c>
      <c r="BF106" s="89">
        <f t="shared" si="72"/>
        <v>0</v>
      </c>
      <c r="BG106" s="89">
        <f t="shared" si="72"/>
        <v>0</v>
      </c>
      <c r="BH106" s="89">
        <f t="shared" si="72"/>
        <v>0</v>
      </c>
      <c r="BI106" s="89">
        <f t="shared" si="72"/>
        <v>0</v>
      </c>
      <c r="BJ106" s="89">
        <f t="shared" si="72"/>
        <v>0</v>
      </c>
      <c r="BK106" s="89">
        <f t="shared" ref="BK106:CA106" si="73">+X106-SUM(X107:X108)</f>
        <v>0</v>
      </c>
      <c r="BL106" s="89">
        <f t="shared" si="73"/>
        <v>0</v>
      </c>
      <c r="BM106" s="89">
        <f t="shared" si="73"/>
        <v>0</v>
      </c>
      <c r="BN106" s="89">
        <f t="shared" si="73"/>
        <v>0</v>
      </c>
      <c r="BO106" s="89">
        <f t="shared" si="73"/>
        <v>0</v>
      </c>
      <c r="BP106" s="89">
        <f t="shared" si="73"/>
        <v>0</v>
      </c>
      <c r="BQ106" s="89">
        <f t="shared" si="73"/>
        <v>0</v>
      </c>
      <c r="BR106" s="89">
        <f t="shared" si="73"/>
        <v>0</v>
      </c>
      <c r="BS106" s="89">
        <f t="shared" si="73"/>
        <v>0</v>
      </c>
      <c r="BT106" s="89">
        <f t="shared" si="73"/>
        <v>0</v>
      </c>
      <c r="BU106" s="89">
        <f t="shared" si="73"/>
        <v>0</v>
      </c>
      <c r="BV106" s="89">
        <f t="shared" si="73"/>
        <v>0</v>
      </c>
      <c r="BW106" s="89">
        <f t="shared" si="73"/>
        <v>0</v>
      </c>
      <c r="BX106" s="89">
        <f t="shared" si="73"/>
        <v>0</v>
      </c>
      <c r="BY106" s="89">
        <f t="shared" si="73"/>
        <v>0</v>
      </c>
      <c r="BZ106" s="89">
        <f t="shared" si="73"/>
        <v>0</v>
      </c>
      <c r="CA106" s="89">
        <f t="shared" si="73"/>
        <v>0</v>
      </c>
      <c r="CB106" s="55"/>
      <c r="CC106" s="89">
        <f>SUM(D106:AO106)-'A1'!L106-'A2'!Y106-'A3'!P106-'A3'!X106-'A3'!Z106*2</f>
        <v>0</v>
      </c>
    </row>
    <row r="107" spans="2:81" s="56" customFormat="1" ht="17.100000000000001" customHeight="1">
      <c r="B107" s="312"/>
      <c r="C107" s="355" t="s">
        <v>53</v>
      </c>
      <c r="D107" s="365"/>
      <c r="E107" s="365"/>
      <c r="F107" s="365"/>
      <c r="G107" s="365"/>
      <c r="H107" s="365"/>
      <c r="I107" s="365"/>
      <c r="J107" s="365"/>
      <c r="K107" s="365"/>
      <c r="L107" s="365"/>
      <c r="M107" s="365"/>
      <c r="N107" s="365"/>
      <c r="O107" s="365"/>
      <c r="P107" s="365"/>
      <c r="Q107" s="365"/>
      <c r="R107" s="365"/>
      <c r="S107" s="365"/>
      <c r="T107" s="365"/>
      <c r="U107" s="365"/>
      <c r="V107" s="365"/>
      <c r="W107" s="365"/>
      <c r="X107" s="365"/>
      <c r="Y107" s="365"/>
      <c r="Z107" s="365"/>
      <c r="AA107" s="365"/>
      <c r="AB107" s="365"/>
      <c r="AC107" s="365"/>
      <c r="AD107" s="365"/>
      <c r="AE107" s="365"/>
      <c r="AF107" s="365"/>
      <c r="AG107" s="365"/>
      <c r="AH107" s="365"/>
      <c r="AI107" s="365"/>
      <c r="AJ107" s="365"/>
      <c r="AK107" s="365"/>
      <c r="AL107" s="365"/>
      <c r="AM107" s="365"/>
      <c r="AN107" s="377"/>
      <c r="AO107" s="640"/>
      <c r="AQ107" s="89"/>
      <c r="AR107" s="89"/>
      <c r="AS107" s="89"/>
      <c r="AT107" s="89"/>
      <c r="AU107" s="89"/>
      <c r="AV107" s="89"/>
      <c r="AW107" s="89"/>
      <c r="AX107" s="89"/>
      <c r="AY107" s="89"/>
      <c r="AZ107" s="89"/>
      <c r="BA107" s="89"/>
      <c r="BB107" s="89"/>
      <c r="BC107" s="89"/>
      <c r="BD107" s="89"/>
      <c r="BE107" s="89"/>
      <c r="BF107" s="89"/>
      <c r="BG107" s="89"/>
      <c r="BH107" s="89"/>
      <c r="BI107" s="89"/>
      <c r="BJ107" s="89"/>
      <c r="BK107" s="89"/>
      <c r="BL107" s="89"/>
      <c r="BM107" s="89"/>
      <c r="BN107" s="89"/>
      <c r="BO107" s="89"/>
      <c r="BP107" s="89"/>
      <c r="BQ107" s="89"/>
      <c r="BR107" s="89"/>
      <c r="BS107" s="89"/>
      <c r="BT107" s="89"/>
      <c r="BU107" s="89"/>
      <c r="BV107" s="89"/>
      <c r="BW107" s="89"/>
      <c r="BX107" s="89"/>
      <c r="BY107" s="89"/>
      <c r="BZ107" s="89"/>
      <c r="CA107" s="89"/>
      <c r="CB107" s="55"/>
      <c r="CC107" s="89">
        <f>SUM(D107:AO107)-'A1'!L107-'A2'!Y107-'A3'!P107-'A3'!X107-'A3'!Z107*2</f>
        <v>0</v>
      </c>
    </row>
    <row r="108" spans="2:81" s="56" customFormat="1" ht="17.100000000000001" customHeight="1">
      <c r="B108" s="312"/>
      <c r="C108" s="355" t="s">
        <v>54</v>
      </c>
      <c r="D108" s="365"/>
      <c r="E108" s="365"/>
      <c r="F108" s="365"/>
      <c r="G108" s="365"/>
      <c r="H108" s="365"/>
      <c r="I108" s="365"/>
      <c r="J108" s="365"/>
      <c r="K108" s="365"/>
      <c r="L108" s="365"/>
      <c r="M108" s="365"/>
      <c r="N108" s="365"/>
      <c r="O108" s="365"/>
      <c r="P108" s="365"/>
      <c r="Q108" s="365"/>
      <c r="R108" s="365"/>
      <c r="S108" s="365"/>
      <c r="T108" s="365"/>
      <c r="U108" s="365"/>
      <c r="V108" s="365"/>
      <c r="W108" s="365"/>
      <c r="X108" s="365"/>
      <c r="Y108" s="365"/>
      <c r="Z108" s="365"/>
      <c r="AA108" s="365"/>
      <c r="AB108" s="365"/>
      <c r="AC108" s="365"/>
      <c r="AD108" s="365"/>
      <c r="AE108" s="365"/>
      <c r="AF108" s="365"/>
      <c r="AG108" s="365"/>
      <c r="AH108" s="365"/>
      <c r="AI108" s="365"/>
      <c r="AJ108" s="365"/>
      <c r="AK108" s="365"/>
      <c r="AL108" s="365"/>
      <c r="AM108" s="365"/>
      <c r="AN108" s="377"/>
      <c r="AO108" s="640"/>
      <c r="AQ108" s="89"/>
      <c r="AR108" s="89"/>
      <c r="AS108" s="89"/>
      <c r="AT108" s="89"/>
      <c r="AU108" s="89"/>
      <c r="AV108" s="89"/>
      <c r="AW108" s="89"/>
      <c r="AX108" s="89"/>
      <c r="AY108" s="89"/>
      <c r="AZ108" s="89"/>
      <c r="BA108" s="89"/>
      <c r="BB108" s="89"/>
      <c r="BC108" s="89"/>
      <c r="BD108" s="89"/>
      <c r="BE108" s="89"/>
      <c r="BF108" s="89"/>
      <c r="BG108" s="89"/>
      <c r="BH108" s="89"/>
      <c r="BI108" s="89"/>
      <c r="BJ108" s="89"/>
      <c r="BK108" s="89"/>
      <c r="BL108" s="89"/>
      <c r="BM108" s="89"/>
      <c r="BN108" s="89"/>
      <c r="BO108" s="89"/>
      <c r="BP108" s="89"/>
      <c r="BQ108" s="89"/>
      <c r="BR108" s="89"/>
      <c r="BS108" s="89"/>
      <c r="BT108" s="89"/>
      <c r="BU108" s="89"/>
      <c r="BV108" s="89"/>
      <c r="BW108" s="89"/>
      <c r="BX108" s="89"/>
      <c r="BY108" s="89"/>
      <c r="BZ108" s="89"/>
      <c r="CA108" s="89"/>
      <c r="CB108" s="55"/>
      <c r="CC108" s="89">
        <f>SUM(D108:AO108)-'A1'!L108-'A2'!Y108-'A3'!P108-'A3'!X108-'A3'!Z108*2</f>
        <v>0</v>
      </c>
    </row>
    <row r="109" spans="2:81" s="60" customFormat="1" ht="30" customHeight="1">
      <c r="B109" s="314"/>
      <c r="C109" s="357" t="s">
        <v>168</v>
      </c>
      <c r="D109" s="369"/>
      <c r="E109" s="369"/>
      <c r="F109" s="369"/>
      <c r="G109" s="369"/>
      <c r="H109" s="369"/>
      <c r="I109" s="369"/>
      <c r="J109" s="369"/>
      <c r="K109" s="369"/>
      <c r="L109" s="369"/>
      <c r="M109" s="369"/>
      <c r="N109" s="369"/>
      <c r="O109" s="369"/>
      <c r="P109" s="369"/>
      <c r="Q109" s="369"/>
      <c r="R109" s="369"/>
      <c r="S109" s="369"/>
      <c r="T109" s="369"/>
      <c r="U109" s="369"/>
      <c r="V109" s="369"/>
      <c r="W109" s="369"/>
      <c r="X109" s="369"/>
      <c r="Y109" s="369"/>
      <c r="Z109" s="369"/>
      <c r="AA109" s="369"/>
      <c r="AB109" s="369"/>
      <c r="AC109" s="369"/>
      <c r="AD109" s="369"/>
      <c r="AE109" s="369"/>
      <c r="AF109" s="369"/>
      <c r="AG109" s="369"/>
      <c r="AH109" s="369"/>
      <c r="AI109" s="369"/>
      <c r="AJ109" s="369"/>
      <c r="AK109" s="369"/>
      <c r="AL109" s="369"/>
      <c r="AM109" s="369"/>
      <c r="AN109" s="375"/>
      <c r="AO109" s="641"/>
      <c r="AQ109" s="91">
        <f>+D106-SUM(D109:D114)</f>
        <v>0</v>
      </c>
      <c r="AR109" s="91">
        <f>+E106-SUM(E109:E114)</f>
        <v>0</v>
      </c>
      <c r="AS109" s="91">
        <f t="shared" ref="AS109:BJ109" si="74">+F106-SUM(F109:F114)</f>
        <v>0</v>
      </c>
      <c r="AT109" s="91">
        <f t="shared" si="74"/>
        <v>0</v>
      </c>
      <c r="AU109" s="91">
        <f t="shared" si="74"/>
        <v>0</v>
      </c>
      <c r="AV109" s="91">
        <f t="shared" si="74"/>
        <v>0</v>
      </c>
      <c r="AW109" s="91">
        <f t="shared" si="74"/>
        <v>0</v>
      </c>
      <c r="AX109" s="91">
        <f t="shared" si="74"/>
        <v>0</v>
      </c>
      <c r="AY109" s="91">
        <f t="shared" si="74"/>
        <v>0</v>
      </c>
      <c r="AZ109" s="91">
        <f t="shared" si="74"/>
        <v>0</v>
      </c>
      <c r="BA109" s="91">
        <f t="shared" si="74"/>
        <v>0</v>
      </c>
      <c r="BB109" s="91">
        <f t="shared" si="74"/>
        <v>0</v>
      </c>
      <c r="BC109" s="91">
        <f t="shared" si="74"/>
        <v>0</v>
      </c>
      <c r="BD109" s="91">
        <f t="shared" si="74"/>
        <v>0</v>
      </c>
      <c r="BE109" s="91">
        <f t="shared" si="74"/>
        <v>0</v>
      </c>
      <c r="BF109" s="91">
        <f t="shared" si="74"/>
        <v>0</v>
      </c>
      <c r="BG109" s="91">
        <f t="shared" si="74"/>
        <v>0</v>
      </c>
      <c r="BH109" s="91">
        <f t="shared" si="74"/>
        <v>0</v>
      </c>
      <c r="BI109" s="91">
        <f t="shared" si="74"/>
        <v>0</v>
      </c>
      <c r="BJ109" s="91">
        <f t="shared" si="74"/>
        <v>0</v>
      </c>
      <c r="BK109" s="91">
        <f t="shared" ref="BK109:CA109" si="75">+X106-SUM(X109:X114)</f>
        <v>0</v>
      </c>
      <c r="BL109" s="91">
        <f t="shared" si="75"/>
        <v>0</v>
      </c>
      <c r="BM109" s="91">
        <f t="shared" si="75"/>
        <v>0</v>
      </c>
      <c r="BN109" s="91">
        <f t="shared" si="75"/>
        <v>0</v>
      </c>
      <c r="BO109" s="91">
        <f t="shared" si="75"/>
        <v>0</v>
      </c>
      <c r="BP109" s="91">
        <f t="shared" si="75"/>
        <v>0</v>
      </c>
      <c r="BQ109" s="91">
        <f t="shared" si="75"/>
        <v>0</v>
      </c>
      <c r="BR109" s="91">
        <f t="shared" si="75"/>
        <v>0</v>
      </c>
      <c r="BS109" s="91">
        <f t="shared" si="75"/>
        <v>0</v>
      </c>
      <c r="BT109" s="91">
        <f t="shared" si="75"/>
        <v>0</v>
      </c>
      <c r="BU109" s="91">
        <f t="shared" si="75"/>
        <v>0</v>
      </c>
      <c r="BV109" s="91">
        <f t="shared" si="75"/>
        <v>0</v>
      </c>
      <c r="BW109" s="91">
        <f t="shared" si="75"/>
        <v>0</v>
      </c>
      <c r="BX109" s="91">
        <f t="shared" si="75"/>
        <v>0</v>
      </c>
      <c r="BY109" s="91">
        <f t="shared" si="75"/>
        <v>0</v>
      </c>
      <c r="BZ109" s="91">
        <f t="shared" si="75"/>
        <v>0</v>
      </c>
      <c r="CA109" s="91">
        <f t="shared" si="75"/>
        <v>0</v>
      </c>
      <c r="CB109" s="59"/>
      <c r="CC109" s="91">
        <f>SUM(D109:AO109)-'A1'!L109-'A2'!Y109-'A3'!P109-'A3'!X109-'A3'!Z109*2</f>
        <v>0</v>
      </c>
    </row>
    <row r="110" spans="2:81" s="56" customFormat="1" ht="17.100000000000001" customHeight="1">
      <c r="B110" s="313"/>
      <c r="C110" s="355" t="s">
        <v>66</v>
      </c>
      <c r="D110" s="365"/>
      <c r="E110" s="365"/>
      <c r="F110" s="365"/>
      <c r="G110" s="365"/>
      <c r="H110" s="365"/>
      <c r="I110" s="365"/>
      <c r="J110" s="365"/>
      <c r="K110" s="365"/>
      <c r="L110" s="365"/>
      <c r="M110" s="365"/>
      <c r="N110" s="365"/>
      <c r="O110" s="365"/>
      <c r="P110" s="365"/>
      <c r="Q110" s="365"/>
      <c r="R110" s="365"/>
      <c r="S110" s="365"/>
      <c r="T110" s="365"/>
      <c r="U110" s="365"/>
      <c r="V110" s="365"/>
      <c r="W110" s="365"/>
      <c r="X110" s="365"/>
      <c r="Y110" s="365"/>
      <c r="Z110" s="365"/>
      <c r="AA110" s="365"/>
      <c r="AB110" s="365"/>
      <c r="AC110" s="365"/>
      <c r="AD110" s="365"/>
      <c r="AE110" s="365"/>
      <c r="AF110" s="365"/>
      <c r="AG110" s="365"/>
      <c r="AH110" s="365"/>
      <c r="AI110" s="365"/>
      <c r="AJ110" s="365"/>
      <c r="AK110" s="365"/>
      <c r="AL110" s="365"/>
      <c r="AM110" s="365"/>
      <c r="AN110" s="377"/>
      <c r="AO110" s="640"/>
      <c r="AQ110" s="89"/>
      <c r="AR110" s="89"/>
      <c r="AS110" s="89"/>
      <c r="AT110" s="89"/>
      <c r="AU110" s="89"/>
      <c r="AV110" s="89"/>
      <c r="AW110" s="89"/>
      <c r="AX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c r="BW110" s="89"/>
      <c r="BX110" s="89"/>
      <c r="BY110" s="89"/>
      <c r="BZ110" s="89"/>
      <c r="CA110" s="89"/>
      <c r="CB110" s="55"/>
      <c r="CC110" s="89">
        <f>SUM(D110:AO110)-'A1'!L110-'A2'!Y110-'A3'!P110-'A3'!X110-'A3'!Z110*2</f>
        <v>0</v>
      </c>
    </row>
    <row r="111" spans="2:81" s="56" customFormat="1" ht="17.100000000000001" customHeight="1">
      <c r="B111" s="313"/>
      <c r="C111" s="355" t="s">
        <v>265</v>
      </c>
      <c r="D111" s="365"/>
      <c r="E111" s="365"/>
      <c r="F111" s="365"/>
      <c r="G111" s="365"/>
      <c r="H111" s="365"/>
      <c r="I111" s="365"/>
      <c r="J111" s="365"/>
      <c r="K111" s="365"/>
      <c r="L111" s="365"/>
      <c r="M111" s="365"/>
      <c r="N111" s="365"/>
      <c r="O111" s="365"/>
      <c r="P111" s="365"/>
      <c r="Q111" s="365"/>
      <c r="R111" s="365"/>
      <c r="S111" s="365"/>
      <c r="T111" s="365"/>
      <c r="U111" s="365"/>
      <c r="V111" s="365"/>
      <c r="W111" s="365"/>
      <c r="X111" s="365"/>
      <c r="Y111" s="365"/>
      <c r="Z111" s="365"/>
      <c r="AA111" s="365"/>
      <c r="AB111" s="365"/>
      <c r="AC111" s="365"/>
      <c r="AD111" s="365"/>
      <c r="AE111" s="365"/>
      <c r="AF111" s="365"/>
      <c r="AG111" s="365"/>
      <c r="AH111" s="365"/>
      <c r="AI111" s="365"/>
      <c r="AJ111" s="365"/>
      <c r="AK111" s="365"/>
      <c r="AL111" s="365"/>
      <c r="AM111" s="365"/>
      <c r="AN111" s="377"/>
      <c r="AO111" s="640"/>
      <c r="AQ111" s="89"/>
      <c r="AR111" s="89"/>
      <c r="AS111" s="89"/>
      <c r="AT111" s="89"/>
      <c r="AU111" s="89"/>
      <c r="AV111" s="89"/>
      <c r="AW111" s="89"/>
      <c r="AX111" s="89"/>
      <c r="AY111" s="89"/>
      <c r="AZ111" s="89"/>
      <c r="BA111" s="89"/>
      <c r="BB111" s="89"/>
      <c r="BC111" s="89"/>
      <c r="BD111" s="89"/>
      <c r="BE111" s="89"/>
      <c r="BF111" s="89"/>
      <c r="BG111" s="89"/>
      <c r="BH111" s="89"/>
      <c r="BI111" s="89"/>
      <c r="BJ111" s="89"/>
      <c r="BK111" s="89"/>
      <c r="BL111" s="89"/>
      <c r="BM111" s="89"/>
      <c r="BN111" s="89"/>
      <c r="BO111" s="89"/>
      <c r="BP111" s="89"/>
      <c r="BQ111" s="89"/>
      <c r="BR111" s="89"/>
      <c r="BS111" s="89"/>
      <c r="BT111" s="89"/>
      <c r="BU111" s="89"/>
      <c r="BV111" s="89"/>
      <c r="BW111" s="89"/>
      <c r="BX111" s="89"/>
      <c r="BY111" s="89"/>
      <c r="BZ111" s="89"/>
      <c r="CA111" s="89"/>
      <c r="CB111" s="55"/>
      <c r="CC111" s="89">
        <f>SUM(D111:AO111)-'A1'!L111-'A2'!Y111-'A3'!P111-'A3'!X111-'A3'!Z111*2</f>
        <v>0</v>
      </c>
    </row>
    <row r="112" spans="2:81" s="56" customFormat="1" ht="17.100000000000001" customHeight="1">
      <c r="B112" s="313"/>
      <c r="C112" s="355" t="s">
        <v>169</v>
      </c>
      <c r="D112" s="365"/>
      <c r="E112" s="365"/>
      <c r="F112" s="365"/>
      <c r="G112" s="365"/>
      <c r="H112" s="365"/>
      <c r="I112" s="365"/>
      <c r="J112" s="365"/>
      <c r="K112" s="365"/>
      <c r="L112" s="365"/>
      <c r="M112" s="365"/>
      <c r="N112" s="365"/>
      <c r="O112" s="365"/>
      <c r="P112" s="365"/>
      <c r="Q112" s="365"/>
      <c r="R112" s="365"/>
      <c r="S112" s="365"/>
      <c r="T112" s="365"/>
      <c r="U112" s="365"/>
      <c r="V112" s="365"/>
      <c r="W112" s="365"/>
      <c r="X112" s="365"/>
      <c r="Y112" s="365"/>
      <c r="Z112" s="365"/>
      <c r="AA112" s="365"/>
      <c r="AB112" s="365"/>
      <c r="AC112" s="365"/>
      <c r="AD112" s="365"/>
      <c r="AE112" s="365"/>
      <c r="AF112" s="365"/>
      <c r="AG112" s="365"/>
      <c r="AH112" s="365"/>
      <c r="AI112" s="365"/>
      <c r="AJ112" s="365"/>
      <c r="AK112" s="365"/>
      <c r="AL112" s="365"/>
      <c r="AM112" s="365"/>
      <c r="AN112" s="377"/>
      <c r="AO112" s="640"/>
      <c r="AQ112" s="89"/>
      <c r="AR112" s="89"/>
      <c r="AS112" s="89"/>
      <c r="AT112" s="89"/>
      <c r="AU112" s="89"/>
      <c r="AV112" s="89"/>
      <c r="AW112" s="89"/>
      <c r="AX112" s="89"/>
      <c r="AY112" s="89"/>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c r="BW112" s="89"/>
      <c r="BX112" s="89"/>
      <c r="BY112" s="89"/>
      <c r="BZ112" s="89"/>
      <c r="CA112" s="89"/>
      <c r="CB112" s="55"/>
      <c r="CC112" s="89">
        <f>SUM(D112:AO112)-'A1'!L112-'A2'!Y112-'A3'!P112-'A3'!X112-'A3'!Z112*2</f>
        <v>0</v>
      </c>
    </row>
    <row r="113" spans="2:81" s="56" customFormat="1" ht="17.100000000000001" customHeight="1">
      <c r="B113" s="313"/>
      <c r="C113" s="404" t="s">
        <v>46</v>
      </c>
      <c r="D113" s="365"/>
      <c r="E113" s="365"/>
      <c r="F113" s="365"/>
      <c r="G113" s="365"/>
      <c r="H113" s="365"/>
      <c r="I113" s="365"/>
      <c r="J113" s="365"/>
      <c r="K113" s="365"/>
      <c r="L113" s="365"/>
      <c r="M113" s="365"/>
      <c r="N113" s="365"/>
      <c r="O113" s="365"/>
      <c r="P113" s="365"/>
      <c r="Q113" s="365"/>
      <c r="R113" s="365"/>
      <c r="S113" s="365"/>
      <c r="T113" s="365"/>
      <c r="U113" s="365"/>
      <c r="V113" s="365"/>
      <c r="W113" s="365"/>
      <c r="X113" s="365"/>
      <c r="Y113" s="365"/>
      <c r="Z113" s="365"/>
      <c r="AA113" s="365"/>
      <c r="AB113" s="365"/>
      <c r="AC113" s="365"/>
      <c r="AD113" s="365"/>
      <c r="AE113" s="365"/>
      <c r="AF113" s="365"/>
      <c r="AG113" s="365"/>
      <c r="AH113" s="365"/>
      <c r="AI113" s="365"/>
      <c r="AJ113" s="365"/>
      <c r="AK113" s="365"/>
      <c r="AL113" s="365"/>
      <c r="AM113" s="365"/>
      <c r="AN113" s="377"/>
      <c r="AO113" s="640"/>
      <c r="AQ113" s="89"/>
      <c r="AR113" s="89"/>
      <c r="AS113" s="89"/>
      <c r="AT113" s="89"/>
      <c r="AU113" s="89"/>
      <c r="AV113" s="89"/>
      <c r="AW113" s="89"/>
      <c r="AX113" s="89"/>
      <c r="AY113" s="89"/>
      <c r="AZ113" s="89"/>
      <c r="BA113" s="89"/>
      <c r="BB113" s="89"/>
      <c r="BC113" s="89"/>
      <c r="BD113" s="89"/>
      <c r="BE113" s="89"/>
      <c r="BF113" s="89"/>
      <c r="BG113" s="89"/>
      <c r="BH113" s="89"/>
      <c r="BI113" s="89"/>
      <c r="BJ113" s="89"/>
      <c r="BK113" s="89"/>
      <c r="BL113" s="89"/>
      <c r="BM113" s="89"/>
      <c r="BN113" s="89"/>
      <c r="BO113" s="89"/>
      <c r="BP113" s="89"/>
      <c r="BQ113" s="89"/>
      <c r="BR113" s="89"/>
      <c r="BS113" s="89"/>
      <c r="BT113" s="89"/>
      <c r="BU113" s="89"/>
      <c r="BV113" s="89"/>
      <c r="BW113" s="89"/>
      <c r="BX113" s="89"/>
      <c r="BY113" s="89"/>
      <c r="BZ113" s="89"/>
      <c r="CA113" s="89"/>
      <c r="CB113" s="55"/>
      <c r="CC113" s="89">
        <f>SUM(D113:AO113)-'A1'!L113-'A2'!Y113-'A3'!P113-'A3'!X113-'A3'!Z113*2</f>
        <v>0</v>
      </c>
    </row>
    <row r="114" spans="2:81" s="56" customFormat="1" ht="16.5" customHeight="1">
      <c r="B114" s="313"/>
      <c r="C114" s="404" t="s">
        <v>206</v>
      </c>
      <c r="D114" s="365"/>
      <c r="E114" s="365"/>
      <c r="F114" s="365"/>
      <c r="G114" s="365"/>
      <c r="H114" s="365"/>
      <c r="I114" s="365"/>
      <c r="J114" s="365"/>
      <c r="K114" s="365"/>
      <c r="L114" s="365"/>
      <c r="M114" s="365"/>
      <c r="N114" s="365"/>
      <c r="O114" s="365"/>
      <c r="P114" s="365"/>
      <c r="Q114" s="365"/>
      <c r="R114" s="365"/>
      <c r="S114" s="365"/>
      <c r="T114" s="365"/>
      <c r="U114" s="365"/>
      <c r="V114" s="365"/>
      <c r="W114" s="365"/>
      <c r="X114" s="365"/>
      <c r="Y114" s="365"/>
      <c r="Z114" s="365"/>
      <c r="AA114" s="365"/>
      <c r="AB114" s="365"/>
      <c r="AC114" s="365"/>
      <c r="AD114" s="365"/>
      <c r="AE114" s="365"/>
      <c r="AF114" s="365"/>
      <c r="AG114" s="365"/>
      <c r="AH114" s="365"/>
      <c r="AI114" s="365"/>
      <c r="AJ114" s="365"/>
      <c r="AK114" s="365"/>
      <c r="AL114" s="365"/>
      <c r="AM114" s="365"/>
      <c r="AN114" s="377"/>
      <c r="AO114" s="640"/>
      <c r="AQ114" s="89"/>
      <c r="AR114" s="89"/>
      <c r="AS114" s="89"/>
      <c r="AT114" s="89"/>
      <c r="AU114" s="89"/>
      <c r="AV114" s="89"/>
      <c r="AW114" s="89"/>
      <c r="AX114" s="89"/>
      <c r="AY114" s="89"/>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c r="BV114" s="89"/>
      <c r="BW114" s="89"/>
      <c r="BX114" s="89"/>
      <c r="BY114" s="89"/>
      <c r="BZ114" s="89"/>
      <c r="CA114" s="89"/>
      <c r="CB114" s="55"/>
      <c r="CC114" s="89">
        <f>SUM(D114:AO114)-'A1'!L114-'A2'!Y114-'A3'!P114-'A3'!X114-'A3'!Z114*2</f>
        <v>0</v>
      </c>
    </row>
    <row r="115" spans="2:81" s="60" customFormat="1" ht="24.95" customHeight="1">
      <c r="B115" s="314"/>
      <c r="C115" s="358" t="s">
        <v>12</v>
      </c>
      <c r="D115" s="369"/>
      <c r="E115" s="369"/>
      <c r="F115" s="369"/>
      <c r="G115" s="369"/>
      <c r="H115" s="369"/>
      <c r="I115" s="369"/>
      <c r="J115" s="369"/>
      <c r="K115" s="369"/>
      <c r="L115" s="369"/>
      <c r="M115" s="369"/>
      <c r="N115" s="369"/>
      <c r="O115" s="369"/>
      <c r="P115" s="369"/>
      <c r="Q115" s="369"/>
      <c r="R115" s="369"/>
      <c r="S115" s="369"/>
      <c r="T115" s="369"/>
      <c r="U115" s="369"/>
      <c r="V115" s="369"/>
      <c r="W115" s="369"/>
      <c r="X115" s="369"/>
      <c r="Y115" s="369"/>
      <c r="Z115" s="369"/>
      <c r="AA115" s="369"/>
      <c r="AB115" s="369"/>
      <c r="AC115" s="369"/>
      <c r="AD115" s="369"/>
      <c r="AE115" s="369"/>
      <c r="AF115" s="369"/>
      <c r="AG115" s="369"/>
      <c r="AH115" s="369"/>
      <c r="AI115" s="369"/>
      <c r="AJ115" s="369"/>
      <c r="AK115" s="369"/>
      <c r="AL115" s="369"/>
      <c r="AM115" s="369"/>
      <c r="AN115" s="375"/>
      <c r="AO115" s="641"/>
      <c r="AQ115" s="91">
        <f>+D115-SUM(D116:D117)</f>
        <v>0</v>
      </c>
      <c r="AR115" s="91">
        <f>+E115-SUM(E116:E117)</f>
        <v>0</v>
      </c>
      <c r="AS115" s="91">
        <f t="shared" ref="AS115:BJ115" si="76">+F115-SUM(F116:F117)</f>
        <v>0</v>
      </c>
      <c r="AT115" s="91">
        <f t="shared" si="76"/>
        <v>0</v>
      </c>
      <c r="AU115" s="91">
        <f t="shared" si="76"/>
        <v>0</v>
      </c>
      <c r="AV115" s="91">
        <f t="shared" si="76"/>
        <v>0</v>
      </c>
      <c r="AW115" s="91">
        <f t="shared" si="76"/>
        <v>0</v>
      </c>
      <c r="AX115" s="91">
        <f t="shared" si="76"/>
        <v>0</v>
      </c>
      <c r="AY115" s="91">
        <f t="shared" si="76"/>
        <v>0</v>
      </c>
      <c r="AZ115" s="91">
        <f t="shared" si="76"/>
        <v>0</v>
      </c>
      <c r="BA115" s="91">
        <f t="shared" si="76"/>
        <v>0</v>
      </c>
      <c r="BB115" s="91">
        <f t="shared" si="76"/>
        <v>0</v>
      </c>
      <c r="BC115" s="91">
        <f t="shared" si="76"/>
        <v>0</v>
      </c>
      <c r="BD115" s="91">
        <f t="shared" si="76"/>
        <v>0</v>
      </c>
      <c r="BE115" s="91">
        <f t="shared" si="76"/>
        <v>0</v>
      </c>
      <c r="BF115" s="91">
        <f t="shared" si="76"/>
        <v>0</v>
      </c>
      <c r="BG115" s="91">
        <f t="shared" si="76"/>
        <v>0</v>
      </c>
      <c r="BH115" s="91">
        <f t="shared" si="76"/>
        <v>0</v>
      </c>
      <c r="BI115" s="91">
        <f t="shared" si="76"/>
        <v>0</v>
      </c>
      <c r="BJ115" s="91">
        <f t="shared" si="76"/>
        <v>0</v>
      </c>
      <c r="BK115" s="91">
        <f t="shared" ref="BK115:CA115" si="77">+X115-SUM(X116:X117)</f>
        <v>0</v>
      </c>
      <c r="BL115" s="91">
        <f t="shared" si="77"/>
        <v>0</v>
      </c>
      <c r="BM115" s="91">
        <f t="shared" si="77"/>
        <v>0</v>
      </c>
      <c r="BN115" s="91">
        <f t="shared" si="77"/>
        <v>0</v>
      </c>
      <c r="BO115" s="91">
        <f t="shared" si="77"/>
        <v>0</v>
      </c>
      <c r="BP115" s="91">
        <f t="shared" si="77"/>
        <v>0</v>
      </c>
      <c r="BQ115" s="91">
        <f t="shared" si="77"/>
        <v>0</v>
      </c>
      <c r="BR115" s="91">
        <f t="shared" si="77"/>
        <v>0</v>
      </c>
      <c r="BS115" s="91">
        <f t="shared" si="77"/>
        <v>0</v>
      </c>
      <c r="BT115" s="91">
        <f t="shared" si="77"/>
        <v>0</v>
      </c>
      <c r="BU115" s="91">
        <f t="shared" si="77"/>
        <v>0</v>
      </c>
      <c r="BV115" s="91">
        <f t="shared" si="77"/>
        <v>0</v>
      </c>
      <c r="BW115" s="91">
        <f t="shared" si="77"/>
        <v>0</v>
      </c>
      <c r="BX115" s="91">
        <f t="shared" si="77"/>
        <v>0</v>
      </c>
      <c r="BY115" s="91">
        <f t="shared" si="77"/>
        <v>0</v>
      </c>
      <c r="BZ115" s="91">
        <f t="shared" si="77"/>
        <v>0</v>
      </c>
      <c r="CA115" s="91">
        <f t="shared" si="77"/>
        <v>0</v>
      </c>
      <c r="CB115" s="59"/>
      <c r="CC115" s="91">
        <f>SUM(D115:AO115)-'A1'!L115-'A2'!Y115-'A3'!P115-'A3'!X115-'A3'!Z115*2</f>
        <v>0</v>
      </c>
    </row>
    <row r="116" spans="2:81" s="103" customFormat="1" ht="17.100000000000001" customHeight="1">
      <c r="B116" s="248"/>
      <c r="C116" s="355" t="s">
        <v>53</v>
      </c>
      <c r="D116" s="368"/>
      <c r="E116" s="368"/>
      <c r="F116" s="368"/>
      <c r="G116" s="368"/>
      <c r="H116" s="368"/>
      <c r="I116" s="368"/>
      <c r="J116" s="368"/>
      <c r="K116" s="368"/>
      <c r="L116" s="368"/>
      <c r="M116" s="368"/>
      <c r="N116" s="368"/>
      <c r="O116" s="368"/>
      <c r="P116" s="368"/>
      <c r="Q116" s="368"/>
      <c r="R116" s="368"/>
      <c r="S116" s="368"/>
      <c r="T116" s="368"/>
      <c r="U116" s="368"/>
      <c r="V116" s="368"/>
      <c r="W116" s="368"/>
      <c r="X116" s="368"/>
      <c r="Y116" s="368"/>
      <c r="Z116" s="368"/>
      <c r="AA116" s="368"/>
      <c r="AB116" s="368"/>
      <c r="AC116" s="368"/>
      <c r="AD116" s="368"/>
      <c r="AE116" s="368"/>
      <c r="AF116" s="368"/>
      <c r="AG116" s="368"/>
      <c r="AH116" s="368"/>
      <c r="AI116" s="368"/>
      <c r="AJ116" s="368"/>
      <c r="AK116" s="368"/>
      <c r="AL116" s="368"/>
      <c r="AM116" s="368"/>
      <c r="AN116" s="366"/>
      <c r="AO116" s="642"/>
      <c r="AQ116" s="99"/>
      <c r="AR116" s="99"/>
      <c r="AS116" s="99"/>
      <c r="AT116" s="99"/>
      <c r="AU116" s="99"/>
      <c r="AV116" s="99"/>
      <c r="AW116" s="99"/>
      <c r="AX116" s="99"/>
      <c r="AY116" s="99"/>
      <c r="AZ116" s="99"/>
      <c r="BA116" s="99"/>
      <c r="BB116" s="99"/>
      <c r="BC116" s="99"/>
      <c r="BD116" s="99"/>
      <c r="BE116" s="99"/>
      <c r="BF116" s="99"/>
      <c r="BG116" s="99"/>
      <c r="BH116" s="99"/>
      <c r="BI116" s="99"/>
      <c r="BJ116" s="99"/>
      <c r="BK116" s="99"/>
      <c r="BL116" s="99"/>
      <c r="BM116" s="99"/>
      <c r="BN116" s="99"/>
      <c r="BO116" s="99"/>
      <c r="BP116" s="99"/>
      <c r="BQ116" s="99"/>
      <c r="BR116" s="99"/>
      <c r="BS116" s="99"/>
      <c r="BT116" s="99"/>
      <c r="BU116" s="99"/>
      <c r="BV116" s="99"/>
      <c r="BW116" s="99"/>
      <c r="BX116" s="99"/>
      <c r="BY116" s="99"/>
      <c r="BZ116" s="99"/>
      <c r="CA116" s="99"/>
      <c r="CB116" s="102"/>
      <c r="CC116" s="89">
        <f>SUM(D116:AO116)-'A1'!L116-'A2'!Y116-'A3'!P116-'A3'!X116-'A3'!Z116*2</f>
        <v>0</v>
      </c>
    </row>
    <row r="117" spans="2:81" s="56" customFormat="1" ht="17.100000000000001" customHeight="1">
      <c r="B117" s="313"/>
      <c r="C117" s="355" t="s">
        <v>54</v>
      </c>
      <c r="D117" s="365"/>
      <c r="E117" s="365"/>
      <c r="F117" s="365"/>
      <c r="G117" s="365"/>
      <c r="H117" s="365"/>
      <c r="I117" s="365"/>
      <c r="J117" s="365"/>
      <c r="K117" s="365"/>
      <c r="L117" s="365"/>
      <c r="M117" s="365"/>
      <c r="N117" s="365"/>
      <c r="O117" s="365"/>
      <c r="P117" s="365"/>
      <c r="Q117" s="365"/>
      <c r="R117" s="365"/>
      <c r="S117" s="365"/>
      <c r="T117" s="365"/>
      <c r="U117" s="365"/>
      <c r="V117" s="365"/>
      <c r="W117" s="365"/>
      <c r="X117" s="365"/>
      <c r="Y117" s="365"/>
      <c r="Z117" s="365"/>
      <c r="AA117" s="365"/>
      <c r="AB117" s="365"/>
      <c r="AC117" s="365"/>
      <c r="AD117" s="365"/>
      <c r="AE117" s="365"/>
      <c r="AF117" s="365"/>
      <c r="AG117" s="365"/>
      <c r="AH117" s="365"/>
      <c r="AI117" s="365"/>
      <c r="AJ117" s="365"/>
      <c r="AK117" s="365"/>
      <c r="AL117" s="365"/>
      <c r="AM117" s="365"/>
      <c r="AN117" s="377"/>
      <c r="AO117" s="640"/>
      <c r="AQ117" s="89"/>
      <c r="AR117" s="89"/>
      <c r="AS117" s="89"/>
      <c r="AT117" s="89"/>
      <c r="AU117" s="89"/>
      <c r="AV117" s="89"/>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89"/>
      <c r="BT117" s="89"/>
      <c r="BU117" s="89"/>
      <c r="BV117" s="89"/>
      <c r="BW117" s="89"/>
      <c r="BX117" s="89"/>
      <c r="BY117" s="89"/>
      <c r="BZ117" s="89"/>
      <c r="CA117" s="89"/>
      <c r="CB117" s="55"/>
      <c r="CC117" s="89">
        <f>SUM(D117:AO117)-'A1'!L117-'A2'!Y117-'A3'!P117-'A3'!X117-'A3'!Z117*2</f>
        <v>0</v>
      </c>
    </row>
    <row r="118" spans="2:81" s="60" customFormat="1" ht="30" customHeight="1">
      <c r="B118" s="316"/>
      <c r="C118" s="358" t="s">
        <v>17</v>
      </c>
      <c r="D118" s="370">
        <f t="shared" ref="D118:L118" si="78">+SUM(D115,D106,D103)</f>
        <v>0</v>
      </c>
      <c r="E118" s="370">
        <f t="shared" ref="E118" si="79">+SUM(E115,E106,E103)</f>
        <v>0</v>
      </c>
      <c r="F118" s="370">
        <f t="shared" si="78"/>
        <v>0</v>
      </c>
      <c r="G118" s="370">
        <f t="shared" si="78"/>
        <v>0</v>
      </c>
      <c r="H118" s="370">
        <f t="shared" si="78"/>
        <v>0</v>
      </c>
      <c r="I118" s="370">
        <f t="shared" si="78"/>
        <v>0</v>
      </c>
      <c r="J118" s="370">
        <f t="shared" si="78"/>
        <v>0</v>
      </c>
      <c r="K118" s="370">
        <f t="shared" si="78"/>
        <v>0</v>
      </c>
      <c r="L118" s="370">
        <f t="shared" si="78"/>
        <v>0</v>
      </c>
      <c r="M118" s="370">
        <f t="shared" ref="M118:AN118" si="80">+SUM(M115,M106,M103)</f>
        <v>0</v>
      </c>
      <c r="N118" s="370">
        <f t="shared" si="80"/>
        <v>0</v>
      </c>
      <c r="O118" s="370">
        <f t="shared" si="80"/>
        <v>0</v>
      </c>
      <c r="P118" s="370">
        <f t="shared" si="80"/>
        <v>0</v>
      </c>
      <c r="Q118" s="370">
        <f t="shared" si="80"/>
        <v>0</v>
      </c>
      <c r="R118" s="370">
        <f t="shared" si="80"/>
        <v>0</v>
      </c>
      <c r="S118" s="370">
        <f t="shared" si="80"/>
        <v>0</v>
      </c>
      <c r="T118" s="370">
        <f t="shared" si="80"/>
        <v>0</v>
      </c>
      <c r="U118" s="370">
        <f t="shared" si="80"/>
        <v>0</v>
      </c>
      <c r="V118" s="370">
        <f t="shared" si="80"/>
        <v>0</v>
      </c>
      <c r="W118" s="370">
        <f t="shared" si="80"/>
        <v>0</v>
      </c>
      <c r="X118" s="370">
        <f t="shared" si="80"/>
        <v>0</v>
      </c>
      <c r="Y118" s="370">
        <f t="shared" si="80"/>
        <v>0</v>
      </c>
      <c r="Z118" s="370">
        <f t="shared" si="80"/>
        <v>0</v>
      </c>
      <c r="AA118" s="370">
        <f t="shared" si="80"/>
        <v>0</v>
      </c>
      <c r="AB118" s="370">
        <f t="shared" si="80"/>
        <v>0</v>
      </c>
      <c r="AC118" s="370">
        <f t="shared" si="80"/>
        <v>0</v>
      </c>
      <c r="AD118" s="370">
        <f t="shared" si="80"/>
        <v>0</v>
      </c>
      <c r="AE118" s="370">
        <f t="shared" si="80"/>
        <v>0</v>
      </c>
      <c r="AF118" s="370">
        <f t="shared" si="80"/>
        <v>0</v>
      </c>
      <c r="AG118" s="370">
        <f t="shared" si="80"/>
        <v>0</v>
      </c>
      <c r="AH118" s="370">
        <f t="shared" si="80"/>
        <v>0</v>
      </c>
      <c r="AI118" s="370">
        <f t="shared" si="80"/>
        <v>0</v>
      </c>
      <c r="AJ118" s="370">
        <f t="shared" si="80"/>
        <v>0</v>
      </c>
      <c r="AK118" s="370">
        <f t="shared" si="80"/>
        <v>0</v>
      </c>
      <c r="AL118" s="370">
        <f t="shared" si="80"/>
        <v>0</v>
      </c>
      <c r="AM118" s="370">
        <f t="shared" si="80"/>
        <v>0</v>
      </c>
      <c r="AN118" s="367">
        <f t="shared" si="80"/>
        <v>0</v>
      </c>
      <c r="AO118" s="641"/>
      <c r="AP118" s="59"/>
      <c r="AQ118" s="91">
        <f>+D118-D103-D106-D115</f>
        <v>0</v>
      </c>
      <c r="AR118" s="91">
        <f>+E118-E103-E106-E115</f>
        <v>0</v>
      </c>
      <c r="AS118" s="91">
        <f t="shared" ref="AS118:BJ118" si="81">+F118-F103-F106-F115</f>
        <v>0</v>
      </c>
      <c r="AT118" s="91">
        <f t="shared" si="81"/>
        <v>0</v>
      </c>
      <c r="AU118" s="91">
        <f t="shared" si="81"/>
        <v>0</v>
      </c>
      <c r="AV118" s="91">
        <f t="shared" si="81"/>
        <v>0</v>
      </c>
      <c r="AW118" s="91">
        <f t="shared" si="81"/>
        <v>0</v>
      </c>
      <c r="AX118" s="91">
        <f t="shared" si="81"/>
        <v>0</v>
      </c>
      <c r="AY118" s="91">
        <f t="shared" si="81"/>
        <v>0</v>
      </c>
      <c r="AZ118" s="91">
        <f t="shared" si="81"/>
        <v>0</v>
      </c>
      <c r="BA118" s="91">
        <f t="shared" si="81"/>
        <v>0</v>
      </c>
      <c r="BB118" s="91">
        <f t="shared" si="81"/>
        <v>0</v>
      </c>
      <c r="BC118" s="91">
        <f t="shared" si="81"/>
        <v>0</v>
      </c>
      <c r="BD118" s="91">
        <f t="shared" si="81"/>
        <v>0</v>
      </c>
      <c r="BE118" s="91">
        <f t="shared" si="81"/>
        <v>0</v>
      </c>
      <c r="BF118" s="91">
        <f t="shared" si="81"/>
        <v>0</v>
      </c>
      <c r="BG118" s="91">
        <f t="shared" si="81"/>
        <v>0</v>
      </c>
      <c r="BH118" s="91">
        <f t="shared" si="81"/>
        <v>0</v>
      </c>
      <c r="BI118" s="91">
        <f t="shared" si="81"/>
        <v>0</v>
      </c>
      <c r="BJ118" s="91">
        <f t="shared" si="81"/>
        <v>0</v>
      </c>
      <c r="BK118" s="91">
        <f t="shared" ref="BK118:CA118" si="82">+X118-X103-X106-X115</f>
        <v>0</v>
      </c>
      <c r="BL118" s="91">
        <f t="shared" si="82"/>
        <v>0</v>
      </c>
      <c r="BM118" s="91">
        <f t="shared" si="82"/>
        <v>0</v>
      </c>
      <c r="BN118" s="91">
        <f t="shared" si="82"/>
        <v>0</v>
      </c>
      <c r="BO118" s="91">
        <f t="shared" si="82"/>
        <v>0</v>
      </c>
      <c r="BP118" s="91">
        <f t="shared" si="82"/>
        <v>0</v>
      </c>
      <c r="BQ118" s="91">
        <f t="shared" si="82"/>
        <v>0</v>
      </c>
      <c r="BR118" s="91">
        <f t="shared" si="82"/>
        <v>0</v>
      </c>
      <c r="BS118" s="91">
        <f t="shared" si="82"/>
        <v>0</v>
      </c>
      <c r="BT118" s="91">
        <f t="shared" si="82"/>
        <v>0</v>
      </c>
      <c r="BU118" s="91">
        <f t="shared" si="82"/>
        <v>0</v>
      </c>
      <c r="BV118" s="91">
        <f t="shared" si="82"/>
        <v>0</v>
      </c>
      <c r="BW118" s="91">
        <f t="shared" si="82"/>
        <v>0</v>
      </c>
      <c r="BX118" s="91">
        <f t="shared" si="82"/>
        <v>0</v>
      </c>
      <c r="BY118" s="91">
        <f t="shared" si="82"/>
        <v>0</v>
      </c>
      <c r="BZ118" s="91">
        <f t="shared" si="82"/>
        <v>0</v>
      </c>
      <c r="CA118" s="91">
        <f t="shared" si="82"/>
        <v>0</v>
      </c>
      <c r="CB118" s="59"/>
      <c r="CC118" s="91">
        <f>SUM(D118:AO118)-'A1'!L118-'A2'!Y118-'A3'!P118-'A3'!X118-'A3'!Z118*2</f>
        <v>0</v>
      </c>
    </row>
    <row r="119" spans="2:81" s="103" customFormat="1" ht="17.100000000000001" customHeight="1">
      <c r="B119" s="248"/>
      <c r="C119" s="359" t="s">
        <v>325</v>
      </c>
      <c r="D119" s="256"/>
      <c r="E119" s="256"/>
      <c r="F119" s="256"/>
      <c r="G119" s="256"/>
      <c r="H119" s="256"/>
      <c r="I119" s="256"/>
      <c r="J119" s="256"/>
      <c r="K119" s="256"/>
      <c r="L119" s="256"/>
      <c r="M119" s="256"/>
      <c r="N119" s="256"/>
      <c r="O119" s="256"/>
      <c r="P119" s="256"/>
      <c r="Q119" s="256"/>
      <c r="R119" s="256"/>
      <c r="S119" s="256"/>
      <c r="T119" s="256"/>
      <c r="U119" s="256"/>
      <c r="V119" s="256"/>
      <c r="W119" s="256"/>
      <c r="X119" s="256"/>
      <c r="Y119" s="256"/>
      <c r="Z119" s="256"/>
      <c r="AA119" s="256"/>
      <c r="AB119" s="256"/>
      <c r="AC119" s="256"/>
      <c r="AD119" s="256"/>
      <c r="AE119" s="256"/>
      <c r="AF119" s="256"/>
      <c r="AG119" s="256"/>
      <c r="AH119" s="256"/>
      <c r="AI119" s="256"/>
      <c r="AJ119" s="256"/>
      <c r="AK119" s="256"/>
      <c r="AL119" s="256"/>
      <c r="AM119" s="256"/>
      <c r="AN119" s="265"/>
      <c r="AO119" s="642"/>
      <c r="AP119" s="102"/>
      <c r="AQ119" s="99">
        <f>+IF((D119+D120&gt;D118),111,0)</f>
        <v>0</v>
      </c>
      <c r="AR119" s="99">
        <f>+IF((E119+E120&gt;E118),111,0)</f>
        <v>0</v>
      </c>
      <c r="AS119" s="99">
        <f t="shared" ref="AS119:CA119" si="83">+IF((F119+F120&gt;F118),111,0)</f>
        <v>0</v>
      </c>
      <c r="AT119" s="99">
        <f t="shared" si="83"/>
        <v>0</v>
      </c>
      <c r="AU119" s="99">
        <f t="shared" si="83"/>
        <v>0</v>
      </c>
      <c r="AV119" s="99">
        <f t="shared" si="83"/>
        <v>0</v>
      </c>
      <c r="AW119" s="99">
        <f t="shared" si="83"/>
        <v>0</v>
      </c>
      <c r="AX119" s="99">
        <f t="shared" si="83"/>
        <v>0</v>
      </c>
      <c r="AY119" s="99">
        <f t="shared" si="83"/>
        <v>0</v>
      </c>
      <c r="AZ119" s="99">
        <f t="shared" si="83"/>
        <v>0</v>
      </c>
      <c r="BA119" s="99">
        <f t="shared" si="83"/>
        <v>0</v>
      </c>
      <c r="BB119" s="99">
        <f t="shared" si="83"/>
        <v>0</v>
      </c>
      <c r="BC119" s="99">
        <f t="shared" si="83"/>
        <v>0</v>
      </c>
      <c r="BD119" s="99">
        <f t="shared" si="83"/>
        <v>0</v>
      </c>
      <c r="BE119" s="99">
        <f t="shared" si="83"/>
        <v>0</v>
      </c>
      <c r="BF119" s="99">
        <f t="shared" si="83"/>
        <v>0</v>
      </c>
      <c r="BG119" s="99">
        <f t="shared" si="83"/>
        <v>0</v>
      </c>
      <c r="BH119" s="99">
        <f t="shared" si="83"/>
        <v>0</v>
      </c>
      <c r="BI119" s="99">
        <f t="shared" si="83"/>
        <v>0</v>
      </c>
      <c r="BJ119" s="99">
        <f t="shared" si="83"/>
        <v>0</v>
      </c>
      <c r="BK119" s="99">
        <f t="shared" si="83"/>
        <v>0</v>
      </c>
      <c r="BL119" s="99">
        <f t="shared" si="83"/>
        <v>0</v>
      </c>
      <c r="BM119" s="99">
        <f t="shared" si="83"/>
        <v>0</v>
      </c>
      <c r="BN119" s="99">
        <f t="shared" si="83"/>
        <v>0</v>
      </c>
      <c r="BO119" s="99">
        <f t="shared" si="83"/>
        <v>0</v>
      </c>
      <c r="BP119" s="99">
        <f t="shared" si="83"/>
        <v>0</v>
      </c>
      <c r="BQ119" s="99">
        <f t="shared" si="83"/>
        <v>0</v>
      </c>
      <c r="BR119" s="99">
        <f t="shared" si="83"/>
        <v>0</v>
      </c>
      <c r="BS119" s="99">
        <f t="shared" si="83"/>
        <v>0</v>
      </c>
      <c r="BT119" s="99">
        <f t="shared" si="83"/>
        <v>0</v>
      </c>
      <c r="BU119" s="99">
        <f t="shared" si="83"/>
        <v>0</v>
      </c>
      <c r="BV119" s="99">
        <f t="shared" si="83"/>
        <v>0</v>
      </c>
      <c r="BW119" s="99">
        <f t="shared" si="83"/>
        <v>0</v>
      </c>
      <c r="BX119" s="99">
        <f t="shared" si="83"/>
        <v>0</v>
      </c>
      <c r="BY119" s="99">
        <f t="shared" si="83"/>
        <v>0</v>
      </c>
      <c r="BZ119" s="99">
        <f t="shared" si="83"/>
        <v>0</v>
      </c>
      <c r="CA119" s="99">
        <f t="shared" si="83"/>
        <v>0</v>
      </c>
      <c r="CB119" s="102"/>
      <c r="CC119" s="99">
        <f>SUM(D119:AO119)-'A1'!L119-'A2'!Y119-'A3'!P119-'A3'!X119-'A3'!Z119*2</f>
        <v>0</v>
      </c>
    </row>
    <row r="120" spans="2:81" s="103" customFormat="1" ht="17.100000000000001" customHeight="1">
      <c r="B120" s="248"/>
      <c r="C120" s="359" t="s">
        <v>326</v>
      </c>
      <c r="D120" s="256"/>
      <c r="E120" s="256"/>
      <c r="F120" s="256"/>
      <c r="G120" s="256"/>
      <c r="H120" s="256"/>
      <c r="I120" s="256"/>
      <c r="J120" s="256"/>
      <c r="K120" s="256"/>
      <c r="L120" s="256"/>
      <c r="M120" s="256"/>
      <c r="N120" s="256"/>
      <c r="O120" s="256"/>
      <c r="P120" s="256"/>
      <c r="Q120" s="256"/>
      <c r="R120" s="256"/>
      <c r="S120" s="256"/>
      <c r="T120" s="256"/>
      <c r="U120" s="256"/>
      <c r="V120" s="256"/>
      <c r="W120" s="256"/>
      <c r="X120" s="256"/>
      <c r="Y120" s="256"/>
      <c r="Z120" s="256"/>
      <c r="AA120" s="256"/>
      <c r="AB120" s="256"/>
      <c r="AC120" s="256"/>
      <c r="AD120" s="256"/>
      <c r="AE120" s="256"/>
      <c r="AF120" s="256"/>
      <c r="AG120" s="256"/>
      <c r="AH120" s="256"/>
      <c r="AI120" s="256"/>
      <c r="AJ120" s="256"/>
      <c r="AK120" s="256"/>
      <c r="AL120" s="256"/>
      <c r="AM120" s="256"/>
      <c r="AN120" s="265"/>
      <c r="AO120" s="642"/>
      <c r="AP120" s="102"/>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99"/>
      <c r="BR120" s="99"/>
      <c r="BS120" s="99"/>
      <c r="BT120" s="99"/>
      <c r="BU120" s="99"/>
      <c r="BV120" s="99"/>
      <c r="BW120" s="99"/>
      <c r="BX120" s="99"/>
      <c r="BY120" s="99"/>
      <c r="BZ120" s="99"/>
      <c r="CA120" s="99"/>
      <c r="CB120" s="102"/>
      <c r="CC120" s="99">
        <f>SUM(D120:AO120)-'A1'!L120-'A2'!Y120-'A3'!P120-'A3'!X120-'A3'!Z120*2</f>
        <v>0</v>
      </c>
    </row>
    <row r="121" spans="2:81" s="103" customFormat="1" ht="17.100000000000001" customHeight="1">
      <c r="B121" s="248"/>
      <c r="C121" s="360" t="s">
        <v>218</v>
      </c>
      <c r="D121" s="256"/>
      <c r="E121" s="256"/>
      <c r="F121" s="256"/>
      <c r="G121" s="256"/>
      <c r="H121" s="256"/>
      <c r="I121" s="256"/>
      <c r="J121" s="256"/>
      <c r="K121" s="256"/>
      <c r="L121" s="256"/>
      <c r="M121" s="256"/>
      <c r="N121" s="256"/>
      <c r="O121" s="256"/>
      <c r="P121" s="256"/>
      <c r="Q121" s="256"/>
      <c r="R121" s="256"/>
      <c r="S121" s="256"/>
      <c r="T121" s="256"/>
      <c r="U121" s="256"/>
      <c r="V121" s="256"/>
      <c r="W121" s="256"/>
      <c r="X121" s="256"/>
      <c r="Y121" s="256"/>
      <c r="Z121" s="256"/>
      <c r="AA121" s="256"/>
      <c r="AB121" s="256"/>
      <c r="AC121" s="256"/>
      <c r="AD121" s="256"/>
      <c r="AE121" s="256"/>
      <c r="AF121" s="256"/>
      <c r="AG121" s="256"/>
      <c r="AH121" s="256"/>
      <c r="AI121" s="256"/>
      <c r="AJ121" s="256"/>
      <c r="AK121" s="256"/>
      <c r="AL121" s="256"/>
      <c r="AM121" s="256"/>
      <c r="AN121" s="265"/>
      <c r="AO121" s="642"/>
      <c r="AP121" s="102"/>
      <c r="AQ121" s="99">
        <f>+IF((D121&gt;D118),111,0)</f>
        <v>0</v>
      </c>
      <c r="AR121" s="99">
        <f>+IF((E121&gt;E118),111,0)</f>
        <v>0</v>
      </c>
      <c r="AS121" s="99">
        <f t="shared" ref="AS121:BJ121" si="84">+IF((F121&gt;F118),111,0)</f>
        <v>0</v>
      </c>
      <c r="AT121" s="99">
        <f t="shared" si="84"/>
        <v>0</v>
      </c>
      <c r="AU121" s="99">
        <f t="shared" si="84"/>
        <v>0</v>
      </c>
      <c r="AV121" s="99">
        <f t="shared" si="84"/>
        <v>0</v>
      </c>
      <c r="AW121" s="99">
        <f t="shared" si="84"/>
        <v>0</v>
      </c>
      <c r="AX121" s="99">
        <f t="shared" si="84"/>
        <v>0</v>
      </c>
      <c r="AY121" s="99">
        <f t="shared" si="84"/>
        <v>0</v>
      </c>
      <c r="AZ121" s="99">
        <f t="shared" si="84"/>
        <v>0</v>
      </c>
      <c r="BA121" s="99">
        <f t="shared" si="84"/>
        <v>0</v>
      </c>
      <c r="BB121" s="99">
        <f t="shared" si="84"/>
        <v>0</v>
      </c>
      <c r="BC121" s="99">
        <f t="shared" si="84"/>
        <v>0</v>
      </c>
      <c r="BD121" s="99">
        <f t="shared" si="84"/>
        <v>0</v>
      </c>
      <c r="BE121" s="99">
        <f t="shared" si="84"/>
        <v>0</v>
      </c>
      <c r="BF121" s="99">
        <f t="shared" si="84"/>
        <v>0</v>
      </c>
      <c r="BG121" s="99">
        <f t="shared" si="84"/>
        <v>0</v>
      </c>
      <c r="BH121" s="99">
        <f t="shared" si="84"/>
        <v>0</v>
      </c>
      <c r="BI121" s="99">
        <f t="shared" si="84"/>
        <v>0</v>
      </c>
      <c r="BJ121" s="99">
        <f t="shared" si="84"/>
        <v>0</v>
      </c>
      <c r="BK121" s="99">
        <f t="shared" ref="BK121:CA121" si="85">+IF((X121&gt;X118),111,0)</f>
        <v>0</v>
      </c>
      <c r="BL121" s="99">
        <f t="shared" si="85"/>
        <v>0</v>
      </c>
      <c r="BM121" s="99">
        <f t="shared" si="85"/>
        <v>0</v>
      </c>
      <c r="BN121" s="99">
        <f t="shared" si="85"/>
        <v>0</v>
      </c>
      <c r="BO121" s="99">
        <f t="shared" si="85"/>
        <v>0</v>
      </c>
      <c r="BP121" s="99">
        <f t="shared" si="85"/>
        <v>0</v>
      </c>
      <c r="BQ121" s="99">
        <f t="shared" si="85"/>
        <v>0</v>
      </c>
      <c r="BR121" s="99">
        <f t="shared" si="85"/>
        <v>0</v>
      </c>
      <c r="BS121" s="99">
        <f t="shared" si="85"/>
        <v>0</v>
      </c>
      <c r="BT121" s="99">
        <f t="shared" si="85"/>
        <v>0</v>
      </c>
      <c r="BU121" s="99">
        <f t="shared" si="85"/>
        <v>0</v>
      </c>
      <c r="BV121" s="99">
        <f t="shared" si="85"/>
        <v>0</v>
      </c>
      <c r="BW121" s="99">
        <f t="shared" si="85"/>
        <v>0</v>
      </c>
      <c r="BX121" s="99">
        <f t="shared" si="85"/>
        <v>0</v>
      </c>
      <c r="BY121" s="99">
        <f t="shared" si="85"/>
        <v>0</v>
      </c>
      <c r="BZ121" s="99">
        <f t="shared" si="85"/>
        <v>0</v>
      </c>
      <c r="CA121" s="99">
        <f t="shared" si="85"/>
        <v>0</v>
      </c>
      <c r="CB121" s="102"/>
      <c r="CC121" s="99">
        <f>SUM(D121:AO121)-'A1'!L121-'A2'!Y121-'A3'!P121-'A3'!X121-'A3'!Z121*2</f>
        <v>0</v>
      </c>
    </row>
    <row r="122" spans="2:81" s="60" customFormat="1" ht="30" customHeight="1">
      <c r="B122" s="317"/>
      <c r="C122" s="167" t="s">
        <v>18</v>
      </c>
      <c r="D122" s="370">
        <f>+D25+D45+D72+D98+D118</f>
        <v>0</v>
      </c>
      <c r="E122" s="370">
        <f t="shared" ref="E122" si="86">+E25+E45+E72+E98+E118</f>
        <v>0</v>
      </c>
      <c r="F122" s="370">
        <f t="shared" ref="F122:AL122" si="87">+F25+F45+F72+F98+F118</f>
        <v>0</v>
      </c>
      <c r="G122" s="370">
        <f t="shared" si="87"/>
        <v>0</v>
      </c>
      <c r="H122" s="370">
        <f t="shared" si="87"/>
        <v>0</v>
      </c>
      <c r="I122" s="370">
        <f t="shared" si="87"/>
        <v>0</v>
      </c>
      <c r="J122" s="370">
        <f t="shared" si="87"/>
        <v>0</v>
      </c>
      <c r="K122" s="370">
        <f t="shared" si="87"/>
        <v>0</v>
      </c>
      <c r="L122" s="370">
        <f t="shared" si="87"/>
        <v>0</v>
      </c>
      <c r="M122" s="370">
        <f t="shared" si="87"/>
        <v>0</v>
      </c>
      <c r="N122" s="370">
        <f t="shared" si="87"/>
        <v>0</v>
      </c>
      <c r="O122" s="370">
        <f t="shared" si="87"/>
        <v>0</v>
      </c>
      <c r="P122" s="370">
        <f t="shared" si="87"/>
        <v>0</v>
      </c>
      <c r="Q122" s="370">
        <f t="shared" si="87"/>
        <v>0</v>
      </c>
      <c r="R122" s="370">
        <f t="shared" si="87"/>
        <v>0</v>
      </c>
      <c r="S122" s="370">
        <f t="shared" si="87"/>
        <v>0</v>
      </c>
      <c r="T122" s="370">
        <f t="shared" si="87"/>
        <v>0</v>
      </c>
      <c r="U122" s="370">
        <f t="shared" si="87"/>
        <v>0</v>
      </c>
      <c r="V122" s="370">
        <f t="shared" si="87"/>
        <v>0</v>
      </c>
      <c r="W122" s="370">
        <f t="shared" si="87"/>
        <v>0</v>
      </c>
      <c r="X122" s="370">
        <f t="shared" si="87"/>
        <v>0</v>
      </c>
      <c r="Y122" s="370">
        <f t="shared" si="87"/>
        <v>0</v>
      </c>
      <c r="Z122" s="370">
        <f t="shared" si="87"/>
        <v>0</v>
      </c>
      <c r="AA122" s="370">
        <f t="shared" si="87"/>
        <v>0</v>
      </c>
      <c r="AB122" s="370">
        <f t="shared" si="87"/>
        <v>0</v>
      </c>
      <c r="AC122" s="370">
        <f t="shared" si="87"/>
        <v>0</v>
      </c>
      <c r="AD122" s="370">
        <f t="shared" si="87"/>
        <v>0</v>
      </c>
      <c r="AE122" s="370">
        <f t="shared" si="87"/>
        <v>0</v>
      </c>
      <c r="AF122" s="370">
        <f t="shared" si="87"/>
        <v>0</v>
      </c>
      <c r="AG122" s="370">
        <f t="shared" si="87"/>
        <v>0</v>
      </c>
      <c r="AH122" s="370">
        <f t="shared" si="87"/>
        <v>0</v>
      </c>
      <c r="AI122" s="370">
        <f t="shared" si="87"/>
        <v>0</v>
      </c>
      <c r="AJ122" s="370">
        <f t="shared" si="87"/>
        <v>0</v>
      </c>
      <c r="AK122" s="370">
        <f t="shared" si="87"/>
        <v>0</v>
      </c>
      <c r="AL122" s="370">
        <f t="shared" si="87"/>
        <v>0</v>
      </c>
      <c r="AM122" s="370">
        <f>+AM25+AM45+AM72+AM98+AM118</f>
        <v>0</v>
      </c>
      <c r="AN122" s="367">
        <f>+AN25+AN45+AN72+AN98+AN118</f>
        <v>0</v>
      </c>
      <c r="AO122" s="641"/>
      <c r="AP122" s="59"/>
      <c r="AQ122" s="91">
        <f>+D122-D25-D45-D72-D98-D118</f>
        <v>0</v>
      </c>
      <c r="AR122" s="91">
        <f>+E122-E25-E45-E72-E98-E118</f>
        <v>0</v>
      </c>
      <c r="AS122" s="91">
        <f t="shared" ref="AS122:CA122" si="88">+F122-F25-F45-F72-F98-F118</f>
        <v>0</v>
      </c>
      <c r="AT122" s="91">
        <f t="shared" si="88"/>
        <v>0</v>
      </c>
      <c r="AU122" s="91">
        <f t="shared" si="88"/>
        <v>0</v>
      </c>
      <c r="AV122" s="91">
        <f t="shared" si="88"/>
        <v>0</v>
      </c>
      <c r="AW122" s="91">
        <f t="shared" si="88"/>
        <v>0</v>
      </c>
      <c r="AX122" s="91">
        <f t="shared" si="88"/>
        <v>0</v>
      </c>
      <c r="AY122" s="91">
        <f t="shared" si="88"/>
        <v>0</v>
      </c>
      <c r="AZ122" s="91">
        <f t="shared" si="88"/>
        <v>0</v>
      </c>
      <c r="BA122" s="91">
        <f t="shared" si="88"/>
        <v>0</v>
      </c>
      <c r="BB122" s="91">
        <f t="shared" si="88"/>
        <v>0</v>
      </c>
      <c r="BC122" s="91">
        <f t="shared" si="88"/>
        <v>0</v>
      </c>
      <c r="BD122" s="91">
        <f t="shared" si="88"/>
        <v>0</v>
      </c>
      <c r="BE122" s="91">
        <f t="shared" si="88"/>
        <v>0</v>
      </c>
      <c r="BF122" s="91">
        <f t="shared" si="88"/>
        <v>0</v>
      </c>
      <c r="BG122" s="91">
        <f t="shared" si="88"/>
        <v>0</v>
      </c>
      <c r="BH122" s="91">
        <f t="shared" si="88"/>
        <v>0</v>
      </c>
      <c r="BI122" s="91">
        <f t="shared" si="88"/>
        <v>0</v>
      </c>
      <c r="BJ122" s="91">
        <f t="shared" si="88"/>
        <v>0</v>
      </c>
      <c r="BK122" s="91">
        <f t="shared" si="88"/>
        <v>0</v>
      </c>
      <c r="BL122" s="91">
        <f t="shared" si="88"/>
        <v>0</v>
      </c>
      <c r="BM122" s="91">
        <f t="shared" si="88"/>
        <v>0</v>
      </c>
      <c r="BN122" s="91">
        <f t="shared" si="88"/>
        <v>0</v>
      </c>
      <c r="BO122" s="91">
        <f t="shared" si="88"/>
        <v>0</v>
      </c>
      <c r="BP122" s="91">
        <f t="shared" si="88"/>
        <v>0</v>
      </c>
      <c r="BQ122" s="91">
        <f t="shared" si="88"/>
        <v>0</v>
      </c>
      <c r="BR122" s="91">
        <f t="shared" si="88"/>
        <v>0</v>
      </c>
      <c r="BS122" s="91">
        <f t="shared" si="88"/>
        <v>0</v>
      </c>
      <c r="BT122" s="91">
        <f t="shared" si="88"/>
        <v>0</v>
      </c>
      <c r="BU122" s="91">
        <f t="shared" si="88"/>
        <v>0</v>
      </c>
      <c r="BV122" s="91">
        <f t="shared" si="88"/>
        <v>0</v>
      </c>
      <c r="BW122" s="91">
        <f t="shared" si="88"/>
        <v>0</v>
      </c>
      <c r="BX122" s="91">
        <f t="shared" si="88"/>
        <v>0</v>
      </c>
      <c r="BY122" s="91">
        <f t="shared" si="88"/>
        <v>0</v>
      </c>
      <c r="BZ122" s="91">
        <f t="shared" si="88"/>
        <v>0</v>
      </c>
      <c r="CA122" s="91">
        <f t="shared" si="88"/>
        <v>0</v>
      </c>
      <c r="CB122" s="59"/>
      <c r="CC122" s="91">
        <f>SUM(D122:AO122)-'A1'!L122-'A2'!Y122-'A3'!P123-'A3'!X123-'A3'!Z123*2</f>
        <v>0</v>
      </c>
    </row>
    <row r="123" spans="2:81" s="103" customFormat="1" ht="17.100000000000001" customHeight="1">
      <c r="B123" s="248"/>
      <c r="C123" s="359" t="s">
        <v>325</v>
      </c>
      <c r="D123" s="256">
        <f t="shared" ref="D123" si="89">+D26+D46+D73+D99+D119</f>
        <v>0</v>
      </c>
      <c r="E123" s="256">
        <f t="shared" ref="E123:AN123" si="90">+E26+E46+E73+E99+E119</f>
        <v>0</v>
      </c>
      <c r="F123" s="256">
        <f t="shared" si="90"/>
        <v>0</v>
      </c>
      <c r="G123" s="256">
        <f t="shared" si="90"/>
        <v>0</v>
      </c>
      <c r="H123" s="256">
        <f t="shared" si="90"/>
        <v>0</v>
      </c>
      <c r="I123" s="256">
        <f t="shared" si="90"/>
        <v>0</v>
      </c>
      <c r="J123" s="256">
        <f t="shared" si="90"/>
        <v>0</v>
      </c>
      <c r="K123" s="256">
        <f t="shared" si="90"/>
        <v>0</v>
      </c>
      <c r="L123" s="256">
        <f t="shared" si="90"/>
        <v>0</v>
      </c>
      <c r="M123" s="256">
        <f t="shared" si="90"/>
        <v>0</v>
      </c>
      <c r="N123" s="256">
        <f t="shared" si="90"/>
        <v>0</v>
      </c>
      <c r="O123" s="256">
        <f t="shared" si="90"/>
        <v>0</v>
      </c>
      <c r="P123" s="256">
        <f t="shared" si="90"/>
        <v>0</v>
      </c>
      <c r="Q123" s="256">
        <f t="shared" si="90"/>
        <v>0</v>
      </c>
      <c r="R123" s="256">
        <f t="shared" si="90"/>
        <v>0</v>
      </c>
      <c r="S123" s="256">
        <f t="shared" si="90"/>
        <v>0</v>
      </c>
      <c r="T123" s="256">
        <f t="shared" si="90"/>
        <v>0</v>
      </c>
      <c r="U123" s="256">
        <f t="shared" si="90"/>
        <v>0</v>
      </c>
      <c r="V123" s="256">
        <f t="shared" si="90"/>
        <v>0</v>
      </c>
      <c r="W123" s="256">
        <f t="shared" si="90"/>
        <v>0</v>
      </c>
      <c r="X123" s="256">
        <f t="shared" si="90"/>
        <v>0</v>
      </c>
      <c r="Y123" s="256">
        <f t="shared" si="90"/>
        <v>0</v>
      </c>
      <c r="Z123" s="256">
        <f t="shared" si="90"/>
        <v>0</v>
      </c>
      <c r="AA123" s="256">
        <f t="shared" si="90"/>
        <v>0</v>
      </c>
      <c r="AB123" s="256">
        <f t="shared" si="90"/>
        <v>0</v>
      </c>
      <c r="AC123" s="256">
        <f t="shared" si="90"/>
        <v>0</v>
      </c>
      <c r="AD123" s="256">
        <f t="shared" si="90"/>
        <v>0</v>
      </c>
      <c r="AE123" s="256">
        <f t="shared" si="90"/>
        <v>0</v>
      </c>
      <c r="AF123" s="256">
        <f t="shared" si="90"/>
        <v>0</v>
      </c>
      <c r="AG123" s="256">
        <f t="shared" si="90"/>
        <v>0</v>
      </c>
      <c r="AH123" s="256">
        <f t="shared" si="90"/>
        <v>0</v>
      </c>
      <c r="AI123" s="256">
        <f t="shared" si="90"/>
        <v>0</v>
      </c>
      <c r="AJ123" s="256">
        <f t="shared" si="90"/>
        <v>0</v>
      </c>
      <c r="AK123" s="256">
        <f t="shared" si="90"/>
        <v>0</v>
      </c>
      <c r="AL123" s="256">
        <f t="shared" si="90"/>
        <v>0</v>
      </c>
      <c r="AM123" s="256">
        <f t="shared" si="90"/>
        <v>0</v>
      </c>
      <c r="AN123" s="265">
        <f t="shared" si="90"/>
        <v>0</v>
      </c>
      <c r="AO123" s="642"/>
      <c r="AP123" s="102"/>
      <c r="AQ123" s="99">
        <f t="shared" ref="AQ123:AQ124" si="91">+D123-(D26+D46+D73+D99+D119)</f>
        <v>0</v>
      </c>
      <c r="AR123" s="99">
        <f t="shared" ref="AR123:AR125" si="92">+E123-(E26+E46+E73+E99+E119)</f>
        <v>0</v>
      </c>
      <c r="AS123" s="99">
        <f t="shared" ref="AS123:AS125" si="93">+F123-(F26+F46+F73+F99+F119)</f>
        <v>0</v>
      </c>
      <c r="AT123" s="99">
        <f t="shared" ref="AT123:AT125" si="94">+G123-(G26+G46+G73+G99+G119)</f>
        <v>0</v>
      </c>
      <c r="AU123" s="99">
        <f t="shared" ref="AU123:AU125" si="95">+H123-(H26+H46+H73+H99+H119)</f>
        <v>0</v>
      </c>
      <c r="AV123" s="99">
        <f t="shared" ref="AV123:AV125" si="96">+I123-(I26+I46+I73+I99+I119)</f>
        <v>0</v>
      </c>
      <c r="AW123" s="99">
        <f t="shared" ref="AW123:AW125" si="97">+J123-(J26+J46+J73+J99+J119)</f>
        <v>0</v>
      </c>
      <c r="AX123" s="99">
        <f t="shared" ref="AX123:AX125" si="98">+K123-(K26+K46+K73+K99+K119)</f>
        <v>0</v>
      </c>
      <c r="AY123" s="99">
        <f t="shared" ref="AY123:AY125" si="99">+L123-(L26+L46+L73+L99+L119)</f>
        <v>0</v>
      </c>
      <c r="AZ123" s="99">
        <f t="shared" ref="AZ123:AZ125" si="100">+M123-(M26+M46+M73+M99+M119)</f>
        <v>0</v>
      </c>
      <c r="BA123" s="99">
        <f t="shared" ref="BA123:BA125" si="101">+N123-(N26+N46+N73+N99+N119)</f>
        <v>0</v>
      </c>
      <c r="BB123" s="99">
        <f t="shared" ref="BB123:BB125" si="102">+O123-(O26+O46+O73+O99+O119)</f>
        <v>0</v>
      </c>
      <c r="BC123" s="99">
        <f t="shared" ref="BC123:BC125" si="103">+P123-(P26+P46+P73+P99+P119)</f>
        <v>0</v>
      </c>
      <c r="BD123" s="99">
        <f t="shared" ref="BD123:BD125" si="104">+Q123-(Q26+Q46+Q73+Q99+Q119)</f>
        <v>0</v>
      </c>
      <c r="BE123" s="99">
        <f t="shared" ref="BE123:BE125" si="105">+R123-(R26+R46+R73+R99+R119)</f>
        <v>0</v>
      </c>
      <c r="BF123" s="99">
        <f t="shared" ref="BF123:BF125" si="106">+S123-(S26+S46+S73+S99+S119)</f>
        <v>0</v>
      </c>
      <c r="BG123" s="99">
        <f t="shared" ref="BG123:BG125" si="107">+T123-(T26+T46+T73+T99+T119)</f>
        <v>0</v>
      </c>
      <c r="BH123" s="99">
        <f t="shared" ref="BH123:BH125" si="108">+U123-(U26+U46+U73+U99+U119)</f>
        <v>0</v>
      </c>
      <c r="BI123" s="99">
        <f t="shared" ref="BI123:BI125" si="109">+V123-(V26+V46+V73+V99+V119)</f>
        <v>0</v>
      </c>
      <c r="BJ123" s="99">
        <f t="shared" ref="BJ123:BJ125" si="110">+W123-(W26+W46+W73+W99+W119)</f>
        <v>0</v>
      </c>
      <c r="BK123" s="99">
        <f t="shared" ref="BK123:BK125" si="111">+X123-(X26+X46+X73+X99+X119)</f>
        <v>0</v>
      </c>
      <c r="BL123" s="99">
        <f t="shared" ref="BL123:BL125" si="112">+Y123-(Y26+Y46+Y73+Y99+Y119)</f>
        <v>0</v>
      </c>
      <c r="BM123" s="99">
        <f t="shared" ref="BM123:BM125" si="113">+Z123-(Z26+Z46+Z73+Z99+Z119)</f>
        <v>0</v>
      </c>
      <c r="BN123" s="99">
        <f t="shared" ref="BN123:BN125" si="114">+AA123-(AA26+AA46+AA73+AA99+AA119)</f>
        <v>0</v>
      </c>
      <c r="BO123" s="99">
        <f t="shared" ref="BO123:BO125" si="115">+AB123-(AB26+AB46+AB73+AB99+AB119)</f>
        <v>0</v>
      </c>
      <c r="BP123" s="99">
        <f t="shared" ref="BP123:BP125" si="116">+AC123-(AC26+AC46+AC73+AC99+AC119)</f>
        <v>0</v>
      </c>
      <c r="BQ123" s="99">
        <f t="shared" ref="BQ123:BQ125" si="117">+AD123-(AD26+AD46+AD73+AD99+AD119)</f>
        <v>0</v>
      </c>
      <c r="BR123" s="99">
        <f t="shared" ref="BR123:BR125" si="118">+AE123-(AE26+AE46+AE73+AE99+AE119)</f>
        <v>0</v>
      </c>
      <c r="BS123" s="99">
        <f t="shared" ref="BS123:BS125" si="119">+AF123-(AF26+AF46+AF73+AF99+AF119)</f>
        <v>0</v>
      </c>
      <c r="BT123" s="99">
        <f t="shared" ref="BT123:BT125" si="120">+AG123-(AG26+AG46+AG73+AG99+AG119)</f>
        <v>0</v>
      </c>
      <c r="BU123" s="99">
        <f t="shared" ref="BU123:BU125" si="121">+AH123-(AH26+AH46+AH73+AH99+AH119)</f>
        <v>0</v>
      </c>
      <c r="BV123" s="99">
        <f t="shared" ref="BV123:BV125" si="122">+AI123-(AI26+AI46+AI73+AI99+AI119)</f>
        <v>0</v>
      </c>
      <c r="BW123" s="99">
        <f t="shared" ref="BW123:BW125" si="123">+AJ123-(AJ26+AJ46+AJ73+AJ99+AJ119)</f>
        <v>0</v>
      </c>
      <c r="BX123" s="99">
        <f t="shared" ref="BX123:BX125" si="124">+AK123-(AK26+AK46+AK73+AK99+AK119)</f>
        <v>0</v>
      </c>
      <c r="BY123" s="99">
        <f t="shared" ref="BY123:BY125" si="125">+AL123-(AL26+AL46+AL73+AL99+AL119)</f>
        <v>0</v>
      </c>
      <c r="BZ123" s="99">
        <f>+AM123-(AM26+AM46+AM73+AM99+AM119)</f>
        <v>0</v>
      </c>
      <c r="CA123" s="99">
        <f>+AN123-(AN26+AN46+AN73+AN99+AN119)</f>
        <v>0</v>
      </c>
      <c r="CB123" s="102"/>
      <c r="CC123" s="99">
        <f>SUM(D123:AO123)-'A1'!L123-'A2'!Y123-'A3'!P124-'A3'!X124-'A3'!Z124*2</f>
        <v>0</v>
      </c>
    </row>
    <row r="124" spans="2:81" s="103" customFormat="1" ht="17.100000000000001" customHeight="1">
      <c r="B124" s="248"/>
      <c r="C124" s="359" t="s">
        <v>326</v>
      </c>
      <c r="D124" s="256">
        <f t="shared" ref="D124" si="126">+D27+D47+D74+D100+D120</f>
        <v>0</v>
      </c>
      <c r="E124" s="256">
        <f t="shared" ref="E124:AN124" si="127">+E27+E47+E74+E100+E120</f>
        <v>0</v>
      </c>
      <c r="F124" s="256">
        <f t="shared" si="127"/>
        <v>0</v>
      </c>
      <c r="G124" s="256">
        <f t="shared" si="127"/>
        <v>0</v>
      </c>
      <c r="H124" s="256">
        <f t="shared" si="127"/>
        <v>0</v>
      </c>
      <c r="I124" s="256">
        <f t="shared" si="127"/>
        <v>0</v>
      </c>
      <c r="J124" s="256">
        <f t="shared" si="127"/>
        <v>0</v>
      </c>
      <c r="K124" s="256">
        <f t="shared" si="127"/>
        <v>0</v>
      </c>
      <c r="L124" s="256">
        <f t="shared" si="127"/>
        <v>0</v>
      </c>
      <c r="M124" s="256">
        <f t="shared" si="127"/>
        <v>0</v>
      </c>
      <c r="N124" s="256">
        <f t="shared" si="127"/>
        <v>0</v>
      </c>
      <c r="O124" s="256">
        <f t="shared" si="127"/>
        <v>0</v>
      </c>
      <c r="P124" s="256">
        <f t="shared" si="127"/>
        <v>0</v>
      </c>
      <c r="Q124" s="256">
        <f t="shared" si="127"/>
        <v>0</v>
      </c>
      <c r="R124" s="256">
        <f t="shared" si="127"/>
        <v>0</v>
      </c>
      <c r="S124" s="256">
        <f t="shared" si="127"/>
        <v>0</v>
      </c>
      <c r="T124" s="256">
        <f t="shared" si="127"/>
        <v>0</v>
      </c>
      <c r="U124" s="256">
        <f t="shared" si="127"/>
        <v>0</v>
      </c>
      <c r="V124" s="256">
        <f t="shared" si="127"/>
        <v>0</v>
      </c>
      <c r="W124" s="256">
        <f t="shared" si="127"/>
        <v>0</v>
      </c>
      <c r="X124" s="256">
        <f t="shared" si="127"/>
        <v>0</v>
      </c>
      <c r="Y124" s="256">
        <f t="shared" si="127"/>
        <v>0</v>
      </c>
      <c r="Z124" s="256">
        <f t="shared" si="127"/>
        <v>0</v>
      </c>
      <c r="AA124" s="256">
        <f t="shared" si="127"/>
        <v>0</v>
      </c>
      <c r="AB124" s="256">
        <f t="shared" si="127"/>
        <v>0</v>
      </c>
      <c r="AC124" s="256">
        <f t="shared" si="127"/>
        <v>0</v>
      </c>
      <c r="AD124" s="256">
        <f t="shared" si="127"/>
        <v>0</v>
      </c>
      <c r="AE124" s="256">
        <f t="shared" si="127"/>
        <v>0</v>
      </c>
      <c r="AF124" s="256">
        <f t="shared" si="127"/>
        <v>0</v>
      </c>
      <c r="AG124" s="256">
        <f t="shared" si="127"/>
        <v>0</v>
      </c>
      <c r="AH124" s="256">
        <f t="shared" si="127"/>
        <v>0</v>
      </c>
      <c r="AI124" s="256">
        <f t="shared" si="127"/>
        <v>0</v>
      </c>
      <c r="AJ124" s="256">
        <f t="shared" si="127"/>
        <v>0</v>
      </c>
      <c r="AK124" s="256">
        <f t="shared" si="127"/>
        <v>0</v>
      </c>
      <c r="AL124" s="256">
        <f t="shared" si="127"/>
        <v>0</v>
      </c>
      <c r="AM124" s="256">
        <f t="shared" si="127"/>
        <v>0</v>
      </c>
      <c r="AN124" s="265">
        <f t="shared" si="127"/>
        <v>0</v>
      </c>
      <c r="AO124" s="642"/>
      <c r="AP124" s="102"/>
      <c r="AQ124" s="99">
        <f t="shared" si="91"/>
        <v>0</v>
      </c>
      <c r="AR124" s="99">
        <f t="shared" si="92"/>
        <v>0</v>
      </c>
      <c r="AS124" s="99">
        <f t="shared" si="93"/>
        <v>0</v>
      </c>
      <c r="AT124" s="99">
        <f t="shared" si="94"/>
        <v>0</v>
      </c>
      <c r="AU124" s="99">
        <f t="shared" si="95"/>
        <v>0</v>
      </c>
      <c r="AV124" s="99">
        <f t="shared" si="96"/>
        <v>0</v>
      </c>
      <c r="AW124" s="99">
        <f t="shared" si="97"/>
        <v>0</v>
      </c>
      <c r="AX124" s="99">
        <f t="shared" si="98"/>
        <v>0</v>
      </c>
      <c r="AY124" s="99">
        <f t="shared" si="99"/>
        <v>0</v>
      </c>
      <c r="AZ124" s="99">
        <f t="shared" si="100"/>
        <v>0</v>
      </c>
      <c r="BA124" s="99">
        <f t="shared" si="101"/>
        <v>0</v>
      </c>
      <c r="BB124" s="99">
        <f t="shared" si="102"/>
        <v>0</v>
      </c>
      <c r="BC124" s="99">
        <f t="shared" si="103"/>
        <v>0</v>
      </c>
      <c r="BD124" s="99">
        <f t="shared" si="104"/>
        <v>0</v>
      </c>
      <c r="BE124" s="99">
        <f t="shared" si="105"/>
        <v>0</v>
      </c>
      <c r="BF124" s="99">
        <f t="shared" si="106"/>
        <v>0</v>
      </c>
      <c r="BG124" s="99">
        <f t="shared" si="107"/>
        <v>0</v>
      </c>
      <c r="BH124" s="99">
        <f t="shared" si="108"/>
        <v>0</v>
      </c>
      <c r="BI124" s="99">
        <f t="shared" si="109"/>
        <v>0</v>
      </c>
      <c r="BJ124" s="99">
        <f t="shared" si="110"/>
        <v>0</v>
      </c>
      <c r="BK124" s="99">
        <f t="shared" si="111"/>
        <v>0</v>
      </c>
      <c r="BL124" s="99">
        <f t="shared" si="112"/>
        <v>0</v>
      </c>
      <c r="BM124" s="99">
        <f t="shared" si="113"/>
        <v>0</v>
      </c>
      <c r="BN124" s="99">
        <f t="shared" si="114"/>
        <v>0</v>
      </c>
      <c r="BO124" s="99">
        <f t="shared" si="115"/>
        <v>0</v>
      </c>
      <c r="BP124" s="99">
        <f t="shared" si="116"/>
        <v>0</v>
      </c>
      <c r="BQ124" s="99">
        <f t="shared" si="117"/>
        <v>0</v>
      </c>
      <c r="BR124" s="99">
        <f t="shared" si="118"/>
        <v>0</v>
      </c>
      <c r="BS124" s="99">
        <f t="shared" si="119"/>
        <v>0</v>
      </c>
      <c r="BT124" s="99">
        <f t="shared" si="120"/>
        <v>0</v>
      </c>
      <c r="BU124" s="99">
        <f t="shared" si="121"/>
        <v>0</v>
      </c>
      <c r="BV124" s="99">
        <f t="shared" si="122"/>
        <v>0</v>
      </c>
      <c r="BW124" s="99">
        <f t="shared" si="123"/>
        <v>0</v>
      </c>
      <c r="BX124" s="99">
        <f t="shared" si="124"/>
        <v>0</v>
      </c>
      <c r="BY124" s="99">
        <f t="shared" si="125"/>
        <v>0</v>
      </c>
      <c r="BZ124" s="99">
        <f t="shared" ref="BZ124:CA125" si="128">+AM124-(AM27+AM47+AM74+AM100+AM120)</f>
        <v>0</v>
      </c>
      <c r="CA124" s="99">
        <f t="shared" si="128"/>
        <v>0</v>
      </c>
      <c r="CB124" s="102"/>
      <c r="CC124" s="99">
        <f>SUM(D124:AO124)-'A1'!L124-'A2'!Y124-'A3'!P125-'A3'!X125-'A3'!Z125*2</f>
        <v>0</v>
      </c>
    </row>
    <row r="125" spans="2:81" s="103" customFormat="1" ht="17.100000000000001" customHeight="1">
      <c r="B125" s="248"/>
      <c r="C125" s="251" t="s">
        <v>218</v>
      </c>
      <c r="D125" s="256">
        <f t="shared" ref="D125:AM125" si="129">+D28+D48+D75+D101+D121</f>
        <v>0</v>
      </c>
      <c r="E125" s="256">
        <f t="shared" ref="E125" si="130">+E28+E48+E75+E101+E121</f>
        <v>0</v>
      </c>
      <c r="F125" s="256">
        <f t="shared" si="129"/>
        <v>0</v>
      </c>
      <c r="G125" s="256">
        <f t="shared" si="129"/>
        <v>0</v>
      </c>
      <c r="H125" s="256">
        <f t="shared" si="129"/>
        <v>0</v>
      </c>
      <c r="I125" s="256">
        <f t="shared" si="129"/>
        <v>0</v>
      </c>
      <c r="J125" s="256">
        <f t="shared" si="129"/>
        <v>0</v>
      </c>
      <c r="K125" s="256">
        <f t="shared" si="129"/>
        <v>0</v>
      </c>
      <c r="L125" s="256">
        <f t="shared" si="129"/>
        <v>0</v>
      </c>
      <c r="M125" s="256">
        <f t="shared" si="129"/>
        <v>0</v>
      </c>
      <c r="N125" s="256">
        <f t="shared" si="129"/>
        <v>0</v>
      </c>
      <c r="O125" s="256">
        <f t="shared" si="129"/>
        <v>0</v>
      </c>
      <c r="P125" s="256">
        <f t="shared" si="129"/>
        <v>0</v>
      </c>
      <c r="Q125" s="256">
        <f t="shared" si="129"/>
        <v>0</v>
      </c>
      <c r="R125" s="256">
        <f t="shared" si="129"/>
        <v>0</v>
      </c>
      <c r="S125" s="256">
        <f t="shared" si="129"/>
        <v>0</v>
      </c>
      <c r="T125" s="256">
        <f t="shared" si="129"/>
        <v>0</v>
      </c>
      <c r="U125" s="256">
        <f t="shared" si="129"/>
        <v>0</v>
      </c>
      <c r="V125" s="256">
        <f t="shared" si="129"/>
        <v>0</v>
      </c>
      <c r="W125" s="256">
        <f t="shared" si="129"/>
        <v>0</v>
      </c>
      <c r="X125" s="256">
        <f t="shared" si="129"/>
        <v>0</v>
      </c>
      <c r="Y125" s="256">
        <f t="shared" si="129"/>
        <v>0</v>
      </c>
      <c r="Z125" s="256">
        <f t="shared" si="129"/>
        <v>0</v>
      </c>
      <c r="AA125" s="256">
        <f t="shared" si="129"/>
        <v>0</v>
      </c>
      <c r="AB125" s="256">
        <f t="shared" si="129"/>
        <v>0</v>
      </c>
      <c r="AC125" s="256">
        <f t="shared" si="129"/>
        <v>0</v>
      </c>
      <c r="AD125" s="256">
        <f t="shared" si="129"/>
        <v>0</v>
      </c>
      <c r="AE125" s="256">
        <f t="shared" si="129"/>
        <v>0</v>
      </c>
      <c r="AF125" s="256">
        <f t="shared" si="129"/>
        <v>0</v>
      </c>
      <c r="AG125" s="256">
        <f t="shared" si="129"/>
        <v>0</v>
      </c>
      <c r="AH125" s="256">
        <f t="shared" si="129"/>
        <v>0</v>
      </c>
      <c r="AI125" s="256">
        <f t="shared" si="129"/>
        <v>0</v>
      </c>
      <c r="AJ125" s="256">
        <f t="shared" si="129"/>
        <v>0</v>
      </c>
      <c r="AK125" s="256">
        <f t="shared" si="129"/>
        <v>0</v>
      </c>
      <c r="AL125" s="256">
        <f t="shared" si="129"/>
        <v>0</v>
      </c>
      <c r="AM125" s="256">
        <f t="shared" si="129"/>
        <v>0</v>
      </c>
      <c r="AN125" s="265">
        <f>+AN28+AN48+AN75+AN101+AN121</f>
        <v>0</v>
      </c>
      <c r="AO125" s="642"/>
      <c r="AP125" s="102"/>
      <c r="AQ125" s="99">
        <f>+D125-(D28+D48+D75+D101+D121)</f>
        <v>0</v>
      </c>
      <c r="AR125" s="99">
        <f t="shared" si="92"/>
        <v>0</v>
      </c>
      <c r="AS125" s="99">
        <f t="shared" si="93"/>
        <v>0</v>
      </c>
      <c r="AT125" s="99">
        <f t="shared" si="94"/>
        <v>0</v>
      </c>
      <c r="AU125" s="99">
        <f t="shared" si="95"/>
        <v>0</v>
      </c>
      <c r="AV125" s="99">
        <f t="shared" si="96"/>
        <v>0</v>
      </c>
      <c r="AW125" s="99">
        <f t="shared" si="97"/>
        <v>0</v>
      </c>
      <c r="AX125" s="99">
        <f t="shared" si="98"/>
        <v>0</v>
      </c>
      <c r="AY125" s="99">
        <f t="shared" si="99"/>
        <v>0</v>
      </c>
      <c r="AZ125" s="99">
        <f t="shared" si="100"/>
        <v>0</v>
      </c>
      <c r="BA125" s="99">
        <f t="shared" si="101"/>
        <v>0</v>
      </c>
      <c r="BB125" s="99">
        <f t="shared" si="102"/>
        <v>0</v>
      </c>
      <c r="BC125" s="99">
        <f t="shared" si="103"/>
        <v>0</v>
      </c>
      <c r="BD125" s="99">
        <f t="shared" si="104"/>
        <v>0</v>
      </c>
      <c r="BE125" s="99">
        <f t="shared" si="105"/>
        <v>0</v>
      </c>
      <c r="BF125" s="99">
        <f t="shared" si="106"/>
        <v>0</v>
      </c>
      <c r="BG125" s="99">
        <f t="shared" si="107"/>
        <v>0</v>
      </c>
      <c r="BH125" s="99">
        <f t="shared" si="108"/>
        <v>0</v>
      </c>
      <c r="BI125" s="99">
        <f t="shared" si="109"/>
        <v>0</v>
      </c>
      <c r="BJ125" s="99">
        <f t="shared" si="110"/>
        <v>0</v>
      </c>
      <c r="BK125" s="99">
        <f t="shared" si="111"/>
        <v>0</v>
      </c>
      <c r="BL125" s="99">
        <f t="shared" si="112"/>
        <v>0</v>
      </c>
      <c r="BM125" s="99">
        <f t="shared" si="113"/>
        <v>0</v>
      </c>
      <c r="BN125" s="99">
        <f t="shared" si="114"/>
        <v>0</v>
      </c>
      <c r="BO125" s="99">
        <f t="shared" si="115"/>
        <v>0</v>
      </c>
      <c r="BP125" s="99">
        <f t="shared" si="116"/>
        <v>0</v>
      </c>
      <c r="BQ125" s="99">
        <f t="shared" si="117"/>
        <v>0</v>
      </c>
      <c r="BR125" s="99">
        <f t="shared" si="118"/>
        <v>0</v>
      </c>
      <c r="BS125" s="99">
        <f t="shared" si="119"/>
        <v>0</v>
      </c>
      <c r="BT125" s="99">
        <f t="shared" si="120"/>
        <v>0</v>
      </c>
      <c r="BU125" s="99">
        <f t="shared" si="121"/>
        <v>0</v>
      </c>
      <c r="BV125" s="99">
        <f t="shared" si="122"/>
        <v>0</v>
      </c>
      <c r="BW125" s="99">
        <f t="shared" si="123"/>
        <v>0</v>
      </c>
      <c r="BX125" s="99">
        <f t="shared" si="124"/>
        <v>0</v>
      </c>
      <c r="BY125" s="99">
        <f t="shared" si="125"/>
        <v>0</v>
      </c>
      <c r="BZ125" s="99">
        <f t="shared" si="128"/>
        <v>0</v>
      </c>
      <c r="CA125" s="99">
        <f t="shared" ref="CA125" si="131">+AN125-(AN28+AN48+AN75+AN101+AN121)</f>
        <v>0</v>
      </c>
      <c r="CB125" s="192"/>
      <c r="CC125" s="194">
        <f>SUM(D125:AO125)-'A1'!L125-'A2'!Y125-'A3'!P126-'A3'!X126-'A3'!Z126*2</f>
        <v>0</v>
      </c>
    </row>
    <row r="126" spans="2:81" s="157" customFormat="1" ht="9.9499999999999993" customHeight="1">
      <c r="B126" s="318"/>
      <c r="C126" s="319"/>
      <c r="D126" s="268"/>
      <c r="E126" s="268"/>
      <c r="F126" s="268"/>
      <c r="G126" s="268"/>
      <c r="H126" s="268"/>
      <c r="I126" s="268"/>
      <c r="J126" s="268"/>
      <c r="K126" s="268"/>
      <c r="L126" s="268"/>
      <c r="M126" s="268"/>
      <c r="N126" s="268"/>
      <c r="O126" s="268"/>
      <c r="P126" s="268"/>
      <c r="Q126" s="268"/>
      <c r="R126" s="268"/>
      <c r="S126" s="268"/>
      <c r="T126" s="268"/>
      <c r="U126" s="268"/>
      <c r="V126" s="268"/>
      <c r="W126" s="268"/>
      <c r="X126" s="268"/>
      <c r="Y126" s="268"/>
      <c r="Z126" s="268"/>
      <c r="AA126" s="268"/>
      <c r="AB126" s="268"/>
      <c r="AC126" s="268"/>
      <c r="AD126" s="268"/>
      <c r="AE126" s="268"/>
      <c r="AF126" s="268"/>
      <c r="AG126" s="268"/>
      <c r="AH126" s="268"/>
      <c r="AI126" s="268"/>
      <c r="AJ126" s="268"/>
      <c r="AK126" s="268"/>
      <c r="AL126" s="268"/>
      <c r="AM126" s="268"/>
      <c r="AN126" s="269"/>
      <c r="AO126" s="281"/>
      <c r="AP126" s="159"/>
      <c r="AQ126" s="172"/>
      <c r="AR126" s="172"/>
      <c r="AS126" s="172"/>
      <c r="AT126" s="172"/>
      <c r="AU126" s="172"/>
      <c r="AV126" s="172"/>
      <c r="AW126" s="172"/>
      <c r="AX126" s="172"/>
      <c r="AY126" s="172"/>
      <c r="AZ126" s="172"/>
      <c r="BA126" s="172"/>
      <c r="BB126" s="172"/>
      <c r="BC126" s="172"/>
      <c r="BD126" s="172"/>
      <c r="BE126" s="172"/>
      <c r="BF126" s="172"/>
      <c r="BG126" s="172"/>
      <c r="BH126" s="172"/>
      <c r="BI126" s="172"/>
      <c r="BJ126" s="172"/>
      <c r="BK126" s="172"/>
      <c r="BL126" s="172"/>
      <c r="BM126" s="172"/>
      <c r="BN126" s="172"/>
      <c r="BO126" s="172"/>
      <c r="BP126" s="172"/>
      <c r="BQ126" s="172"/>
      <c r="BR126" s="172"/>
      <c r="BS126" s="172"/>
      <c r="BT126" s="172"/>
      <c r="BU126" s="172"/>
      <c r="BV126" s="172"/>
      <c r="BW126" s="172"/>
      <c r="BX126" s="172"/>
      <c r="BY126" s="172"/>
      <c r="BZ126" s="172"/>
      <c r="CA126" s="172"/>
      <c r="CB126" s="175"/>
      <c r="CC126" s="176"/>
    </row>
    <row r="127" spans="2:81" ht="87" customHeight="1">
      <c r="B127" s="352"/>
      <c r="C127" s="461" t="s">
        <v>282</v>
      </c>
      <c r="D127" s="461"/>
      <c r="E127" s="461"/>
      <c r="F127" s="461"/>
      <c r="G127" s="461"/>
      <c r="H127" s="461"/>
      <c r="I127" s="461"/>
      <c r="J127" s="461"/>
      <c r="K127" s="461"/>
      <c r="L127" s="461"/>
      <c r="M127" s="461"/>
      <c r="N127" s="461"/>
      <c r="O127" s="461"/>
      <c r="P127" s="461"/>
      <c r="Q127" s="461"/>
      <c r="R127" s="461"/>
      <c r="S127" s="461"/>
      <c r="T127" s="461"/>
      <c r="U127" s="461"/>
      <c r="V127" s="461"/>
      <c r="W127" s="461"/>
      <c r="X127" s="461"/>
      <c r="Y127" s="461"/>
      <c r="Z127" s="461"/>
      <c r="AA127" s="461"/>
      <c r="AB127" s="461"/>
      <c r="AC127" s="461"/>
      <c r="AD127" s="461"/>
      <c r="AE127" s="461"/>
      <c r="AF127" s="461"/>
      <c r="AG127" s="461"/>
      <c r="AH127" s="461"/>
      <c r="AI127" s="461"/>
      <c r="AJ127" s="461"/>
      <c r="AK127" s="461"/>
      <c r="AL127" s="461"/>
      <c r="AM127" s="461"/>
      <c r="AN127" s="461"/>
      <c r="AO127" s="353"/>
      <c r="AQ127" s="78"/>
      <c r="AR127" s="78"/>
      <c r="AS127" s="78"/>
      <c r="CB127" s="72"/>
      <c r="CC127" s="72"/>
    </row>
    <row r="128" spans="2:81"/>
    <row r="129" spans="39:39">
      <c r="AM129" s="74" t="s">
        <v>9</v>
      </c>
    </row>
    <row r="130" spans="39:39"/>
    <row r="131" spans="39:39"/>
    <row r="132" spans="39:39"/>
    <row r="133" spans="39:39"/>
    <row r="134" spans="39:39"/>
    <row r="135" spans="39:39"/>
    <row r="136" spans="39:39"/>
    <row r="137" spans="39:39"/>
    <row r="138" spans="39:39"/>
    <row r="139" spans="39:39"/>
    <row r="140" spans="39:39"/>
    <row r="141" spans="39:39"/>
    <row r="142" spans="39:39"/>
    <row r="143" spans="39:39"/>
    <row r="144" spans="39:39"/>
    <row r="145"/>
    <row r="146"/>
    <row r="147"/>
    <row r="148"/>
    <row r="149"/>
    <row r="150"/>
  </sheetData>
  <sheetProtection algorithmName="SHA-512" hashValue="yoTI0vQzmJ4B9v2tQqZ9THLprPYASkS0f3858CHfm4iLDgRkt7PMFxfWHcdokX5vldUGLVZIp8F4EBfHWTA5HQ==" saltValue="ws3Nj1R/R80SsZtFJbVGOw==" spinCount="100000" sheet="1" objects="1" scenarios="1"/>
  <dataConsolidate/>
  <mergeCells count="10">
    <mergeCell ref="CC7:CC8"/>
    <mergeCell ref="AQ5:CC5"/>
    <mergeCell ref="C127:AN127"/>
    <mergeCell ref="D7:AN7"/>
    <mergeCell ref="D6:AO6"/>
    <mergeCell ref="C2:AN2"/>
    <mergeCell ref="C3:AN3"/>
    <mergeCell ref="C4:AN4"/>
    <mergeCell ref="C5:AN5"/>
    <mergeCell ref="AQ7:CA7"/>
  </mergeCells>
  <phoneticPr fontId="0" type="noConversion"/>
  <conditionalFormatting sqref="AO72 D48:D72 D75:D98 D101:D118 D121:D122 D126:AN126 D9:D45 F9:AN45 D125 F125:AN125 F121:AN122 F101:AN118 F75:AN98 F48:AN72">
    <cfRule type="expression" dxfId="64" priority="29" stopIfTrue="1">
      <formula>AND(D9&lt;&gt;"",OR(D9&lt;0,NOT(ISNUMBER(D9))))</formula>
    </cfRule>
  </conditionalFormatting>
  <conditionalFormatting sqref="AQ9:AQ45 AQ48:AQ72 AQ75:AQ98 AQ101:AQ118 AQ121:AQ122 AQ125:AQ126 AS126:CC126 AS121:CC122 AS101:CC118 AS75:CC98 AS48:CC72 AS9:CC45 CA125:CC125">
    <cfRule type="expression" dxfId="63" priority="31" stopIfTrue="1">
      <formula>ABS(AQ9)&gt;10</formula>
    </cfRule>
  </conditionalFormatting>
  <conditionalFormatting sqref="X6">
    <cfRule type="expression" dxfId="62" priority="145" stopIfTrue="1">
      <formula>COUNTA(X10:BJ125)&lt;&gt;COUNTIF(X10:BJ125,"&gt;=0")</formula>
    </cfRule>
  </conditionalFormatting>
  <conditionalFormatting sqref="F6:H6">
    <cfRule type="expression" dxfId="61" priority="146" stopIfTrue="1">
      <formula>COUNTA(F10:AO125)&lt;&gt;COUNTIF(F10:AO125,"&gt;=0")</formula>
    </cfRule>
  </conditionalFormatting>
  <conditionalFormatting sqref="D6:E6 AA6:AO6 I6:W6">
    <cfRule type="expression" dxfId="60" priority="148" stopIfTrue="1">
      <formula>COUNTA(D10:AN125)&lt;&gt;COUNTIF(D10:AN125,"&gt;=0")</formula>
    </cfRule>
  </conditionalFormatting>
  <conditionalFormatting sqref="D46:D47 F46:AN47">
    <cfRule type="expression" dxfId="59" priority="27" stopIfTrue="1">
      <formula>AND(D46&lt;&gt;"",OR(D46&lt;0,NOT(ISNUMBER(D46))))</formula>
    </cfRule>
  </conditionalFormatting>
  <conditionalFormatting sqref="AQ46:AQ47 AS46:CC47">
    <cfRule type="expression" dxfId="58" priority="28" stopIfTrue="1">
      <formula>ABS(AQ46)&gt;10</formula>
    </cfRule>
  </conditionalFormatting>
  <conditionalFormatting sqref="D73:D74 F73:AN74">
    <cfRule type="expression" dxfId="57" priority="25" stopIfTrue="1">
      <formula>AND(D73&lt;&gt;"",OR(D73&lt;0,NOT(ISNUMBER(D73))))</formula>
    </cfRule>
  </conditionalFormatting>
  <conditionalFormatting sqref="AQ73:AQ74 AS73:CC74">
    <cfRule type="expression" dxfId="56" priority="26" stopIfTrue="1">
      <formula>ABS(AQ73)&gt;10</formula>
    </cfRule>
  </conditionalFormatting>
  <conditionalFormatting sqref="D99:D100 F99:AN100">
    <cfRule type="expression" dxfId="55" priority="23" stopIfTrue="1">
      <formula>AND(D99&lt;&gt;"",OR(D99&lt;0,NOT(ISNUMBER(D99))))</formula>
    </cfRule>
  </conditionalFormatting>
  <conditionalFormatting sqref="AQ99:AQ100 AS99:CC100">
    <cfRule type="expression" dxfId="54" priority="24" stopIfTrue="1">
      <formula>ABS(AQ99)&gt;10</formula>
    </cfRule>
  </conditionalFormatting>
  <conditionalFormatting sqref="D119:D120 F119:AN120">
    <cfRule type="expression" dxfId="53" priority="21" stopIfTrue="1">
      <formula>AND(D119&lt;&gt;"",OR(D119&lt;0,NOT(ISNUMBER(D119))))</formula>
    </cfRule>
  </conditionalFormatting>
  <conditionalFormatting sqref="AQ119:AQ120 AS119:CC120">
    <cfRule type="expression" dxfId="52" priority="22" stopIfTrue="1">
      <formula>ABS(AQ119)&gt;10</formula>
    </cfRule>
  </conditionalFormatting>
  <conditionalFormatting sqref="F123:AN124">
    <cfRule type="expression" dxfId="51" priority="19" stopIfTrue="1">
      <formula>AND(F123&lt;&gt;"",OR(F123&lt;0,NOT(ISNUMBER(F123))))</formula>
    </cfRule>
  </conditionalFormatting>
  <conditionalFormatting sqref="CB123:CC124">
    <cfRule type="expression" dxfId="50" priority="20" stopIfTrue="1">
      <formula>ABS(CB123)&gt;10</formula>
    </cfRule>
  </conditionalFormatting>
  <conditionalFormatting sqref="Y6:Z6">
    <cfRule type="expression" dxfId="49" priority="168" stopIfTrue="1">
      <formula>COUNTA(Y10:BJ125)&lt;&gt;COUNTIF(Y10:BJ125,"&gt;=0")</formula>
    </cfRule>
  </conditionalFormatting>
  <conditionalFormatting sqref="AR9:AR45 AR48:AR72 AR75:AR98 AR101:AR118 AR121:AR122 AR126">
    <cfRule type="expression" dxfId="48" priority="18" stopIfTrue="1">
      <formula>ABS(AR9)&gt;10</formula>
    </cfRule>
  </conditionalFormatting>
  <conditionalFormatting sqref="AR46:AR47">
    <cfRule type="expression" dxfId="47" priority="17" stopIfTrue="1">
      <formula>ABS(AR46)&gt;10</formula>
    </cfRule>
  </conditionalFormatting>
  <conditionalFormatting sqref="AR73:AR74">
    <cfRule type="expression" dxfId="46" priority="16" stopIfTrue="1">
      <formula>ABS(AR73)&gt;10</formula>
    </cfRule>
  </conditionalFormatting>
  <conditionalFormatting sqref="AR99:AR100">
    <cfRule type="expression" dxfId="45" priority="15" stopIfTrue="1">
      <formula>ABS(AR99)&gt;10</formula>
    </cfRule>
  </conditionalFormatting>
  <conditionalFormatting sqref="AR119:AR120">
    <cfRule type="expression" dxfId="44" priority="14" stopIfTrue="1">
      <formula>ABS(AR119)&gt;10</formula>
    </cfRule>
  </conditionalFormatting>
  <conditionalFormatting sqref="D123:D124">
    <cfRule type="expression" dxfId="43" priority="12" stopIfTrue="1">
      <formula>AND(D123&lt;&gt;"",OR(D123&lt;0,NOT(ISNUMBER(D123))))</formula>
    </cfRule>
  </conditionalFormatting>
  <conditionalFormatting sqref="E9:E45 E125 E121:E122 E101:E118 E75:E98 E48:E72">
    <cfRule type="expression" dxfId="42" priority="11" stopIfTrue="1">
      <formula>AND(E9&lt;&gt;"",OR(E9&lt;0,NOT(ISNUMBER(E9))))</formula>
    </cfRule>
  </conditionalFormatting>
  <conditionalFormatting sqref="E46:E47">
    <cfRule type="expression" dxfId="41" priority="10" stopIfTrue="1">
      <formula>AND(E46&lt;&gt;"",OR(E46&lt;0,NOT(ISNUMBER(E46))))</formula>
    </cfRule>
  </conditionalFormatting>
  <conditionalFormatting sqref="E73:E74">
    <cfRule type="expression" dxfId="40" priority="9" stopIfTrue="1">
      <formula>AND(E73&lt;&gt;"",OR(E73&lt;0,NOT(ISNUMBER(E73))))</formula>
    </cfRule>
  </conditionalFormatting>
  <conditionalFormatting sqref="E99:E100">
    <cfRule type="expression" dxfId="39" priority="8" stopIfTrue="1">
      <formula>AND(E99&lt;&gt;"",OR(E99&lt;0,NOT(ISNUMBER(E99))))</formula>
    </cfRule>
  </conditionalFormatting>
  <conditionalFormatting sqref="E119:E120">
    <cfRule type="expression" dxfId="38" priority="7" stopIfTrue="1">
      <formula>AND(E119&lt;&gt;"",OR(E119&lt;0,NOT(ISNUMBER(E119))))</formula>
    </cfRule>
  </conditionalFormatting>
  <conditionalFormatting sqref="E123:E124">
    <cfRule type="expression" dxfId="37" priority="6" stopIfTrue="1">
      <formula>AND(E123&lt;&gt;"",OR(E123&lt;0,NOT(ISNUMBER(E123))))</formula>
    </cfRule>
  </conditionalFormatting>
  <conditionalFormatting sqref="AQ123:AQ124">
    <cfRule type="expression" dxfId="36" priority="4" stopIfTrue="1">
      <formula>ABS(AQ123)&gt;10</formula>
    </cfRule>
  </conditionalFormatting>
  <conditionalFormatting sqref="AR125:BZ125">
    <cfRule type="expression" dxfId="35" priority="3" stopIfTrue="1">
      <formula>ABS(AR125)&gt;10</formula>
    </cfRule>
  </conditionalFormatting>
  <conditionalFormatting sqref="AR123:BZ124">
    <cfRule type="expression" dxfId="34" priority="2" stopIfTrue="1">
      <formula>ABS(AR123)&gt;10</formula>
    </cfRule>
  </conditionalFormatting>
  <conditionalFormatting sqref="CA123:CA124">
    <cfRule type="expression" dxfId="33" priority="1" stopIfTrue="1">
      <formula>ABS(CA123)&gt;10</formula>
    </cfRule>
  </conditionalFormatting>
  <pageMargins left="0.74803149606299213" right="0.74803149606299213" top="0.98425196850393704" bottom="0.98425196850393704" header="0.51181102362204722" footer="0.51181102362204722"/>
  <pageSetup paperSize="8" scale="60" orientation="landscape" r:id="rId1"/>
  <headerFooter alignWithMargins="0">
    <oddHeader>&amp;L&amp;"Times New Roman,Regular"&amp;12&amp;K000000Central Bank of Ireland - UNRESTRICTED</oddHeader>
    <oddFooter>&amp;R2019 Triennial Central Bank Survey</oddFooter>
    <evenHeader>&amp;L&amp;"Times New Roman,Regular"&amp;12&amp;K000000Central Bank of Ireland - UNRESTRICTED</evenHeader>
    <firstHeader>&amp;L&amp;"Times New Roman,Regular"&amp;12&amp;K000000Central Bank of Ireland - UNRESTRICTED</firstHeader>
  </headerFooter>
  <rowBreaks count="2" manualBreakCount="2">
    <brk id="55" min="1" max="41" man="1"/>
    <brk id="101" min="1" max="4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autoPageBreaks="0"/>
  </sheetPr>
  <dimension ref="A1:CE118"/>
  <sheetViews>
    <sheetView workbookViewId="0">
      <pane xSplit="4" ySplit="1" topLeftCell="E2" activePane="bottomRight" state="frozen"/>
      <selection pane="topRight" activeCell="E1" sqref="E1"/>
      <selection pane="bottomLeft" activeCell="A2" sqref="A2"/>
      <selection pane="bottomRight"/>
    </sheetView>
  </sheetViews>
  <sheetFormatPr defaultRowHeight="10.5"/>
  <cols>
    <col min="1" max="1" width="4.42578125" style="413" customWidth="1"/>
    <col min="2" max="2" width="9.140625" style="413" customWidth="1"/>
    <col min="3" max="3" width="5" style="413" customWidth="1"/>
    <col min="4" max="4" width="47.5703125" style="413" bestFit="1" customWidth="1"/>
    <col min="5" max="42" width="9.140625" style="413"/>
    <col min="43" max="43" width="5.42578125" style="413" customWidth="1"/>
    <col min="44" max="44" width="5.5703125" style="413" customWidth="1"/>
    <col min="45" max="45" width="6.85546875" style="413" customWidth="1"/>
    <col min="46" max="46" width="55.140625" style="413" bestFit="1" customWidth="1"/>
    <col min="47" max="16384" width="9.140625" style="413"/>
  </cols>
  <sheetData>
    <row r="1" spans="1:83" s="427" customFormat="1" ht="16.5" customHeight="1">
      <c r="A1" s="409" t="s">
        <v>355</v>
      </c>
      <c r="B1" s="409" t="s">
        <v>356</v>
      </c>
      <c r="C1" s="408" t="s">
        <v>357</v>
      </c>
      <c r="D1" s="408" t="s">
        <v>0</v>
      </c>
      <c r="E1" s="412" t="s">
        <v>443</v>
      </c>
      <c r="F1" s="411" t="s">
        <v>407</v>
      </c>
      <c r="G1" s="411" t="s">
        <v>408</v>
      </c>
      <c r="H1" s="411" t="s">
        <v>409</v>
      </c>
      <c r="I1" s="411" t="s">
        <v>410</v>
      </c>
      <c r="J1" s="411" t="s">
        <v>411</v>
      </c>
      <c r="K1" s="411" t="s">
        <v>412</v>
      </c>
      <c r="L1" s="411" t="s">
        <v>413</v>
      </c>
      <c r="M1" s="411" t="s">
        <v>414</v>
      </c>
      <c r="N1" s="411" t="s">
        <v>415</v>
      </c>
      <c r="O1" s="411" t="s">
        <v>416</v>
      </c>
      <c r="P1" s="411" t="s">
        <v>417</v>
      </c>
      <c r="Q1" s="411" t="s">
        <v>418</v>
      </c>
      <c r="R1" s="411" t="s">
        <v>419</v>
      </c>
      <c r="S1" s="411" t="s">
        <v>420</v>
      </c>
      <c r="T1" s="411" t="s">
        <v>421</v>
      </c>
      <c r="U1" s="411" t="s">
        <v>422</v>
      </c>
      <c r="V1" s="411" t="s">
        <v>423</v>
      </c>
      <c r="W1" s="411" t="s">
        <v>424</v>
      </c>
      <c r="X1" s="411" t="s">
        <v>425</v>
      </c>
      <c r="Y1" s="411" t="s">
        <v>426</v>
      </c>
      <c r="Z1" s="411" t="s">
        <v>427</v>
      </c>
      <c r="AA1" s="411" t="s">
        <v>428</v>
      </c>
      <c r="AB1" s="411" t="s">
        <v>429</v>
      </c>
      <c r="AC1" s="411" t="s">
        <v>430</v>
      </c>
      <c r="AD1" s="411" t="s">
        <v>431</v>
      </c>
      <c r="AE1" s="411" t="s">
        <v>432</v>
      </c>
      <c r="AF1" s="411" t="s">
        <v>433</v>
      </c>
      <c r="AG1" s="411" t="s">
        <v>434</v>
      </c>
      <c r="AH1" s="411" t="s">
        <v>435</v>
      </c>
      <c r="AI1" s="411" t="s">
        <v>436</v>
      </c>
      <c r="AJ1" s="411" t="s">
        <v>437</v>
      </c>
      <c r="AK1" s="411" t="s">
        <v>438</v>
      </c>
      <c r="AL1" s="411" t="s">
        <v>439</v>
      </c>
      <c r="AM1" s="411" t="s">
        <v>440</v>
      </c>
      <c r="AN1" s="411" t="s">
        <v>441</v>
      </c>
      <c r="AO1" s="411" t="s">
        <v>442</v>
      </c>
      <c r="AP1" s="412"/>
      <c r="AQ1" s="412" t="s">
        <v>355</v>
      </c>
      <c r="AR1" s="412" t="s">
        <v>356</v>
      </c>
      <c r="AS1" s="408" t="s">
        <v>357</v>
      </c>
      <c r="AT1" s="408" t="s">
        <v>0</v>
      </c>
      <c r="AU1" s="410" t="s">
        <v>443</v>
      </c>
      <c r="AV1" s="408" t="s">
        <v>407</v>
      </c>
      <c r="AW1" s="408" t="s">
        <v>408</v>
      </c>
      <c r="AX1" s="408" t="s">
        <v>409</v>
      </c>
      <c r="AY1" s="408" t="s">
        <v>410</v>
      </c>
      <c r="AZ1" s="408" t="s">
        <v>411</v>
      </c>
      <c r="BA1" s="408" t="s">
        <v>412</v>
      </c>
      <c r="BB1" s="408" t="s">
        <v>413</v>
      </c>
      <c r="BC1" s="408" t="s">
        <v>414</v>
      </c>
      <c r="BD1" s="408" t="s">
        <v>415</v>
      </c>
      <c r="BE1" s="408" t="s">
        <v>416</v>
      </c>
      <c r="BF1" s="408" t="s">
        <v>417</v>
      </c>
      <c r="BG1" s="408" t="s">
        <v>418</v>
      </c>
      <c r="BH1" s="408" t="s">
        <v>419</v>
      </c>
      <c r="BI1" s="408" t="s">
        <v>420</v>
      </c>
      <c r="BJ1" s="408" t="s">
        <v>421</v>
      </c>
      <c r="BK1" s="408" t="s">
        <v>422</v>
      </c>
      <c r="BL1" s="408" t="s">
        <v>423</v>
      </c>
      <c r="BM1" s="408" t="s">
        <v>424</v>
      </c>
      <c r="BN1" s="408" t="s">
        <v>425</v>
      </c>
      <c r="BO1" s="408" t="s">
        <v>426</v>
      </c>
      <c r="BP1" s="408" t="s">
        <v>427</v>
      </c>
      <c r="BQ1" s="408" t="s">
        <v>428</v>
      </c>
      <c r="BR1" s="408" t="s">
        <v>429</v>
      </c>
      <c r="BS1" s="408" t="s">
        <v>430</v>
      </c>
      <c r="BT1" s="408" t="s">
        <v>431</v>
      </c>
      <c r="BU1" s="408" t="s">
        <v>432</v>
      </c>
      <c r="BV1" s="408" t="s">
        <v>433</v>
      </c>
      <c r="BW1" s="408" t="s">
        <v>434</v>
      </c>
      <c r="BX1" s="408" t="s">
        <v>435</v>
      </c>
      <c r="BY1" s="408" t="s">
        <v>436</v>
      </c>
      <c r="BZ1" s="408" t="s">
        <v>437</v>
      </c>
      <c r="CA1" s="408" t="s">
        <v>438</v>
      </c>
      <c r="CB1" s="408" t="s">
        <v>439</v>
      </c>
      <c r="CC1" s="408" t="s">
        <v>440</v>
      </c>
      <c r="CD1" s="408" t="s">
        <v>441</v>
      </c>
      <c r="CE1" s="408" t="s">
        <v>442</v>
      </c>
    </row>
    <row r="2" spans="1:83">
      <c r="A2" s="413" t="s">
        <v>247</v>
      </c>
      <c r="B2" s="413">
        <f>Info!$C$9</f>
        <v>0</v>
      </c>
      <c r="C2" s="413">
        <v>1</v>
      </c>
      <c r="D2" s="414" t="s">
        <v>214</v>
      </c>
      <c r="E2" s="430">
        <f>'A4'!D9</f>
        <v>0</v>
      </c>
      <c r="F2" s="430">
        <f>'A4'!E9</f>
        <v>0</v>
      </c>
      <c r="G2" s="430">
        <f>'A4'!F9</f>
        <v>0</v>
      </c>
      <c r="H2" s="430">
        <f>'A4'!G9</f>
        <v>0</v>
      </c>
      <c r="I2" s="430">
        <f>'A4'!H9</f>
        <v>0</v>
      </c>
      <c r="J2" s="430">
        <f>'A4'!I9</f>
        <v>0</v>
      </c>
      <c r="K2" s="430">
        <f>'A4'!J9</f>
        <v>0</v>
      </c>
      <c r="L2" s="430">
        <f>'A4'!K9</f>
        <v>0</v>
      </c>
      <c r="M2" s="430">
        <f>'A4'!L9</f>
        <v>0</v>
      </c>
      <c r="N2" s="430">
        <f>'A4'!M9</f>
        <v>0</v>
      </c>
      <c r="O2" s="430">
        <f>'A4'!N9</f>
        <v>0</v>
      </c>
      <c r="P2" s="430">
        <f>'A4'!O9</f>
        <v>0</v>
      </c>
      <c r="Q2" s="430">
        <f>'A4'!P9</f>
        <v>0</v>
      </c>
      <c r="R2" s="430">
        <f>'A4'!Q9</f>
        <v>0</v>
      </c>
      <c r="S2" s="430">
        <f>'A4'!R9</f>
        <v>0</v>
      </c>
      <c r="T2" s="430">
        <f>'A4'!S9</f>
        <v>0</v>
      </c>
      <c r="U2" s="430">
        <f>'A4'!T9</f>
        <v>0</v>
      </c>
      <c r="V2" s="430">
        <f>'A4'!U9</f>
        <v>0</v>
      </c>
      <c r="W2" s="430">
        <f>'A4'!V9</f>
        <v>0</v>
      </c>
      <c r="X2" s="430">
        <f>'A4'!W9</f>
        <v>0</v>
      </c>
      <c r="Y2" s="430">
        <f>'A4'!X9</f>
        <v>0</v>
      </c>
      <c r="Z2" s="430">
        <f>'A4'!Y9</f>
        <v>0</v>
      </c>
      <c r="AA2" s="430">
        <f>'A4'!Z9</f>
        <v>0</v>
      </c>
      <c r="AB2" s="430">
        <f>'A4'!AA9</f>
        <v>0</v>
      </c>
      <c r="AC2" s="430">
        <f>'A4'!AB9</f>
        <v>0</v>
      </c>
      <c r="AD2" s="430">
        <f>'A4'!AC9</f>
        <v>0</v>
      </c>
      <c r="AE2" s="430">
        <f>'A4'!AD9</f>
        <v>0</v>
      </c>
      <c r="AF2" s="430">
        <f>'A4'!AE9</f>
        <v>0</v>
      </c>
      <c r="AG2" s="430">
        <f>'A4'!AF9</f>
        <v>0</v>
      </c>
      <c r="AH2" s="430">
        <f>'A4'!AG9</f>
        <v>0</v>
      </c>
      <c r="AI2" s="430">
        <f>'A4'!AH9</f>
        <v>0</v>
      </c>
      <c r="AJ2" s="430">
        <f>'A4'!AI9</f>
        <v>0</v>
      </c>
      <c r="AK2" s="430">
        <f>'A4'!AJ9</f>
        <v>0</v>
      </c>
      <c r="AL2" s="430">
        <f>'A4'!AK9</f>
        <v>0</v>
      </c>
      <c r="AM2" s="430">
        <f>'A4'!AL9</f>
        <v>0</v>
      </c>
      <c r="AN2" s="430">
        <f>'A4'!AM9</f>
        <v>0</v>
      </c>
      <c r="AO2" s="430">
        <f>'A4'!AN9</f>
        <v>0</v>
      </c>
      <c r="AP2" s="415"/>
      <c r="AQ2" s="413" t="s">
        <v>247</v>
      </c>
      <c r="AR2" s="413">
        <f>Info!$C$9</f>
        <v>0</v>
      </c>
      <c r="AS2" s="413">
        <v>1</v>
      </c>
      <c r="AT2" s="414" t="s">
        <v>214</v>
      </c>
      <c r="AU2" s="430">
        <f>E2</f>
        <v>0</v>
      </c>
      <c r="AV2" s="430">
        <f t="shared" ref="AV2:CE2" si="0">F2</f>
        <v>0</v>
      </c>
      <c r="AW2" s="430">
        <f t="shared" si="0"/>
        <v>0</v>
      </c>
      <c r="AX2" s="430">
        <f t="shared" si="0"/>
        <v>0</v>
      </c>
      <c r="AY2" s="430">
        <f t="shared" si="0"/>
        <v>0</v>
      </c>
      <c r="AZ2" s="430">
        <f t="shared" si="0"/>
        <v>0</v>
      </c>
      <c r="BA2" s="430">
        <f t="shared" si="0"/>
        <v>0</v>
      </c>
      <c r="BB2" s="430">
        <f t="shared" si="0"/>
        <v>0</v>
      </c>
      <c r="BC2" s="430">
        <f t="shared" si="0"/>
        <v>0</v>
      </c>
      <c r="BD2" s="430">
        <f t="shared" si="0"/>
        <v>0</v>
      </c>
      <c r="BE2" s="430">
        <f t="shared" si="0"/>
        <v>0</v>
      </c>
      <c r="BF2" s="430">
        <f t="shared" si="0"/>
        <v>0</v>
      </c>
      <c r="BG2" s="430">
        <f t="shared" si="0"/>
        <v>0</v>
      </c>
      <c r="BH2" s="430">
        <f t="shared" si="0"/>
        <v>0</v>
      </c>
      <c r="BI2" s="430">
        <f t="shared" si="0"/>
        <v>0</v>
      </c>
      <c r="BJ2" s="430">
        <f t="shared" si="0"/>
        <v>0</v>
      </c>
      <c r="BK2" s="430">
        <f t="shared" si="0"/>
        <v>0</v>
      </c>
      <c r="BL2" s="430">
        <f t="shared" si="0"/>
        <v>0</v>
      </c>
      <c r="BM2" s="430">
        <f t="shared" si="0"/>
        <v>0</v>
      </c>
      <c r="BN2" s="430">
        <f t="shared" si="0"/>
        <v>0</v>
      </c>
      <c r="BO2" s="430">
        <f t="shared" si="0"/>
        <v>0</v>
      </c>
      <c r="BP2" s="430">
        <f t="shared" si="0"/>
        <v>0</v>
      </c>
      <c r="BQ2" s="430">
        <f t="shared" si="0"/>
        <v>0</v>
      </c>
      <c r="BR2" s="430">
        <f t="shared" si="0"/>
        <v>0</v>
      </c>
      <c r="BS2" s="430">
        <f t="shared" si="0"/>
        <v>0</v>
      </c>
      <c r="BT2" s="430">
        <f t="shared" si="0"/>
        <v>0</v>
      </c>
      <c r="BU2" s="430">
        <f t="shared" si="0"/>
        <v>0</v>
      </c>
      <c r="BV2" s="430">
        <f t="shared" si="0"/>
        <v>0</v>
      </c>
      <c r="BW2" s="430">
        <f t="shared" si="0"/>
        <v>0</v>
      </c>
      <c r="BX2" s="430">
        <f t="shared" si="0"/>
        <v>0</v>
      </c>
      <c r="BY2" s="430">
        <f t="shared" si="0"/>
        <v>0</v>
      </c>
      <c r="BZ2" s="430">
        <f t="shared" si="0"/>
        <v>0</v>
      </c>
      <c r="CA2" s="430">
        <f t="shared" si="0"/>
        <v>0</v>
      </c>
      <c r="CB2" s="430">
        <f t="shared" si="0"/>
        <v>0</v>
      </c>
      <c r="CC2" s="430">
        <f t="shared" si="0"/>
        <v>0</v>
      </c>
      <c r="CD2" s="430">
        <f t="shared" si="0"/>
        <v>0</v>
      </c>
      <c r="CE2" s="430">
        <f t="shared" si="0"/>
        <v>0</v>
      </c>
    </row>
    <row r="3" spans="1:83" s="416" customFormat="1">
      <c r="A3" s="416" t="s">
        <v>247</v>
      </c>
      <c r="B3" s="413">
        <f>Info!$C$9</f>
        <v>0</v>
      </c>
      <c r="C3" s="416">
        <v>2</v>
      </c>
      <c r="D3" s="416" t="s">
        <v>10</v>
      </c>
      <c r="E3" s="431">
        <f>'A4'!D10</f>
        <v>0</v>
      </c>
      <c r="F3" s="431">
        <f>'A4'!E10</f>
        <v>0</v>
      </c>
      <c r="G3" s="431">
        <f>'A4'!F10</f>
        <v>0</v>
      </c>
      <c r="H3" s="431">
        <f>'A4'!G10</f>
        <v>0</v>
      </c>
      <c r="I3" s="431">
        <f>'A4'!H10</f>
        <v>0</v>
      </c>
      <c r="J3" s="431">
        <f>'A4'!I10</f>
        <v>0</v>
      </c>
      <c r="K3" s="431">
        <f>'A4'!J10</f>
        <v>0</v>
      </c>
      <c r="L3" s="431">
        <f>'A4'!K10</f>
        <v>0</v>
      </c>
      <c r="M3" s="431">
        <f>'A4'!L10</f>
        <v>0</v>
      </c>
      <c r="N3" s="431">
        <f>'A4'!M10</f>
        <v>0</v>
      </c>
      <c r="O3" s="431">
        <f>'A4'!N10</f>
        <v>0</v>
      </c>
      <c r="P3" s="431">
        <f>'A4'!O10</f>
        <v>0</v>
      </c>
      <c r="Q3" s="431">
        <f>'A4'!P10</f>
        <v>0</v>
      </c>
      <c r="R3" s="431">
        <f>'A4'!Q10</f>
        <v>0</v>
      </c>
      <c r="S3" s="431">
        <f>'A4'!R10</f>
        <v>0</v>
      </c>
      <c r="T3" s="431">
        <f>'A4'!S10</f>
        <v>0</v>
      </c>
      <c r="U3" s="431">
        <f>'A4'!T10</f>
        <v>0</v>
      </c>
      <c r="V3" s="431">
        <f>'A4'!U10</f>
        <v>0</v>
      </c>
      <c r="W3" s="431">
        <f>'A4'!V10</f>
        <v>0</v>
      </c>
      <c r="X3" s="431">
        <f>'A4'!W10</f>
        <v>0</v>
      </c>
      <c r="Y3" s="431">
        <f>'A4'!X10</f>
        <v>0</v>
      </c>
      <c r="Z3" s="431">
        <f>'A4'!Y10</f>
        <v>0</v>
      </c>
      <c r="AA3" s="431">
        <f>'A4'!Z10</f>
        <v>0</v>
      </c>
      <c r="AB3" s="431">
        <f>'A4'!AA10</f>
        <v>0</v>
      </c>
      <c r="AC3" s="431">
        <f>'A4'!AB10</f>
        <v>0</v>
      </c>
      <c r="AD3" s="431">
        <f>'A4'!AC10</f>
        <v>0</v>
      </c>
      <c r="AE3" s="431">
        <f>'A4'!AD10</f>
        <v>0</v>
      </c>
      <c r="AF3" s="431">
        <f>'A4'!AE10</f>
        <v>0</v>
      </c>
      <c r="AG3" s="431">
        <f>'A4'!AF10</f>
        <v>0</v>
      </c>
      <c r="AH3" s="431">
        <f>'A4'!AG10</f>
        <v>0</v>
      </c>
      <c r="AI3" s="431">
        <f>'A4'!AH10</f>
        <v>0</v>
      </c>
      <c r="AJ3" s="431">
        <f>'A4'!AI10</f>
        <v>0</v>
      </c>
      <c r="AK3" s="431">
        <f>'A4'!AJ10</f>
        <v>0</v>
      </c>
      <c r="AL3" s="431">
        <f>'A4'!AK10</f>
        <v>0</v>
      </c>
      <c r="AM3" s="431">
        <f>'A4'!AL10</f>
        <v>0</v>
      </c>
      <c r="AN3" s="431">
        <f>'A4'!AM10</f>
        <v>0</v>
      </c>
      <c r="AO3" s="431">
        <f>'A4'!AN10</f>
        <v>0</v>
      </c>
      <c r="AP3" s="417"/>
      <c r="AQ3" s="416" t="s">
        <v>247</v>
      </c>
      <c r="AR3" s="413">
        <f>Info!$C$9</f>
        <v>0</v>
      </c>
      <c r="AS3" s="416">
        <v>2</v>
      </c>
      <c r="AT3" s="416" t="s">
        <v>10</v>
      </c>
      <c r="AU3" s="431">
        <f>AU4+AU5</f>
        <v>0</v>
      </c>
      <c r="AV3" s="431">
        <f t="shared" ref="AV3:CE3" si="1">AV4+AV5</f>
        <v>0</v>
      </c>
      <c r="AW3" s="431">
        <f t="shared" si="1"/>
        <v>0</v>
      </c>
      <c r="AX3" s="431">
        <f t="shared" si="1"/>
        <v>0</v>
      </c>
      <c r="AY3" s="431">
        <f t="shared" si="1"/>
        <v>0</v>
      </c>
      <c r="AZ3" s="431">
        <f t="shared" si="1"/>
        <v>0</v>
      </c>
      <c r="BA3" s="431">
        <f t="shared" si="1"/>
        <v>0</v>
      </c>
      <c r="BB3" s="431">
        <f t="shared" si="1"/>
        <v>0</v>
      </c>
      <c r="BC3" s="431">
        <f t="shared" si="1"/>
        <v>0</v>
      </c>
      <c r="BD3" s="431">
        <f t="shared" si="1"/>
        <v>0</v>
      </c>
      <c r="BE3" s="431">
        <f t="shared" si="1"/>
        <v>0</v>
      </c>
      <c r="BF3" s="431">
        <f t="shared" si="1"/>
        <v>0</v>
      </c>
      <c r="BG3" s="431">
        <f t="shared" si="1"/>
        <v>0</v>
      </c>
      <c r="BH3" s="431">
        <f t="shared" si="1"/>
        <v>0</v>
      </c>
      <c r="BI3" s="431">
        <f t="shared" si="1"/>
        <v>0</v>
      </c>
      <c r="BJ3" s="431">
        <f t="shared" si="1"/>
        <v>0</v>
      </c>
      <c r="BK3" s="431">
        <f t="shared" si="1"/>
        <v>0</v>
      </c>
      <c r="BL3" s="431">
        <f t="shared" si="1"/>
        <v>0</v>
      </c>
      <c r="BM3" s="431">
        <f t="shared" si="1"/>
        <v>0</v>
      </c>
      <c r="BN3" s="431">
        <f t="shared" si="1"/>
        <v>0</v>
      </c>
      <c r="BO3" s="431">
        <f t="shared" si="1"/>
        <v>0</v>
      </c>
      <c r="BP3" s="431">
        <f t="shared" si="1"/>
        <v>0</v>
      </c>
      <c r="BQ3" s="431">
        <f t="shared" si="1"/>
        <v>0</v>
      </c>
      <c r="BR3" s="431">
        <f t="shared" si="1"/>
        <v>0</v>
      </c>
      <c r="BS3" s="431">
        <f t="shared" si="1"/>
        <v>0</v>
      </c>
      <c r="BT3" s="431">
        <f t="shared" si="1"/>
        <v>0</v>
      </c>
      <c r="BU3" s="431">
        <f t="shared" si="1"/>
        <v>0</v>
      </c>
      <c r="BV3" s="431">
        <f t="shared" si="1"/>
        <v>0</v>
      </c>
      <c r="BW3" s="431">
        <f t="shared" si="1"/>
        <v>0</v>
      </c>
      <c r="BX3" s="431">
        <f t="shared" si="1"/>
        <v>0</v>
      </c>
      <c r="BY3" s="431">
        <f t="shared" si="1"/>
        <v>0</v>
      </c>
      <c r="BZ3" s="431">
        <f t="shared" si="1"/>
        <v>0</v>
      </c>
      <c r="CA3" s="431">
        <f t="shared" si="1"/>
        <v>0</v>
      </c>
      <c r="CB3" s="431">
        <f t="shared" si="1"/>
        <v>0</v>
      </c>
      <c r="CC3" s="431">
        <f t="shared" si="1"/>
        <v>0</v>
      </c>
      <c r="CD3" s="431">
        <f t="shared" si="1"/>
        <v>0</v>
      </c>
      <c r="CE3" s="431">
        <f t="shared" si="1"/>
        <v>0</v>
      </c>
    </row>
    <row r="4" spans="1:83" s="418" customFormat="1">
      <c r="A4" s="418" t="s">
        <v>247</v>
      </c>
      <c r="B4" s="413">
        <f>Info!$C$9</f>
        <v>0</v>
      </c>
      <c r="C4" s="418">
        <v>3</v>
      </c>
      <c r="D4" s="418" t="s">
        <v>53</v>
      </c>
      <c r="E4" s="432">
        <f>'A4'!D11</f>
        <v>0</v>
      </c>
      <c r="F4" s="432">
        <f>'A4'!E11</f>
        <v>0</v>
      </c>
      <c r="G4" s="432">
        <f>'A4'!F11</f>
        <v>0</v>
      </c>
      <c r="H4" s="432">
        <f>'A4'!G11</f>
        <v>0</v>
      </c>
      <c r="I4" s="432">
        <f>'A4'!H11</f>
        <v>0</v>
      </c>
      <c r="J4" s="432">
        <f>'A4'!I11</f>
        <v>0</v>
      </c>
      <c r="K4" s="432">
        <f>'A4'!J11</f>
        <v>0</v>
      </c>
      <c r="L4" s="432">
        <f>'A4'!K11</f>
        <v>0</v>
      </c>
      <c r="M4" s="432">
        <f>'A4'!L11</f>
        <v>0</v>
      </c>
      <c r="N4" s="432">
        <f>'A4'!M11</f>
        <v>0</v>
      </c>
      <c r="O4" s="432">
        <f>'A4'!N11</f>
        <v>0</v>
      </c>
      <c r="P4" s="432">
        <f>'A4'!O11</f>
        <v>0</v>
      </c>
      <c r="Q4" s="432">
        <f>'A4'!P11</f>
        <v>0</v>
      </c>
      <c r="R4" s="432">
        <f>'A4'!Q11</f>
        <v>0</v>
      </c>
      <c r="S4" s="432">
        <f>'A4'!R11</f>
        <v>0</v>
      </c>
      <c r="T4" s="432">
        <f>'A4'!S11</f>
        <v>0</v>
      </c>
      <c r="U4" s="432">
        <f>'A4'!T11</f>
        <v>0</v>
      </c>
      <c r="V4" s="432">
        <f>'A4'!U11</f>
        <v>0</v>
      </c>
      <c r="W4" s="432">
        <f>'A4'!V11</f>
        <v>0</v>
      </c>
      <c r="X4" s="432">
        <f>'A4'!W11</f>
        <v>0</v>
      </c>
      <c r="Y4" s="432">
        <f>'A4'!X11</f>
        <v>0</v>
      </c>
      <c r="Z4" s="432">
        <f>'A4'!Y11</f>
        <v>0</v>
      </c>
      <c r="AA4" s="432">
        <f>'A4'!Z11</f>
        <v>0</v>
      </c>
      <c r="AB4" s="432">
        <f>'A4'!AA11</f>
        <v>0</v>
      </c>
      <c r="AC4" s="432">
        <f>'A4'!AB11</f>
        <v>0</v>
      </c>
      <c r="AD4" s="432">
        <f>'A4'!AC11</f>
        <v>0</v>
      </c>
      <c r="AE4" s="432">
        <f>'A4'!AD11</f>
        <v>0</v>
      </c>
      <c r="AF4" s="432">
        <f>'A4'!AE11</f>
        <v>0</v>
      </c>
      <c r="AG4" s="432">
        <f>'A4'!AF11</f>
        <v>0</v>
      </c>
      <c r="AH4" s="432">
        <f>'A4'!AG11</f>
        <v>0</v>
      </c>
      <c r="AI4" s="432">
        <f>'A4'!AH11</f>
        <v>0</v>
      </c>
      <c r="AJ4" s="432">
        <f>'A4'!AI11</f>
        <v>0</v>
      </c>
      <c r="AK4" s="432">
        <f>'A4'!AJ11</f>
        <v>0</v>
      </c>
      <c r="AL4" s="432">
        <f>'A4'!AK11</f>
        <v>0</v>
      </c>
      <c r="AM4" s="432">
        <f>'A4'!AL11</f>
        <v>0</v>
      </c>
      <c r="AN4" s="432">
        <f>'A4'!AM11</f>
        <v>0</v>
      </c>
      <c r="AO4" s="432">
        <f>'A4'!AN11</f>
        <v>0</v>
      </c>
      <c r="AP4" s="419"/>
      <c r="AQ4" s="418" t="s">
        <v>247</v>
      </c>
      <c r="AR4" s="413">
        <f>Info!$C$9</f>
        <v>0</v>
      </c>
      <c r="AS4" s="418">
        <v>3</v>
      </c>
      <c r="AT4" s="418" t="s">
        <v>53</v>
      </c>
      <c r="AU4" s="432">
        <f>E4/2</f>
        <v>0</v>
      </c>
      <c r="AV4" s="432">
        <f t="shared" ref="AV4:CE4" si="2">F4/2</f>
        <v>0</v>
      </c>
      <c r="AW4" s="432">
        <f t="shared" si="2"/>
        <v>0</v>
      </c>
      <c r="AX4" s="432">
        <f t="shared" si="2"/>
        <v>0</v>
      </c>
      <c r="AY4" s="432">
        <f t="shared" si="2"/>
        <v>0</v>
      </c>
      <c r="AZ4" s="432">
        <f t="shared" si="2"/>
        <v>0</v>
      </c>
      <c r="BA4" s="432">
        <f t="shared" si="2"/>
        <v>0</v>
      </c>
      <c r="BB4" s="432">
        <f t="shared" si="2"/>
        <v>0</v>
      </c>
      <c r="BC4" s="432">
        <f t="shared" si="2"/>
        <v>0</v>
      </c>
      <c r="BD4" s="432">
        <f t="shared" si="2"/>
        <v>0</v>
      </c>
      <c r="BE4" s="432">
        <f t="shared" si="2"/>
        <v>0</v>
      </c>
      <c r="BF4" s="432">
        <f t="shared" si="2"/>
        <v>0</v>
      </c>
      <c r="BG4" s="432">
        <f t="shared" si="2"/>
        <v>0</v>
      </c>
      <c r="BH4" s="432">
        <f t="shared" si="2"/>
        <v>0</v>
      </c>
      <c r="BI4" s="432">
        <f t="shared" si="2"/>
        <v>0</v>
      </c>
      <c r="BJ4" s="432">
        <f t="shared" si="2"/>
        <v>0</v>
      </c>
      <c r="BK4" s="432">
        <f t="shared" si="2"/>
        <v>0</v>
      </c>
      <c r="BL4" s="432">
        <f t="shared" si="2"/>
        <v>0</v>
      </c>
      <c r="BM4" s="432">
        <f t="shared" si="2"/>
        <v>0</v>
      </c>
      <c r="BN4" s="432">
        <f t="shared" si="2"/>
        <v>0</v>
      </c>
      <c r="BO4" s="432">
        <f t="shared" si="2"/>
        <v>0</v>
      </c>
      <c r="BP4" s="432">
        <f t="shared" si="2"/>
        <v>0</v>
      </c>
      <c r="BQ4" s="432">
        <f t="shared" si="2"/>
        <v>0</v>
      </c>
      <c r="BR4" s="432">
        <f t="shared" si="2"/>
        <v>0</v>
      </c>
      <c r="BS4" s="432">
        <f t="shared" si="2"/>
        <v>0</v>
      </c>
      <c r="BT4" s="432">
        <f t="shared" si="2"/>
        <v>0</v>
      </c>
      <c r="BU4" s="432">
        <f t="shared" si="2"/>
        <v>0</v>
      </c>
      <c r="BV4" s="432">
        <f t="shared" si="2"/>
        <v>0</v>
      </c>
      <c r="BW4" s="432">
        <f t="shared" si="2"/>
        <v>0</v>
      </c>
      <c r="BX4" s="432">
        <f t="shared" si="2"/>
        <v>0</v>
      </c>
      <c r="BY4" s="432">
        <f t="shared" si="2"/>
        <v>0</v>
      </c>
      <c r="BZ4" s="432">
        <f t="shared" si="2"/>
        <v>0</v>
      </c>
      <c r="CA4" s="432">
        <f t="shared" si="2"/>
        <v>0</v>
      </c>
      <c r="CB4" s="432">
        <f t="shared" si="2"/>
        <v>0</v>
      </c>
      <c r="CC4" s="432">
        <f t="shared" si="2"/>
        <v>0</v>
      </c>
      <c r="CD4" s="432">
        <f t="shared" si="2"/>
        <v>0</v>
      </c>
      <c r="CE4" s="432">
        <f t="shared" si="2"/>
        <v>0</v>
      </c>
    </row>
    <row r="5" spans="1:83">
      <c r="A5" s="413" t="s">
        <v>247</v>
      </c>
      <c r="B5" s="413">
        <f>Info!$C$9</f>
        <v>0</v>
      </c>
      <c r="C5" s="413">
        <v>4</v>
      </c>
      <c r="D5" s="413" t="s">
        <v>54</v>
      </c>
      <c r="E5" s="430">
        <f>'A4'!D12</f>
        <v>0</v>
      </c>
      <c r="F5" s="430">
        <f>'A4'!E12</f>
        <v>0</v>
      </c>
      <c r="G5" s="430">
        <f>'A4'!F12</f>
        <v>0</v>
      </c>
      <c r="H5" s="430">
        <f>'A4'!G12</f>
        <v>0</v>
      </c>
      <c r="I5" s="430">
        <f>'A4'!H12</f>
        <v>0</v>
      </c>
      <c r="J5" s="430">
        <f>'A4'!I12</f>
        <v>0</v>
      </c>
      <c r="K5" s="430">
        <f>'A4'!J12</f>
        <v>0</v>
      </c>
      <c r="L5" s="430">
        <f>'A4'!K12</f>
        <v>0</v>
      </c>
      <c r="M5" s="430">
        <f>'A4'!L12</f>
        <v>0</v>
      </c>
      <c r="N5" s="430">
        <f>'A4'!M12</f>
        <v>0</v>
      </c>
      <c r="O5" s="430">
        <f>'A4'!N12</f>
        <v>0</v>
      </c>
      <c r="P5" s="430">
        <f>'A4'!O12</f>
        <v>0</v>
      </c>
      <c r="Q5" s="430">
        <f>'A4'!P12</f>
        <v>0</v>
      </c>
      <c r="R5" s="430">
        <f>'A4'!Q12</f>
        <v>0</v>
      </c>
      <c r="S5" s="430">
        <f>'A4'!R12</f>
        <v>0</v>
      </c>
      <c r="T5" s="430">
        <f>'A4'!S12</f>
        <v>0</v>
      </c>
      <c r="U5" s="430">
        <f>'A4'!T12</f>
        <v>0</v>
      </c>
      <c r="V5" s="430">
        <f>'A4'!U12</f>
        <v>0</v>
      </c>
      <c r="W5" s="430">
        <f>'A4'!V12</f>
        <v>0</v>
      </c>
      <c r="X5" s="430">
        <f>'A4'!W12</f>
        <v>0</v>
      </c>
      <c r="Y5" s="430">
        <f>'A4'!X12</f>
        <v>0</v>
      </c>
      <c r="Z5" s="430">
        <f>'A4'!Y12</f>
        <v>0</v>
      </c>
      <c r="AA5" s="430">
        <f>'A4'!Z12</f>
        <v>0</v>
      </c>
      <c r="AB5" s="430">
        <f>'A4'!AA12</f>
        <v>0</v>
      </c>
      <c r="AC5" s="430">
        <f>'A4'!AB12</f>
        <v>0</v>
      </c>
      <c r="AD5" s="430">
        <f>'A4'!AC12</f>
        <v>0</v>
      </c>
      <c r="AE5" s="430">
        <f>'A4'!AD12</f>
        <v>0</v>
      </c>
      <c r="AF5" s="430">
        <f>'A4'!AE12</f>
        <v>0</v>
      </c>
      <c r="AG5" s="430">
        <f>'A4'!AF12</f>
        <v>0</v>
      </c>
      <c r="AH5" s="430">
        <f>'A4'!AG12</f>
        <v>0</v>
      </c>
      <c r="AI5" s="430">
        <f>'A4'!AH12</f>
        <v>0</v>
      </c>
      <c r="AJ5" s="430">
        <f>'A4'!AI12</f>
        <v>0</v>
      </c>
      <c r="AK5" s="430">
        <f>'A4'!AJ12</f>
        <v>0</v>
      </c>
      <c r="AL5" s="430">
        <f>'A4'!AK12</f>
        <v>0</v>
      </c>
      <c r="AM5" s="430">
        <f>'A4'!AL12</f>
        <v>0</v>
      </c>
      <c r="AN5" s="430">
        <f>'A4'!AM12</f>
        <v>0</v>
      </c>
      <c r="AO5" s="430">
        <f>'A4'!AN12</f>
        <v>0</v>
      </c>
      <c r="AP5" s="415"/>
      <c r="AQ5" s="413" t="s">
        <v>247</v>
      </c>
      <c r="AR5" s="413">
        <f>Info!$C$9</f>
        <v>0</v>
      </c>
      <c r="AS5" s="413">
        <v>4</v>
      </c>
      <c r="AT5" s="413" t="s">
        <v>54</v>
      </c>
      <c r="AU5" s="430">
        <f>E5</f>
        <v>0</v>
      </c>
      <c r="AV5" s="430">
        <f t="shared" ref="AV5:CE12" si="3">F5</f>
        <v>0</v>
      </c>
      <c r="AW5" s="430">
        <f t="shared" si="3"/>
        <v>0</v>
      </c>
      <c r="AX5" s="430">
        <f t="shared" si="3"/>
        <v>0</v>
      </c>
      <c r="AY5" s="430">
        <f t="shared" si="3"/>
        <v>0</v>
      </c>
      <c r="AZ5" s="430">
        <f t="shared" si="3"/>
        <v>0</v>
      </c>
      <c r="BA5" s="430">
        <f t="shared" si="3"/>
        <v>0</v>
      </c>
      <c r="BB5" s="430">
        <f t="shared" si="3"/>
        <v>0</v>
      </c>
      <c r="BC5" s="430">
        <f t="shared" si="3"/>
        <v>0</v>
      </c>
      <c r="BD5" s="430">
        <f t="shared" si="3"/>
        <v>0</v>
      </c>
      <c r="BE5" s="430">
        <f t="shared" si="3"/>
        <v>0</v>
      </c>
      <c r="BF5" s="430">
        <f t="shared" si="3"/>
        <v>0</v>
      </c>
      <c r="BG5" s="430">
        <f t="shared" si="3"/>
        <v>0</v>
      </c>
      <c r="BH5" s="430">
        <f t="shared" si="3"/>
        <v>0</v>
      </c>
      <c r="BI5" s="430">
        <f t="shared" si="3"/>
        <v>0</v>
      </c>
      <c r="BJ5" s="430">
        <f t="shared" si="3"/>
        <v>0</v>
      </c>
      <c r="BK5" s="430">
        <f t="shared" si="3"/>
        <v>0</v>
      </c>
      <c r="BL5" s="430">
        <f t="shared" si="3"/>
        <v>0</v>
      </c>
      <c r="BM5" s="430">
        <f t="shared" si="3"/>
        <v>0</v>
      </c>
      <c r="BN5" s="430">
        <f t="shared" si="3"/>
        <v>0</v>
      </c>
      <c r="BO5" s="430">
        <f t="shared" si="3"/>
        <v>0</v>
      </c>
      <c r="BP5" s="430">
        <f t="shared" si="3"/>
        <v>0</v>
      </c>
      <c r="BQ5" s="430">
        <f t="shared" si="3"/>
        <v>0</v>
      </c>
      <c r="BR5" s="430">
        <f t="shared" si="3"/>
        <v>0</v>
      </c>
      <c r="BS5" s="430">
        <f t="shared" si="3"/>
        <v>0</v>
      </c>
      <c r="BT5" s="430">
        <f t="shared" si="3"/>
        <v>0</v>
      </c>
      <c r="BU5" s="430">
        <f t="shared" si="3"/>
        <v>0</v>
      </c>
      <c r="BV5" s="430">
        <f t="shared" si="3"/>
        <v>0</v>
      </c>
      <c r="BW5" s="430">
        <f t="shared" si="3"/>
        <v>0</v>
      </c>
      <c r="BX5" s="430">
        <f t="shared" si="3"/>
        <v>0</v>
      </c>
      <c r="BY5" s="430">
        <f t="shared" si="3"/>
        <v>0</v>
      </c>
      <c r="BZ5" s="430">
        <f t="shared" si="3"/>
        <v>0</v>
      </c>
      <c r="CA5" s="430">
        <f t="shared" si="3"/>
        <v>0</v>
      </c>
      <c r="CB5" s="430">
        <f t="shared" si="3"/>
        <v>0</v>
      </c>
      <c r="CC5" s="430">
        <f t="shared" si="3"/>
        <v>0</v>
      </c>
      <c r="CD5" s="430">
        <f t="shared" si="3"/>
        <v>0</v>
      </c>
      <c r="CE5" s="430">
        <f t="shared" si="3"/>
        <v>0</v>
      </c>
    </row>
    <row r="6" spans="1:83" s="416" customFormat="1">
      <c r="A6" s="416" t="s">
        <v>247</v>
      </c>
      <c r="B6" s="413">
        <f>Info!$C$9</f>
        <v>0</v>
      </c>
      <c r="C6" s="416">
        <v>5</v>
      </c>
      <c r="D6" s="416" t="s">
        <v>11</v>
      </c>
      <c r="E6" s="431">
        <f>'A4'!D13</f>
        <v>0</v>
      </c>
      <c r="F6" s="431">
        <f>'A4'!E13</f>
        <v>0</v>
      </c>
      <c r="G6" s="431">
        <f>'A4'!F13</f>
        <v>0</v>
      </c>
      <c r="H6" s="431">
        <f>'A4'!G13</f>
        <v>0</v>
      </c>
      <c r="I6" s="431">
        <f>'A4'!H13</f>
        <v>0</v>
      </c>
      <c r="J6" s="431">
        <f>'A4'!I13</f>
        <v>0</v>
      </c>
      <c r="K6" s="431">
        <f>'A4'!J13</f>
        <v>0</v>
      </c>
      <c r="L6" s="431">
        <f>'A4'!K13</f>
        <v>0</v>
      </c>
      <c r="M6" s="431">
        <f>'A4'!L13</f>
        <v>0</v>
      </c>
      <c r="N6" s="431">
        <f>'A4'!M13</f>
        <v>0</v>
      </c>
      <c r="O6" s="431">
        <f>'A4'!N13</f>
        <v>0</v>
      </c>
      <c r="P6" s="431">
        <f>'A4'!O13</f>
        <v>0</v>
      </c>
      <c r="Q6" s="431">
        <f>'A4'!P13</f>
        <v>0</v>
      </c>
      <c r="R6" s="431">
        <f>'A4'!Q13</f>
        <v>0</v>
      </c>
      <c r="S6" s="431">
        <f>'A4'!R13</f>
        <v>0</v>
      </c>
      <c r="T6" s="431">
        <f>'A4'!S13</f>
        <v>0</v>
      </c>
      <c r="U6" s="431">
        <f>'A4'!T13</f>
        <v>0</v>
      </c>
      <c r="V6" s="431">
        <f>'A4'!U13</f>
        <v>0</v>
      </c>
      <c r="W6" s="431">
        <f>'A4'!V13</f>
        <v>0</v>
      </c>
      <c r="X6" s="431">
        <f>'A4'!W13</f>
        <v>0</v>
      </c>
      <c r="Y6" s="431">
        <f>'A4'!X13</f>
        <v>0</v>
      </c>
      <c r="Z6" s="431">
        <f>'A4'!Y13</f>
        <v>0</v>
      </c>
      <c r="AA6" s="431">
        <f>'A4'!Z13</f>
        <v>0</v>
      </c>
      <c r="AB6" s="431">
        <f>'A4'!AA13</f>
        <v>0</v>
      </c>
      <c r="AC6" s="431">
        <f>'A4'!AB13</f>
        <v>0</v>
      </c>
      <c r="AD6" s="431">
        <f>'A4'!AC13</f>
        <v>0</v>
      </c>
      <c r="AE6" s="431">
        <f>'A4'!AD13</f>
        <v>0</v>
      </c>
      <c r="AF6" s="431">
        <f>'A4'!AE13</f>
        <v>0</v>
      </c>
      <c r="AG6" s="431">
        <f>'A4'!AF13</f>
        <v>0</v>
      </c>
      <c r="AH6" s="431">
        <f>'A4'!AG13</f>
        <v>0</v>
      </c>
      <c r="AI6" s="431">
        <f>'A4'!AH13</f>
        <v>0</v>
      </c>
      <c r="AJ6" s="431">
        <f>'A4'!AI13</f>
        <v>0</v>
      </c>
      <c r="AK6" s="431">
        <f>'A4'!AJ13</f>
        <v>0</v>
      </c>
      <c r="AL6" s="431">
        <f>'A4'!AK13</f>
        <v>0</v>
      </c>
      <c r="AM6" s="431">
        <f>'A4'!AL13</f>
        <v>0</v>
      </c>
      <c r="AN6" s="431">
        <f>'A4'!AM13</f>
        <v>0</v>
      </c>
      <c r="AO6" s="431">
        <f>'A4'!AN13</f>
        <v>0</v>
      </c>
      <c r="AP6" s="417"/>
      <c r="AQ6" s="416" t="s">
        <v>247</v>
      </c>
      <c r="AR6" s="413">
        <f>Info!$C$9</f>
        <v>0</v>
      </c>
      <c r="AS6" s="416">
        <v>5</v>
      </c>
      <c r="AT6" s="416" t="s">
        <v>11</v>
      </c>
      <c r="AU6" s="431">
        <f>E6</f>
        <v>0</v>
      </c>
      <c r="AV6" s="431">
        <f t="shared" si="3"/>
        <v>0</v>
      </c>
      <c r="AW6" s="431">
        <f t="shared" si="3"/>
        <v>0</v>
      </c>
      <c r="AX6" s="431">
        <f t="shared" si="3"/>
        <v>0</v>
      </c>
      <c r="AY6" s="431">
        <f t="shared" si="3"/>
        <v>0</v>
      </c>
      <c r="AZ6" s="431">
        <f t="shared" si="3"/>
        <v>0</v>
      </c>
      <c r="BA6" s="431">
        <f t="shared" si="3"/>
        <v>0</v>
      </c>
      <c r="BB6" s="431">
        <f t="shared" si="3"/>
        <v>0</v>
      </c>
      <c r="BC6" s="431">
        <f t="shared" si="3"/>
        <v>0</v>
      </c>
      <c r="BD6" s="431">
        <f t="shared" si="3"/>
        <v>0</v>
      </c>
      <c r="BE6" s="431">
        <f t="shared" si="3"/>
        <v>0</v>
      </c>
      <c r="BF6" s="431">
        <f t="shared" si="3"/>
        <v>0</v>
      </c>
      <c r="BG6" s="431">
        <f t="shared" si="3"/>
        <v>0</v>
      </c>
      <c r="BH6" s="431">
        <f t="shared" si="3"/>
        <v>0</v>
      </c>
      <c r="BI6" s="431">
        <f t="shared" si="3"/>
        <v>0</v>
      </c>
      <c r="BJ6" s="431">
        <f t="shared" si="3"/>
        <v>0</v>
      </c>
      <c r="BK6" s="431">
        <f t="shared" si="3"/>
        <v>0</v>
      </c>
      <c r="BL6" s="431">
        <f t="shared" si="3"/>
        <v>0</v>
      </c>
      <c r="BM6" s="431">
        <f t="shared" si="3"/>
        <v>0</v>
      </c>
      <c r="BN6" s="431">
        <f t="shared" si="3"/>
        <v>0</v>
      </c>
      <c r="BO6" s="431">
        <f t="shared" si="3"/>
        <v>0</v>
      </c>
      <c r="BP6" s="431">
        <f t="shared" si="3"/>
        <v>0</v>
      </c>
      <c r="BQ6" s="431">
        <f t="shared" si="3"/>
        <v>0</v>
      </c>
      <c r="BR6" s="431">
        <f t="shared" si="3"/>
        <v>0</v>
      </c>
      <c r="BS6" s="431">
        <f t="shared" si="3"/>
        <v>0</v>
      </c>
      <c r="BT6" s="431">
        <f t="shared" si="3"/>
        <v>0</v>
      </c>
      <c r="BU6" s="431">
        <f t="shared" si="3"/>
        <v>0</v>
      </c>
      <c r="BV6" s="431">
        <f t="shared" si="3"/>
        <v>0</v>
      </c>
      <c r="BW6" s="431">
        <f t="shared" si="3"/>
        <v>0</v>
      </c>
      <c r="BX6" s="431">
        <f t="shared" si="3"/>
        <v>0</v>
      </c>
      <c r="BY6" s="431">
        <f t="shared" si="3"/>
        <v>0</v>
      </c>
      <c r="BZ6" s="431">
        <f t="shared" si="3"/>
        <v>0</v>
      </c>
      <c r="CA6" s="431">
        <f t="shared" si="3"/>
        <v>0</v>
      </c>
      <c r="CB6" s="431">
        <f t="shared" si="3"/>
        <v>0</v>
      </c>
      <c r="CC6" s="431">
        <f t="shared" si="3"/>
        <v>0</v>
      </c>
      <c r="CD6" s="431">
        <f t="shared" si="3"/>
        <v>0</v>
      </c>
      <c r="CE6" s="431">
        <f t="shared" si="3"/>
        <v>0</v>
      </c>
    </row>
    <row r="7" spans="1:83">
      <c r="A7" s="413" t="s">
        <v>247</v>
      </c>
      <c r="B7" s="413">
        <f>Info!$C$9</f>
        <v>0</v>
      </c>
      <c r="C7" s="413">
        <v>6</v>
      </c>
      <c r="D7" s="413" t="s">
        <v>53</v>
      </c>
      <c r="E7" s="430">
        <f>'A4'!D14</f>
        <v>0</v>
      </c>
      <c r="F7" s="430">
        <f>'A4'!E14</f>
        <v>0</v>
      </c>
      <c r="G7" s="430">
        <f>'A4'!F14</f>
        <v>0</v>
      </c>
      <c r="H7" s="430">
        <f>'A4'!G14</f>
        <v>0</v>
      </c>
      <c r="I7" s="430">
        <f>'A4'!H14</f>
        <v>0</v>
      </c>
      <c r="J7" s="430">
        <f>'A4'!I14</f>
        <v>0</v>
      </c>
      <c r="K7" s="430">
        <f>'A4'!J14</f>
        <v>0</v>
      </c>
      <c r="L7" s="430">
        <f>'A4'!K14</f>
        <v>0</v>
      </c>
      <c r="M7" s="430">
        <f>'A4'!L14</f>
        <v>0</v>
      </c>
      <c r="N7" s="430">
        <f>'A4'!M14</f>
        <v>0</v>
      </c>
      <c r="O7" s="430">
        <f>'A4'!N14</f>
        <v>0</v>
      </c>
      <c r="P7" s="430">
        <f>'A4'!O14</f>
        <v>0</v>
      </c>
      <c r="Q7" s="430">
        <f>'A4'!P14</f>
        <v>0</v>
      </c>
      <c r="R7" s="430">
        <f>'A4'!Q14</f>
        <v>0</v>
      </c>
      <c r="S7" s="430">
        <f>'A4'!R14</f>
        <v>0</v>
      </c>
      <c r="T7" s="430">
        <f>'A4'!S14</f>
        <v>0</v>
      </c>
      <c r="U7" s="430">
        <f>'A4'!T14</f>
        <v>0</v>
      </c>
      <c r="V7" s="430">
        <f>'A4'!U14</f>
        <v>0</v>
      </c>
      <c r="W7" s="430">
        <f>'A4'!V14</f>
        <v>0</v>
      </c>
      <c r="X7" s="430">
        <f>'A4'!W14</f>
        <v>0</v>
      </c>
      <c r="Y7" s="430">
        <f>'A4'!X14</f>
        <v>0</v>
      </c>
      <c r="Z7" s="430">
        <f>'A4'!Y14</f>
        <v>0</v>
      </c>
      <c r="AA7" s="430">
        <f>'A4'!Z14</f>
        <v>0</v>
      </c>
      <c r="AB7" s="430">
        <f>'A4'!AA14</f>
        <v>0</v>
      </c>
      <c r="AC7" s="430">
        <f>'A4'!AB14</f>
        <v>0</v>
      </c>
      <c r="AD7" s="430">
        <f>'A4'!AC14</f>
        <v>0</v>
      </c>
      <c r="AE7" s="430">
        <f>'A4'!AD14</f>
        <v>0</v>
      </c>
      <c r="AF7" s="430">
        <f>'A4'!AE14</f>
        <v>0</v>
      </c>
      <c r="AG7" s="430">
        <f>'A4'!AF14</f>
        <v>0</v>
      </c>
      <c r="AH7" s="430">
        <f>'A4'!AG14</f>
        <v>0</v>
      </c>
      <c r="AI7" s="430">
        <f>'A4'!AH14</f>
        <v>0</v>
      </c>
      <c r="AJ7" s="430">
        <f>'A4'!AI14</f>
        <v>0</v>
      </c>
      <c r="AK7" s="430">
        <f>'A4'!AJ14</f>
        <v>0</v>
      </c>
      <c r="AL7" s="430">
        <f>'A4'!AK14</f>
        <v>0</v>
      </c>
      <c r="AM7" s="430">
        <f>'A4'!AL14</f>
        <v>0</v>
      </c>
      <c r="AN7" s="430">
        <f>'A4'!AM14</f>
        <v>0</v>
      </c>
      <c r="AO7" s="430">
        <f>'A4'!AN14</f>
        <v>0</v>
      </c>
      <c r="AP7" s="415"/>
      <c r="AQ7" s="413" t="s">
        <v>247</v>
      </c>
      <c r="AR7" s="413">
        <f>Info!$C$9</f>
        <v>0</v>
      </c>
      <c r="AS7" s="413">
        <v>6</v>
      </c>
      <c r="AT7" s="413" t="s">
        <v>53</v>
      </c>
      <c r="AU7" s="430">
        <f t="shared" ref="AU7:AU16" si="4">E7</f>
        <v>0</v>
      </c>
      <c r="AV7" s="430">
        <f t="shared" si="3"/>
        <v>0</v>
      </c>
      <c r="AW7" s="430">
        <f t="shared" si="3"/>
        <v>0</v>
      </c>
      <c r="AX7" s="430">
        <f t="shared" si="3"/>
        <v>0</v>
      </c>
      <c r="AY7" s="430">
        <f t="shared" si="3"/>
        <v>0</v>
      </c>
      <c r="AZ7" s="430">
        <f t="shared" si="3"/>
        <v>0</v>
      </c>
      <c r="BA7" s="430">
        <f t="shared" si="3"/>
        <v>0</v>
      </c>
      <c r="BB7" s="430">
        <f t="shared" si="3"/>
        <v>0</v>
      </c>
      <c r="BC7" s="430">
        <f t="shared" si="3"/>
        <v>0</v>
      </c>
      <c r="BD7" s="430">
        <f t="shared" si="3"/>
        <v>0</v>
      </c>
      <c r="BE7" s="430">
        <f t="shared" si="3"/>
        <v>0</v>
      </c>
      <c r="BF7" s="430">
        <f t="shared" si="3"/>
        <v>0</v>
      </c>
      <c r="BG7" s="430">
        <f t="shared" si="3"/>
        <v>0</v>
      </c>
      <c r="BH7" s="430">
        <f t="shared" si="3"/>
        <v>0</v>
      </c>
      <c r="BI7" s="430">
        <f t="shared" si="3"/>
        <v>0</v>
      </c>
      <c r="BJ7" s="430">
        <f t="shared" si="3"/>
        <v>0</v>
      </c>
      <c r="BK7" s="430">
        <f t="shared" si="3"/>
        <v>0</v>
      </c>
      <c r="BL7" s="430">
        <f t="shared" si="3"/>
        <v>0</v>
      </c>
      <c r="BM7" s="430">
        <f t="shared" si="3"/>
        <v>0</v>
      </c>
      <c r="BN7" s="430">
        <f t="shared" si="3"/>
        <v>0</v>
      </c>
      <c r="BO7" s="430">
        <f t="shared" si="3"/>
        <v>0</v>
      </c>
      <c r="BP7" s="430">
        <f t="shared" si="3"/>
        <v>0</v>
      </c>
      <c r="BQ7" s="430">
        <f t="shared" si="3"/>
        <v>0</v>
      </c>
      <c r="BR7" s="430">
        <f t="shared" si="3"/>
        <v>0</v>
      </c>
      <c r="BS7" s="430">
        <f t="shared" si="3"/>
        <v>0</v>
      </c>
      <c r="BT7" s="430">
        <f t="shared" si="3"/>
        <v>0</v>
      </c>
      <c r="BU7" s="430">
        <f t="shared" si="3"/>
        <v>0</v>
      </c>
      <c r="BV7" s="430">
        <f t="shared" si="3"/>
        <v>0</v>
      </c>
      <c r="BW7" s="430">
        <f t="shared" si="3"/>
        <v>0</v>
      </c>
      <c r="BX7" s="430">
        <f t="shared" si="3"/>
        <v>0</v>
      </c>
      <c r="BY7" s="430">
        <f t="shared" si="3"/>
        <v>0</v>
      </c>
      <c r="BZ7" s="430">
        <f t="shared" si="3"/>
        <v>0</v>
      </c>
      <c r="CA7" s="430">
        <f t="shared" si="3"/>
        <v>0</v>
      </c>
      <c r="CB7" s="430">
        <f t="shared" si="3"/>
        <v>0</v>
      </c>
      <c r="CC7" s="430">
        <f t="shared" si="3"/>
        <v>0</v>
      </c>
      <c r="CD7" s="430">
        <f t="shared" si="3"/>
        <v>0</v>
      </c>
      <c r="CE7" s="430">
        <f t="shared" si="3"/>
        <v>0</v>
      </c>
    </row>
    <row r="8" spans="1:83">
      <c r="A8" s="413" t="s">
        <v>247</v>
      </c>
      <c r="B8" s="413">
        <f>Info!$C$9</f>
        <v>0</v>
      </c>
      <c r="C8" s="413">
        <v>7</v>
      </c>
      <c r="D8" s="413" t="s">
        <v>54</v>
      </c>
      <c r="E8" s="430">
        <f>'A4'!D15</f>
        <v>0</v>
      </c>
      <c r="F8" s="430">
        <f>'A4'!E15</f>
        <v>0</v>
      </c>
      <c r="G8" s="430">
        <f>'A4'!F15</f>
        <v>0</v>
      </c>
      <c r="H8" s="430">
        <f>'A4'!G15</f>
        <v>0</v>
      </c>
      <c r="I8" s="430">
        <f>'A4'!H15</f>
        <v>0</v>
      </c>
      <c r="J8" s="430">
        <f>'A4'!I15</f>
        <v>0</v>
      </c>
      <c r="K8" s="430">
        <f>'A4'!J15</f>
        <v>0</v>
      </c>
      <c r="L8" s="430">
        <f>'A4'!K15</f>
        <v>0</v>
      </c>
      <c r="M8" s="430">
        <f>'A4'!L15</f>
        <v>0</v>
      </c>
      <c r="N8" s="430">
        <f>'A4'!M15</f>
        <v>0</v>
      </c>
      <c r="O8" s="430">
        <f>'A4'!N15</f>
        <v>0</v>
      </c>
      <c r="P8" s="430">
        <f>'A4'!O15</f>
        <v>0</v>
      </c>
      <c r="Q8" s="430">
        <f>'A4'!P15</f>
        <v>0</v>
      </c>
      <c r="R8" s="430">
        <f>'A4'!Q15</f>
        <v>0</v>
      </c>
      <c r="S8" s="430">
        <f>'A4'!R15</f>
        <v>0</v>
      </c>
      <c r="T8" s="430">
        <f>'A4'!S15</f>
        <v>0</v>
      </c>
      <c r="U8" s="430">
        <f>'A4'!T15</f>
        <v>0</v>
      </c>
      <c r="V8" s="430">
        <f>'A4'!U15</f>
        <v>0</v>
      </c>
      <c r="W8" s="430">
        <f>'A4'!V15</f>
        <v>0</v>
      </c>
      <c r="X8" s="430">
        <f>'A4'!W15</f>
        <v>0</v>
      </c>
      <c r="Y8" s="430">
        <f>'A4'!X15</f>
        <v>0</v>
      </c>
      <c r="Z8" s="430">
        <f>'A4'!Y15</f>
        <v>0</v>
      </c>
      <c r="AA8" s="430">
        <f>'A4'!Z15</f>
        <v>0</v>
      </c>
      <c r="AB8" s="430">
        <f>'A4'!AA15</f>
        <v>0</v>
      </c>
      <c r="AC8" s="430">
        <f>'A4'!AB15</f>
        <v>0</v>
      </c>
      <c r="AD8" s="430">
        <f>'A4'!AC15</f>
        <v>0</v>
      </c>
      <c r="AE8" s="430">
        <f>'A4'!AD15</f>
        <v>0</v>
      </c>
      <c r="AF8" s="430">
        <f>'A4'!AE15</f>
        <v>0</v>
      </c>
      <c r="AG8" s="430">
        <f>'A4'!AF15</f>
        <v>0</v>
      </c>
      <c r="AH8" s="430">
        <f>'A4'!AG15</f>
        <v>0</v>
      </c>
      <c r="AI8" s="430">
        <f>'A4'!AH15</f>
        <v>0</v>
      </c>
      <c r="AJ8" s="430">
        <f>'A4'!AI15</f>
        <v>0</v>
      </c>
      <c r="AK8" s="430">
        <f>'A4'!AJ15</f>
        <v>0</v>
      </c>
      <c r="AL8" s="430">
        <f>'A4'!AK15</f>
        <v>0</v>
      </c>
      <c r="AM8" s="430">
        <f>'A4'!AL15</f>
        <v>0</v>
      </c>
      <c r="AN8" s="430">
        <f>'A4'!AM15</f>
        <v>0</v>
      </c>
      <c r="AO8" s="430">
        <f>'A4'!AN15</f>
        <v>0</v>
      </c>
      <c r="AP8" s="415"/>
      <c r="AQ8" s="413" t="s">
        <v>247</v>
      </c>
      <c r="AR8" s="413">
        <f>Info!$C$9</f>
        <v>0</v>
      </c>
      <c r="AS8" s="413">
        <v>7</v>
      </c>
      <c r="AT8" s="413" t="s">
        <v>54</v>
      </c>
      <c r="AU8" s="430">
        <f t="shared" si="4"/>
        <v>0</v>
      </c>
      <c r="AV8" s="430">
        <f t="shared" si="3"/>
        <v>0</v>
      </c>
      <c r="AW8" s="430">
        <f t="shared" si="3"/>
        <v>0</v>
      </c>
      <c r="AX8" s="430">
        <f t="shared" si="3"/>
        <v>0</v>
      </c>
      <c r="AY8" s="430">
        <f t="shared" si="3"/>
        <v>0</v>
      </c>
      <c r="AZ8" s="430">
        <f t="shared" si="3"/>
        <v>0</v>
      </c>
      <c r="BA8" s="430">
        <f t="shared" si="3"/>
        <v>0</v>
      </c>
      <c r="BB8" s="430">
        <f t="shared" si="3"/>
        <v>0</v>
      </c>
      <c r="BC8" s="430">
        <f t="shared" si="3"/>
        <v>0</v>
      </c>
      <c r="BD8" s="430">
        <f t="shared" si="3"/>
        <v>0</v>
      </c>
      <c r="BE8" s="430">
        <f t="shared" si="3"/>
        <v>0</v>
      </c>
      <c r="BF8" s="430">
        <f t="shared" si="3"/>
        <v>0</v>
      </c>
      <c r="BG8" s="430">
        <f t="shared" si="3"/>
        <v>0</v>
      </c>
      <c r="BH8" s="430">
        <f t="shared" si="3"/>
        <v>0</v>
      </c>
      <c r="BI8" s="430">
        <f t="shared" si="3"/>
        <v>0</v>
      </c>
      <c r="BJ8" s="430">
        <f t="shared" si="3"/>
        <v>0</v>
      </c>
      <c r="BK8" s="430">
        <f t="shared" si="3"/>
        <v>0</v>
      </c>
      <c r="BL8" s="430">
        <f t="shared" si="3"/>
        <v>0</v>
      </c>
      <c r="BM8" s="430">
        <f t="shared" si="3"/>
        <v>0</v>
      </c>
      <c r="BN8" s="430">
        <f t="shared" si="3"/>
        <v>0</v>
      </c>
      <c r="BO8" s="430">
        <f t="shared" si="3"/>
        <v>0</v>
      </c>
      <c r="BP8" s="430">
        <f t="shared" si="3"/>
        <v>0</v>
      </c>
      <c r="BQ8" s="430">
        <f t="shared" si="3"/>
        <v>0</v>
      </c>
      <c r="BR8" s="430">
        <f t="shared" si="3"/>
        <v>0</v>
      </c>
      <c r="BS8" s="430">
        <f t="shared" si="3"/>
        <v>0</v>
      </c>
      <c r="BT8" s="430">
        <f t="shared" si="3"/>
        <v>0</v>
      </c>
      <c r="BU8" s="430">
        <f t="shared" si="3"/>
        <v>0</v>
      </c>
      <c r="BV8" s="430">
        <f t="shared" si="3"/>
        <v>0</v>
      </c>
      <c r="BW8" s="430">
        <f t="shared" si="3"/>
        <v>0</v>
      </c>
      <c r="BX8" s="430">
        <f t="shared" si="3"/>
        <v>0</v>
      </c>
      <c r="BY8" s="430">
        <f t="shared" si="3"/>
        <v>0</v>
      </c>
      <c r="BZ8" s="430">
        <f t="shared" si="3"/>
        <v>0</v>
      </c>
      <c r="CA8" s="430">
        <f t="shared" si="3"/>
        <v>0</v>
      </c>
      <c r="CB8" s="430">
        <f t="shared" si="3"/>
        <v>0</v>
      </c>
      <c r="CC8" s="430">
        <f t="shared" si="3"/>
        <v>0</v>
      </c>
      <c r="CD8" s="430">
        <f t="shared" si="3"/>
        <v>0</v>
      </c>
      <c r="CE8" s="430">
        <f t="shared" si="3"/>
        <v>0</v>
      </c>
    </row>
    <row r="9" spans="1:83">
      <c r="A9" s="413" t="s">
        <v>247</v>
      </c>
      <c r="B9" s="413">
        <f>Info!$C$9</f>
        <v>0</v>
      </c>
      <c r="C9" s="413">
        <v>8</v>
      </c>
      <c r="D9" s="413" t="s">
        <v>168</v>
      </c>
      <c r="E9" s="430">
        <f>'A4'!D16</f>
        <v>0</v>
      </c>
      <c r="F9" s="430">
        <f>'A4'!E16</f>
        <v>0</v>
      </c>
      <c r="G9" s="430">
        <f>'A4'!F16</f>
        <v>0</v>
      </c>
      <c r="H9" s="430">
        <f>'A4'!G16</f>
        <v>0</v>
      </c>
      <c r="I9" s="430">
        <f>'A4'!H16</f>
        <v>0</v>
      </c>
      <c r="J9" s="430">
        <f>'A4'!I16</f>
        <v>0</v>
      </c>
      <c r="K9" s="430">
        <f>'A4'!J16</f>
        <v>0</v>
      </c>
      <c r="L9" s="430">
        <f>'A4'!K16</f>
        <v>0</v>
      </c>
      <c r="M9" s="430">
        <f>'A4'!L16</f>
        <v>0</v>
      </c>
      <c r="N9" s="430">
        <f>'A4'!M16</f>
        <v>0</v>
      </c>
      <c r="O9" s="430">
        <f>'A4'!N16</f>
        <v>0</v>
      </c>
      <c r="P9" s="430">
        <f>'A4'!O16</f>
        <v>0</v>
      </c>
      <c r="Q9" s="430">
        <f>'A4'!P16</f>
        <v>0</v>
      </c>
      <c r="R9" s="430">
        <f>'A4'!Q16</f>
        <v>0</v>
      </c>
      <c r="S9" s="430">
        <f>'A4'!R16</f>
        <v>0</v>
      </c>
      <c r="T9" s="430">
        <f>'A4'!S16</f>
        <v>0</v>
      </c>
      <c r="U9" s="430">
        <f>'A4'!T16</f>
        <v>0</v>
      </c>
      <c r="V9" s="430">
        <f>'A4'!U16</f>
        <v>0</v>
      </c>
      <c r="W9" s="430">
        <f>'A4'!V16</f>
        <v>0</v>
      </c>
      <c r="X9" s="430">
        <f>'A4'!W16</f>
        <v>0</v>
      </c>
      <c r="Y9" s="430">
        <f>'A4'!X16</f>
        <v>0</v>
      </c>
      <c r="Z9" s="430">
        <f>'A4'!Y16</f>
        <v>0</v>
      </c>
      <c r="AA9" s="430">
        <f>'A4'!Z16</f>
        <v>0</v>
      </c>
      <c r="AB9" s="430">
        <f>'A4'!AA16</f>
        <v>0</v>
      </c>
      <c r="AC9" s="430">
        <f>'A4'!AB16</f>
        <v>0</v>
      </c>
      <c r="AD9" s="430">
        <f>'A4'!AC16</f>
        <v>0</v>
      </c>
      <c r="AE9" s="430">
        <f>'A4'!AD16</f>
        <v>0</v>
      </c>
      <c r="AF9" s="430">
        <f>'A4'!AE16</f>
        <v>0</v>
      </c>
      <c r="AG9" s="430">
        <f>'A4'!AF16</f>
        <v>0</v>
      </c>
      <c r="AH9" s="430">
        <f>'A4'!AG16</f>
        <v>0</v>
      </c>
      <c r="AI9" s="430">
        <f>'A4'!AH16</f>
        <v>0</v>
      </c>
      <c r="AJ9" s="430">
        <f>'A4'!AI16</f>
        <v>0</v>
      </c>
      <c r="AK9" s="430">
        <f>'A4'!AJ16</f>
        <v>0</v>
      </c>
      <c r="AL9" s="430">
        <f>'A4'!AK16</f>
        <v>0</v>
      </c>
      <c r="AM9" s="430">
        <f>'A4'!AL16</f>
        <v>0</v>
      </c>
      <c r="AN9" s="430">
        <f>'A4'!AM16</f>
        <v>0</v>
      </c>
      <c r="AO9" s="430">
        <f>'A4'!AN16</f>
        <v>0</v>
      </c>
      <c r="AP9" s="415"/>
      <c r="AQ9" s="413" t="s">
        <v>247</v>
      </c>
      <c r="AR9" s="413">
        <f>Info!$C$9</f>
        <v>0</v>
      </c>
      <c r="AS9" s="413">
        <v>8</v>
      </c>
      <c r="AT9" s="413" t="s">
        <v>168</v>
      </c>
      <c r="AU9" s="430">
        <f t="shared" si="4"/>
        <v>0</v>
      </c>
      <c r="AV9" s="430">
        <f t="shared" si="3"/>
        <v>0</v>
      </c>
      <c r="AW9" s="430">
        <f t="shared" si="3"/>
        <v>0</v>
      </c>
      <c r="AX9" s="430">
        <f t="shared" si="3"/>
        <v>0</v>
      </c>
      <c r="AY9" s="430">
        <f t="shared" si="3"/>
        <v>0</v>
      </c>
      <c r="AZ9" s="430">
        <f t="shared" si="3"/>
        <v>0</v>
      </c>
      <c r="BA9" s="430">
        <f t="shared" si="3"/>
        <v>0</v>
      </c>
      <c r="BB9" s="430">
        <f t="shared" si="3"/>
        <v>0</v>
      </c>
      <c r="BC9" s="430">
        <f t="shared" si="3"/>
        <v>0</v>
      </c>
      <c r="BD9" s="430">
        <f t="shared" si="3"/>
        <v>0</v>
      </c>
      <c r="BE9" s="430">
        <f t="shared" si="3"/>
        <v>0</v>
      </c>
      <c r="BF9" s="430">
        <f t="shared" si="3"/>
        <v>0</v>
      </c>
      <c r="BG9" s="430">
        <f t="shared" si="3"/>
        <v>0</v>
      </c>
      <c r="BH9" s="430">
        <f t="shared" si="3"/>
        <v>0</v>
      </c>
      <c r="BI9" s="430">
        <f t="shared" si="3"/>
        <v>0</v>
      </c>
      <c r="BJ9" s="430">
        <f t="shared" si="3"/>
        <v>0</v>
      </c>
      <c r="BK9" s="430">
        <f t="shared" si="3"/>
        <v>0</v>
      </c>
      <c r="BL9" s="430">
        <f t="shared" si="3"/>
        <v>0</v>
      </c>
      <c r="BM9" s="430">
        <f t="shared" si="3"/>
        <v>0</v>
      </c>
      <c r="BN9" s="430">
        <f t="shared" si="3"/>
        <v>0</v>
      </c>
      <c r="BO9" s="430">
        <f t="shared" si="3"/>
        <v>0</v>
      </c>
      <c r="BP9" s="430">
        <f t="shared" si="3"/>
        <v>0</v>
      </c>
      <c r="BQ9" s="430">
        <f t="shared" si="3"/>
        <v>0</v>
      </c>
      <c r="BR9" s="430">
        <f t="shared" si="3"/>
        <v>0</v>
      </c>
      <c r="BS9" s="430">
        <f t="shared" si="3"/>
        <v>0</v>
      </c>
      <c r="BT9" s="430">
        <f t="shared" si="3"/>
        <v>0</v>
      </c>
      <c r="BU9" s="430">
        <f t="shared" si="3"/>
        <v>0</v>
      </c>
      <c r="BV9" s="430">
        <f t="shared" si="3"/>
        <v>0</v>
      </c>
      <c r="BW9" s="430">
        <f t="shared" si="3"/>
        <v>0</v>
      </c>
      <c r="BX9" s="430">
        <f t="shared" si="3"/>
        <v>0</v>
      </c>
      <c r="BY9" s="430">
        <f t="shared" si="3"/>
        <v>0</v>
      </c>
      <c r="BZ9" s="430">
        <f t="shared" si="3"/>
        <v>0</v>
      </c>
      <c r="CA9" s="430">
        <f t="shared" si="3"/>
        <v>0</v>
      </c>
      <c r="CB9" s="430">
        <f t="shared" si="3"/>
        <v>0</v>
      </c>
      <c r="CC9" s="430">
        <f t="shared" si="3"/>
        <v>0</v>
      </c>
      <c r="CD9" s="430">
        <f t="shared" si="3"/>
        <v>0</v>
      </c>
      <c r="CE9" s="430">
        <f t="shared" si="3"/>
        <v>0</v>
      </c>
    </row>
    <row r="10" spans="1:83">
      <c r="A10" s="413" t="s">
        <v>247</v>
      </c>
      <c r="B10" s="413">
        <f>Info!$C$9</f>
        <v>0</v>
      </c>
      <c r="C10" s="413">
        <v>9</v>
      </c>
      <c r="D10" s="413" t="s">
        <v>66</v>
      </c>
      <c r="E10" s="430">
        <f>'A4'!D17</f>
        <v>0</v>
      </c>
      <c r="F10" s="430">
        <f>'A4'!E17</f>
        <v>0</v>
      </c>
      <c r="G10" s="430">
        <f>'A4'!F17</f>
        <v>0</v>
      </c>
      <c r="H10" s="430">
        <f>'A4'!G17</f>
        <v>0</v>
      </c>
      <c r="I10" s="430">
        <f>'A4'!H17</f>
        <v>0</v>
      </c>
      <c r="J10" s="430">
        <f>'A4'!I17</f>
        <v>0</v>
      </c>
      <c r="K10" s="430">
        <f>'A4'!J17</f>
        <v>0</v>
      </c>
      <c r="L10" s="430">
        <f>'A4'!K17</f>
        <v>0</v>
      </c>
      <c r="M10" s="430">
        <f>'A4'!L17</f>
        <v>0</v>
      </c>
      <c r="N10" s="430">
        <f>'A4'!M17</f>
        <v>0</v>
      </c>
      <c r="O10" s="430">
        <f>'A4'!N17</f>
        <v>0</v>
      </c>
      <c r="P10" s="430">
        <f>'A4'!O17</f>
        <v>0</v>
      </c>
      <c r="Q10" s="430">
        <f>'A4'!P17</f>
        <v>0</v>
      </c>
      <c r="R10" s="430">
        <f>'A4'!Q17</f>
        <v>0</v>
      </c>
      <c r="S10" s="430">
        <f>'A4'!R17</f>
        <v>0</v>
      </c>
      <c r="T10" s="430">
        <f>'A4'!S17</f>
        <v>0</v>
      </c>
      <c r="U10" s="430">
        <f>'A4'!T17</f>
        <v>0</v>
      </c>
      <c r="V10" s="430">
        <f>'A4'!U17</f>
        <v>0</v>
      </c>
      <c r="W10" s="430">
        <f>'A4'!V17</f>
        <v>0</v>
      </c>
      <c r="X10" s="430">
        <f>'A4'!W17</f>
        <v>0</v>
      </c>
      <c r="Y10" s="430">
        <f>'A4'!X17</f>
        <v>0</v>
      </c>
      <c r="Z10" s="430">
        <f>'A4'!Y17</f>
        <v>0</v>
      </c>
      <c r="AA10" s="430">
        <f>'A4'!Z17</f>
        <v>0</v>
      </c>
      <c r="AB10" s="430">
        <f>'A4'!AA17</f>
        <v>0</v>
      </c>
      <c r="AC10" s="430">
        <f>'A4'!AB17</f>
        <v>0</v>
      </c>
      <c r="AD10" s="430">
        <f>'A4'!AC17</f>
        <v>0</v>
      </c>
      <c r="AE10" s="430">
        <f>'A4'!AD17</f>
        <v>0</v>
      </c>
      <c r="AF10" s="430">
        <f>'A4'!AE17</f>
        <v>0</v>
      </c>
      <c r="AG10" s="430">
        <f>'A4'!AF17</f>
        <v>0</v>
      </c>
      <c r="AH10" s="430">
        <f>'A4'!AG17</f>
        <v>0</v>
      </c>
      <c r="AI10" s="430">
        <f>'A4'!AH17</f>
        <v>0</v>
      </c>
      <c r="AJ10" s="430">
        <f>'A4'!AI17</f>
        <v>0</v>
      </c>
      <c r="AK10" s="430">
        <f>'A4'!AJ17</f>
        <v>0</v>
      </c>
      <c r="AL10" s="430">
        <f>'A4'!AK17</f>
        <v>0</v>
      </c>
      <c r="AM10" s="430">
        <f>'A4'!AL17</f>
        <v>0</v>
      </c>
      <c r="AN10" s="430">
        <f>'A4'!AM17</f>
        <v>0</v>
      </c>
      <c r="AO10" s="430">
        <f>'A4'!AN17</f>
        <v>0</v>
      </c>
      <c r="AP10" s="415"/>
      <c r="AQ10" s="413" t="s">
        <v>247</v>
      </c>
      <c r="AR10" s="413">
        <f>Info!$C$9</f>
        <v>0</v>
      </c>
      <c r="AS10" s="413">
        <v>9</v>
      </c>
      <c r="AT10" s="413" t="s">
        <v>66</v>
      </c>
      <c r="AU10" s="430">
        <f t="shared" si="4"/>
        <v>0</v>
      </c>
      <c r="AV10" s="430">
        <f t="shared" si="3"/>
        <v>0</v>
      </c>
      <c r="AW10" s="430">
        <f t="shared" si="3"/>
        <v>0</v>
      </c>
      <c r="AX10" s="430">
        <f t="shared" si="3"/>
        <v>0</v>
      </c>
      <c r="AY10" s="430">
        <f t="shared" si="3"/>
        <v>0</v>
      </c>
      <c r="AZ10" s="430">
        <f t="shared" si="3"/>
        <v>0</v>
      </c>
      <c r="BA10" s="430">
        <f t="shared" si="3"/>
        <v>0</v>
      </c>
      <c r="BB10" s="430">
        <f t="shared" si="3"/>
        <v>0</v>
      </c>
      <c r="BC10" s="430">
        <f t="shared" si="3"/>
        <v>0</v>
      </c>
      <c r="BD10" s="430">
        <f t="shared" si="3"/>
        <v>0</v>
      </c>
      <c r="BE10" s="430">
        <f t="shared" si="3"/>
        <v>0</v>
      </c>
      <c r="BF10" s="430">
        <f t="shared" si="3"/>
        <v>0</v>
      </c>
      <c r="BG10" s="430">
        <f t="shared" si="3"/>
        <v>0</v>
      </c>
      <c r="BH10" s="430">
        <f t="shared" si="3"/>
        <v>0</v>
      </c>
      <c r="BI10" s="430">
        <f t="shared" si="3"/>
        <v>0</v>
      </c>
      <c r="BJ10" s="430">
        <f t="shared" si="3"/>
        <v>0</v>
      </c>
      <c r="BK10" s="430">
        <f t="shared" si="3"/>
        <v>0</v>
      </c>
      <c r="BL10" s="430">
        <f t="shared" si="3"/>
        <v>0</v>
      </c>
      <c r="BM10" s="430">
        <f t="shared" si="3"/>
        <v>0</v>
      </c>
      <c r="BN10" s="430">
        <f t="shared" si="3"/>
        <v>0</v>
      </c>
      <c r="BO10" s="430">
        <f t="shared" si="3"/>
        <v>0</v>
      </c>
      <c r="BP10" s="430">
        <f t="shared" si="3"/>
        <v>0</v>
      </c>
      <c r="BQ10" s="430">
        <f t="shared" si="3"/>
        <v>0</v>
      </c>
      <c r="BR10" s="430">
        <f t="shared" si="3"/>
        <v>0</v>
      </c>
      <c r="BS10" s="430">
        <f t="shared" si="3"/>
        <v>0</v>
      </c>
      <c r="BT10" s="430">
        <f t="shared" si="3"/>
        <v>0</v>
      </c>
      <c r="BU10" s="430">
        <f t="shared" si="3"/>
        <v>0</v>
      </c>
      <c r="BV10" s="430">
        <f t="shared" si="3"/>
        <v>0</v>
      </c>
      <c r="BW10" s="430">
        <f t="shared" si="3"/>
        <v>0</v>
      </c>
      <c r="BX10" s="430">
        <f t="shared" si="3"/>
        <v>0</v>
      </c>
      <c r="BY10" s="430">
        <f t="shared" si="3"/>
        <v>0</v>
      </c>
      <c r="BZ10" s="430">
        <f t="shared" si="3"/>
        <v>0</v>
      </c>
      <c r="CA10" s="430">
        <f t="shared" si="3"/>
        <v>0</v>
      </c>
      <c r="CB10" s="430">
        <f t="shared" si="3"/>
        <v>0</v>
      </c>
      <c r="CC10" s="430">
        <f t="shared" si="3"/>
        <v>0</v>
      </c>
      <c r="CD10" s="430">
        <f t="shared" si="3"/>
        <v>0</v>
      </c>
      <c r="CE10" s="430">
        <f t="shared" si="3"/>
        <v>0</v>
      </c>
    </row>
    <row r="11" spans="1:83">
      <c r="A11" s="413" t="s">
        <v>247</v>
      </c>
      <c r="B11" s="413">
        <f>Info!$C$9</f>
        <v>0</v>
      </c>
      <c r="C11" s="413">
        <v>10</v>
      </c>
      <c r="D11" s="413" t="s">
        <v>265</v>
      </c>
      <c r="E11" s="430">
        <f>'A4'!D18</f>
        <v>0</v>
      </c>
      <c r="F11" s="430">
        <f>'A4'!E18</f>
        <v>0</v>
      </c>
      <c r="G11" s="430">
        <f>'A4'!F18</f>
        <v>0</v>
      </c>
      <c r="H11" s="430">
        <f>'A4'!G18</f>
        <v>0</v>
      </c>
      <c r="I11" s="430">
        <f>'A4'!H18</f>
        <v>0</v>
      </c>
      <c r="J11" s="430">
        <f>'A4'!I18</f>
        <v>0</v>
      </c>
      <c r="K11" s="430">
        <f>'A4'!J18</f>
        <v>0</v>
      </c>
      <c r="L11" s="430">
        <f>'A4'!K18</f>
        <v>0</v>
      </c>
      <c r="M11" s="430">
        <f>'A4'!L18</f>
        <v>0</v>
      </c>
      <c r="N11" s="430">
        <f>'A4'!M18</f>
        <v>0</v>
      </c>
      <c r="O11" s="430">
        <f>'A4'!N18</f>
        <v>0</v>
      </c>
      <c r="P11" s="430">
        <f>'A4'!O18</f>
        <v>0</v>
      </c>
      <c r="Q11" s="430">
        <f>'A4'!P18</f>
        <v>0</v>
      </c>
      <c r="R11" s="430">
        <f>'A4'!Q18</f>
        <v>0</v>
      </c>
      <c r="S11" s="430">
        <f>'A4'!R18</f>
        <v>0</v>
      </c>
      <c r="T11" s="430">
        <f>'A4'!S18</f>
        <v>0</v>
      </c>
      <c r="U11" s="430">
        <f>'A4'!T18</f>
        <v>0</v>
      </c>
      <c r="V11" s="430">
        <f>'A4'!U18</f>
        <v>0</v>
      </c>
      <c r="W11" s="430">
        <f>'A4'!V18</f>
        <v>0</v>
      </c>
      <c r="X11" s="430">
        <f>'A4'!W18</f>
        <v>0</v>
      </c>
      <c r="Y11" s="430">
        <f>'A4'!X18</f>
        <v>0</v>
      </c>
      <c r="Z11" s="430">
        <f>'A4'!Y18</f>
        <v>0</v>
      </c>
      <c r="AA11" s="430">
        <f>'A4'!Z18</f>
        <v>0</v>
      </c>
      <c r="AB11" s="430">
        <f>'A4'!AA18</f>
        <v>0</v>
      </c>
      <c r="AC11" s="430">
        <f>'A4'!AB18</f>
        <v>0</v>
      </c>
      <c r="AD11" s="430">
        <f>'A4'!AC18</f>
        <v>0</v>
      </c>
      <c r="AE11" s="430">
        <f>'A4'!AD18</f>
        <v>0</v>
      </c>
      <c r="AF11" s="430">
        <f>'A4'!AE18</f>
        <v>0</v>
      </c>
      <c r="AG11" s="430">
        <f>'A4'!AF18</f>
        <v>0</v>
      </c>
      <c r="AH11" s="430">
        <f>'A4'!AG18</f>
        <v>0</v>
      </c>
      <c r="AI11" s="430">
        <f>'A4'!AH18</f>
        <v>0</v>
      </c>
      <c r="AJ11" s="430">
        <f>'A4'!AI18</f>
        <v>0</v>
      </c>
      <c r="AK11" s="430">
        <f>'A4'!AJ18</f>
        <v>0</v>
      </c>
      <c r="AL11" s="430">
        <f>'A4'!AK18</f>
        <v>0</v>
      </c>
      <c r="AM11" s="430">
        <f>'A4'!AL18</f>
        <v>0</v>
      </c>
      <c r="AN11" s="430">
        <f>'A4'!AM18</f>
        <v>0</v>
      </c>
      <c r="AO11" s="430">
        <f>'A4'!AN18</f>
        <v>0</v>
      </c>
      <c r="AP11" s="415"/>
      <c r="AQ11" s="413" t="s">
        <v>247</v>
      </c>
      <c r="AR11" s="413">
        <f>Info!$C$9</f>
        <v>0</v>
      </c>
      <c r="AS11" s="413">
        <v>10</v>
      </c>
      <c r="AT11" s="413" t="s">
        <v>265</v>
      </c>
      <c r="AU11" s="430">
        <f t="shared" si="4"/>
        <v>0</v>
      </c>
      <c r="AV11" s="430">
        <f t="shared" si="3"/>
        <v>0</v>
      </c>
      <c r="AW11" s="430">
        <f t="shared" si="3"/>
        <v>0</v>
      </c>
      <c r="AX11" s="430">
        <f t="shared" si="3"/>
        <v>0</v>
      </c>
      <c r="AY11" s="430">
        <f t="shared" si="3"/>
        <v>0</v>
      </c>
      <c r="AZ11" s="430">
        <f t="shared" si="3"/>
        <v>0</v>
      </c>
      <c r="BA11" s="430">
        <f t="shared" si="3"/>
        <v>0</v>
      </c>
      <c r="BB11" s="430">
        <f t="shared" si="3"/>
        <v>0</v>
      </c>
      <c r="BC11" s="430">
        <f t="shared" si="3"/>
        <v>0</v>
      </c>
      <c r="BD11" s="430">
        <f t="shared" si="3"/>
        <v>0</v>
      </c>
      <c r="BE11" s="430">
        <f t="shared" si="3"/>
        <v>0</v>
      </c>
      <c r="BF11" s="430">
        <f t="shared" si="3"/>
        <v>0</v>
      </c>
      <c r="BG11" s="430">
        <f t="shared" si="3"/>
        <v>0</v>
      </c>
      <c r="BH11" s="430">
        <f t="shared" si="3"/>
        <v>0</v>
      </c>
      <c r="BI11" s="430">
        <f t="shared" si="3"/>
        <v>0</v>
      </c>
      <c r="BJ11" s="430">
        <f t="shared" si="3"/>
        <v>0</v>
      </c>
      <c r="BK11" s="430">
        <f t="shared" si="3"/>
        <v>0</v>
      </c>
      <c r="BL11" s="430">
        <f t="shared" si="3"/>
        <v>0</v>
      </c>
      <c r="BM11" s="430">
        <f t="shared" si="3"/>
        <v>0</v>
      </c>
      <c r="BN11" s="430">
        <f t="shared" si="3"/>
        <v>0</v>
      </c>
      <c r="BO11" s="430">
        <f t="shared" si="3"/>
        <v>0</v>
      </c>
      <c r="BP11" s="430">
        <f t="shared" si="3"/>
        <v>0</v>
      </c>
      <c r="BQ11" s="430">
        <f t="shared" si="3"/>
        <v>0</v>
      </c>
      <c r="BR11" s="430">
        <f t="shared" si="3"/>
        <v>0</v>
      </c>
      <c r="BS11" s="430">
        <f t="shared" si="3"/>
        <v>0</v>
      </c>
      <c r="BT11" s="430">
        <f t="shared" si="3"/>
        <v>0</v>
      </c>
      <c r="BU11" s="430">
        <f t="shared" si="3"/>
        <v>0</v>
      </c>
      <c r="BV11" s="430">
        <f t="shared" si="3"/>
        <v>0</v>
      </c>
      <c r="BW11" s="430">
        <f t="shared" si="3"/>
        <v>0</v>
      </c>
      <c r="BX11" s="430">
        <f t="shared" si="3"/>
        <v>0</v>
      </c>
      <c r="BY11" s="430">
        <f t="shared" si="3"/>
        <v>0</v>
      </c>
      <c r="BZ11" s="430">
        <f t="shared" si="3"/>
        <v>0</v>
      </c>
      <c r="CA11" s="430">
        <f t="shared" si="3"/>
        <v>0</v>
      </c>
      <c r="CB11" s="430">
        <f t="shared" si="3"/>
        <v>0</v>
      </c>
      <c r="CC11" s="430">
        <f t="shared" si="3"/>
        <v>0</v>
      </c>
      <c r="CD11" s="430">
        <f t="shared" si="3"/>
        <v>0</v>
      </c>
      <c r="CE11" s="430">
        <f t="shared" si="3"/>
        <v>0</v>
      </c>
    </row>
    <row r="12" spans="1:83">
      <c r="A12" s="413" t="s">
        <v>247</v>
      </c>
      <c r="B12" s="413">
        <f>Info!$C$9</f>
        <v>0</v>
      </c>
      <c r="C12" s="413">
        <v>11</v>
      </c>
      <c r="D12" s="413" t="s">
        <v>169</v>
      </c>
      <c r="E12" s="430">
        <f>'A4'!D19</f>
        <v>0</v>
      </c>
      <c r="F12" s="430">
        <f>'A4'!E19</f>
        <v>0</v>
      </c>
      <c r="G12" s="430">
        <f>'A4'!F19</f>
        <v>0</v>
      </c>
      <c r="H12" s="430">
        <f>'A4'!G19</f>
        <v>0</v>
      </c>
      <c r="I12" s="430">
        <f>'A4'!H19</f>
        <v>0</v>
      </c>
      <c r="J12" s="430">
        <f>'A4'!I19</f>
        <v>0</v>
      </c>
      <c r="K12" s="430">
        <f>'A4'!J19</f>
        <v>0</v>
      </c>
      <c r="L12" s="430">
        <f>'A4'!K19</f>
        <v>0</v>
      </c>
      <c r="M12" s="430">
        <f>'A4'!L19</f>
        <v>0</v>
      </c>
      <c r="N12" s="430">
        <f>'A4'!M19</f>
        <v>0</v>
      </c>
      <c r="O12" s="430">
        <f>'A4'!N19</f>
        <v>0</v>
      </c>
      <c r="P12" s="430">
        <f>'A4'!O19</f>
        <v>0</v>
      </c>
      <c r="Q12" s="430">
        <f>'A4'!P19</f>
        <v>0</v>
      </c>
      <c r="R12" s="430">
        <f>'A4'!Q19</f>
        <v>0</v>
      </c>
      <c r="S12" s="430">
        <f>'A4'!R19</f>
        <v>0</v>
      </c>
      <c r="T12" s="430">
        <f>'A4'!S19</f>
        <v>0</v>
      </c>
      <c r="U12" s="430">
        <f>'A4'!T19</f>
        <v>0</v>
      </c>
      <c r="V12" s="430">
        <f>'A4'!U19</f>
        <v>0</v>
      </c>
      <c r="W12" s="430">
        <f>'A4'!V19</f>
        <v>0</v>
      </c>
      <c r="X12" s="430">
        <f>'A4'!W19</f>
        <v>0</v>
      </c>
      <c r="Y12" s="430">
        <f>'A4'!X19</f>
        <v>0</v>
      </c>
      <c r="Z12" s="430">
        <f>'A4'!Y19</f>
        <v>0</v>
      </c>
      <c r="AA12" s="430">
        <f>'A4'!Z19</f>
        <v>0</v>
      </c>
      <c r="AB12" s="430">
        <f>'A4'!AA19</f>
        <v>0</v>
      </c>
      <c r="AC12" s="430">
        <f>'A4'!AB19</f>
        <v>0</v>
      </c>
      <c r="AD12" s="430">
        <f>'A4'!AC19</f>
        <v>0</v>
      </c>
      <c r="AE12" s="430">
        <f>'A4'!AD19</f>
        <v>0</v>
      </c>
      <c r="AF12" s="430">
        <f>'A4'!AE19</f>
        <v>0</v>
      </c>
      <c r="AG12" s="430">
        <f>'A4'!AF19</f>
        <v>0</v>
      </c>
      <c r="AH12" s="430">
        <f>'A4'!AG19</f>
        <v>0</v>
      </c>
      <c r="AI12" s="430">
        <f>'A4'!AH19</f>
        <v>0</v>
      </c>
      <c r="AJ12" s="430">
        <f>'A4'!AI19</f>
        <v>0</v>
      </c>
      <c r="AK12" s="430">
        <f>'A4'!AJ19</f>
        <v>0</v>
      </c>
      <c r="AL12" s="430">
        <f>'A4'!AK19</f>
        <v>0</v>
      </c>
      <c r="AM12" s="430">
        <f>'A4'!AL19</f>
        <v>0</v>
      </c>
      <c r="AN12" s="430">
        <f>'A4'!AM19</f>
        <v>0</v>
      </c>
      <c r="AO12" s="430">
        <f>'A4'!AN19</f>
        <v>0</v>
      </c>
      <c r="AP12" s="415"/>
      <c r="AQ12" s="413" t="s">
        <v>247</v>
      </c>
      <c r="AR12" s="413">
        <f>Info!$C$9</f>
        <v>0</v>
      </c>
      <c r="AS12" s="413">
        <v>11</v>
      </c>
      <c r="AT12" s="413" t="s">
        <v>169</v>
      </c>
      <c r="AU12" s="430">
        <f t="shared" si="4"/>
        <v>0</v>
      </c>
      <c r="AV12" s="430">
        <f t="shared" si="3"/>
        <v>0</v>
      </c>
      <c r="AW12" s="430">
        <f t="shared" si="3"/>
        <v>0</v>
      </c>
      <c r="AX12" s="430">
        <f t="shared" si="3"/>
        <v>0</v>
      </c>
      <c r="AY12" s="430">
        <f t="shared" ref="AY12:AY17" si="5">I12</f>
        <v>0</v>
      </c>
      <c r="AZ12" s="430">
        <f t="shared" ref="AZ12:AZ17" si="6">J12</f>
        <v>0</v>
      </c>
      <c r="BA12" s="430">
        <f t="shared" ref="BA12:BA17" si="7">K12</f>
        <v>0</v>
      </c>
      <c r="BB12" s="430">
        <f t="shared" ref="BB12:BB17" si="8">L12</f>
        <v>0</v>
      </c>
      <c r="BC12" s="430">
        <f t="shared" ref="BC12:BC17" si="9">M12</f>
        <v>0</v>
      </c>
      <c r="BD12" s="430">
        <f t="shared" ref="BD12:BD17" si="10">N12</f>
        <v>0</v>
      </c>
      <c r="BE12" s="430">
        <f t="shared" ref="BE12:BE17" si="11">O12</f>
        <v>0</v>
      </c>
      <c r="BF12" s="430">
        <f t="shared" ref="BF12:BF17" si="12">P12</f>
        <v>0</v>
      </c>
      <c r="BG12" s="430">
        <f t="shared" ref="BG12:BG17" si="13">Q12</f>
        <v>0</v>
      </c>
      <c r="BH12" s="430">
        <f t="shared" ref="BH12:BH17" si="14">R12</f>
        <v>0</v>
      </c>
      <c r="BI12" s="430">
        <f t="shared" ref="BI12:BI17" si="15">S12</f>
        <v>0</v>
      </c>
      <c r="BJ12" s="430">
        <f t="shared" ref="BJ12:BJ17" si="16">T12</f>
        <v>0</v>
      </c>
      <c r="BK12" s="430">
        <f t="shared" ref="BK12:BK17" si="17">U12</f>
        <v>0</v>
      </c>
      <c r="BL12" s="430">
        <f t="shared" ref="BL12:BL17" si="18">V12</f>
        <v>0</v>
      </c>
      <c r="BM12" s="430">
        <f t="shared" ref="BM12:BM17" si="19">W12</f>
        <v>0</v>
      </c>
      <c r="BN12" s="430">
        <f t="shared" ref="BN12:BN17" si="20">X12</f>
        <v>0</v>
      </c>
      <c r="BO12" s="430">
        <f t="shared" ref="BO12:BO17" si="21">Y12</f>
        <v>0</v>
      </c>
      <c r="BP12" s="430">
        <f t="shared" ref="BP12:BP17" si="22">Z12</f>
        <v>0</v>
      </c>
      <c r="BQ12" s="430">
        <f t="shared" ref="BQ12:BQ17" si="23">AA12</f>
        <v>0</v>
      </c>
      <c r="BR12" s="430">
        <f t="shared" ref="BR12:BR17" si="24">AB12</f>
        <v>0</v>
      </c>
      <c r="BS12" s="430">
        <f t="shared" ref="BS12:BS17" si="25">AC12</f>
        <v>0</v>
      </c>
      <c r="BT12" s="430">
        <f t="shared" ref="BT12:BT17" si="26">AD12</f>
        <v>0</v>
      </c>
      <c r="BU12" s="430">
        <f t="shared" ref="BU12:BU17" si="27">AE12</f>
        <v>0</v>
      </c>
      <c r="BV12" s="430">
        <f t="shared" ref="BV12:BV17" si="28">AF12</f>
        <v>0</v>
      </c>
      <c r="BW12" s="430">
        <f t="shared" ref="BW12:BW17" si="29">AG12</f>
        <v>0</v>
      </c>
      <c r="BX12" s="430">
        <f t="shared" ref="BX12:BX17" si="30">AH12</f>
        <v>0</v>
      </c>
      <c r="BY12" s="430">
        <f t="shared" ref="BY12:BY17" si="31">AI12</f>
        <v>0</v>
      </c>
      <c r="BZ12" s="430">
        <f t="shared" ref="BZ12:BZ17" si="32">AJ12</f>
        <v>0</v>
      </c>
      <c r="CA12" s="430">
        <f t="shared" ref="CA12:CA17" si="33">AK12</f>
        <v>0</v>
      </c>
      <c r="CB12" s="430">
        <f t="shared" ref="CB12:CB17" si="34">AL12</f>
        <v>0</v>
      </c>
      <c r="CC12" s="430">
        <f t="shared" ref="CC12:CC17" si="35">AM12</f>
        <v>0</v>
      </c>
      <c r="CD12" s="430">
        <f t="shared" ref="CD12:CD17" si="36">AN12</f>
        <v>0</v>
      </c>
      <c r="CE12" s="430">
        <f t="shared" ref="CE12:CE17" si="37">AO12</f>
        <v>0</v>
      </c>
    </row>
    <row r="13" spans="1:83">
      <c r="A13" s="413" t="s">
        <v>247</v>
      </c>
      <c r="B13" s="413">
        <f>Info!$C$9</f>
        <v>0</v>
      </c>
      <c r="C13" s="413">
        <v>12</v>
      </c>
      <c r="D13" s="413" t="s">
        <v>46</v>
      </c>
      <c r="E13" s="430">
        <f>'A4'!D20</f>
        <v>0</v>
      </c>
      <c r="F13" s="430">
        <f>'A4'!E20</f>
        <v>0</v>
      </c>
      <c r="G13" s="430">
        <f>'A4'!F20</f>
        <v>0</v>
      </c>
      <c r="H13" s="430">
        <f>'A4'!G20</f>
        <v>0</v>
      </c>
      <c r="I13" s="430">
        <f>'A4'!H20</f>
        <v>0</v>
      </c>
      <c r="J13" s="430">
        <f>'A4'!I20</f>
        <v>0</v>
      </c>
      <c r="K13" s="430">
        <f>'A4'!J20</f>
        <v>0</v>
      </c>
      <c r="L13" s="430">
        <f>'A4'!K20</f>
        <v>0</v>
      </c>
      <c r="M13" s="430">
        <f>'A4'!L20</f>
        <v>0</v>
      </c>
      <c r="N13" s="430">
        <f>'A4'!M20</f>
        <v>0</v>
      </c>
      <c r="O13" s="430">
        <f>'A4'!N20</f>
        <v>0</v>
      </c>
      <c r="P13" s="430">
        <f>'A4'!O20</f>
        <v>0</v>
      </c>
      <c r="Q13" s="430">
        <f>'A4'!P20</f>
        <v>0</v>
      </c>
      <c r="R13" s="430">
        <f>'A4'!Q20</f>
        <v>0</v>
      </c>
      <c r="S13" s="430">
        <f>'A4'!R20</f>
        <v>0</v>
      </c>
      <c r="T13" s="430">
        <f>'A4'!S20</f>
        <v>0</v>
      </c>
      <c r="U13" s="430">
        <f>'A4'!T20</f>
        <v>0</v>
      </c>
      <c r="V13" s="430">
        <f>'A4'!U20</f>
        <v>0</v>
      </c>
      <c r="W13" s="430">
        <f>'A4'!V20</f>
        <v>0</v>
      </c>
      <c r="X13" s="430">
        <f>'A4'!W20</f>
        <v>0</v>
      </c>
      <c r="Y13" s="430">
        <f>'A4'!X20</f>
        <v>0</v>
      </c>
      <c r="Z13" s="430">
        <f>'A4'!Y20</f>
        <v>0</v>
      </c>
      <c r="AA13" s="430">
        <f>'A4'!Z20</f>
        <v>0</v>
      </c>
      <c r="AB13" s="430">
        <f>'A4'!AA20</f>
        <v>0</v>
      </c>
      <c r="AC13" s="430">
        <f>'A4'!AB20</f>
        <v>0</v>
      </c>
      <c r="AD13" s="430">
        <f>'A4'!AC20</f>
        <v>0</v>
      </c>
      <c r="AE13" s="430">
        <f>'A4'!AD20</f>
        <v>0</v>
      </c>
      <c r="AF13" s="430">
        <f>'A4'!AE20</f>
        <v>0</v>
      </c>
      <c r="AG13" s="430">
        <f>'A4'!AF20</f>
        <v>0</v>
      </c>
      <c r="AH13" s="430">
        <f>'A4'!AG20</f>
        <v>0</v>
      </c>
      <c r="AI13" s="430">
        <f>'A4'!AH20</f>
        <v>0</v>
      </c>
      <c r="AJ13" s="430">
        <f>'A4'!AI20</f>
        <v>0</v>
      </c>
      <c r="AK13" s="430">
        <f>'A4'!AJ20</f>
        <v>0</v>
      </c>
      <c r="AL13" s="430">
        <f>'A4'!AK20</f>
        <v>0</v>
      </c>
      <c r="AM13" s="430">
        <f>'A4'!AL20</f>
        <v>0</v>
      </c>
      <c r="AN13" s="430">
        <f>'A4'!AM20</f>
        <v>0</v>
      </c>
      <c r="AO13" s="430">
        <f>'A4'!AN20</f>
        <v>0</v>
      </c>
      <c r="AP13" s="415"/>
      <c r="AQ13" s="413" t="s">
        <v>247</v>
      </c>
      <c r="AR13" s="413">
        <f>Info!$C$9</f>
        <v>0</v>
      </c>
      <c r="AS13" s="413">
        <v>12</v>
      </c>
      <c r="AT13" s="413" t="s">
        <v>46</v>
      </c>
      <c r="AU13" s="430">
        <f t="shared" si="4"/>
        <v>0</v>
      </c>
      <c r="AV13" s="430">
        <f t="shared" ref="AV13:AV17" si="38">F13</f>
        <v>0</v>
      </c>
      <c r="AW13" s="430">
        <f t="shared" ref="AW13:AW17" si="39">G13</f>
        <v>0</v>
      </c>
      <c r="AX13" s="430">
        <f t="shared" ref="AX13:AX17" si="40">H13</f>
        <v>0</v>
      </c>
      <c r="AY13" s="430">
        <f t="shared" si="5"/>
        <v>0</v>
      </c>
      <c r="AZ13" s="430">
        <f t="shared" si="6"/>
        <v>0</v>
      </c>
      <c r="BA13" s="430">
        <f t="shared" si="7"/>
        <v>0</v>
      </c>
      <c r="BB13" s="430">
        <f t="shared" si="8"/>
        <v>0</v>
      </c>
      <c r="BC13" s="430">
        <f t="shared" si="9"/>
        <v>0</v>
      </c>
      <c r="BD13" s="430">
        <f t="shared" si="10"/>
        <v>0</v>
      </c>
      <c r="BE13" s="430">
        <f t="shared" si="11"/>
        <v>0</v>
      </c>
      <c r="BF13" s="430">
        <f t="shared" si="12"/>
        <v>0</v>
      </c>
      <c r="BG13" s="430">
        <f t="shared" si="13"/>
        <v>0</v>
      </c>
      <c r="BH13" s="430">
        <f t="shared" si="14"/>
        <v>0</v>
      </c>
      <c r="BI13" s="430">
        <f t="shared" si="15"/>
        <v>0</v>
      </c>
      <c r="BJ13" s="430">
        <f t="shared" si="16"/>
        <v>0</v>
      </c>
      <c r="BK13" s="430">
        <f t="shared" si="17"/>
        <v>0</v>
      </c>
      <c r="BL13" s="430">
        <f t="shared" si="18"/>
        <v>0</v>
      </c>
      <c r="BM13" s="430">
        <f t="shared" si="19"/>
        <v>0</v>
      </c>
      <c r="BN13" s="430">
        <f t="shared" si="20"/>
        <v>0</v>
      </c>
      <c r="BO13" s="430">
        <f t="shared" si="21"/>
        <v>0</v>
      </c>
      <c r="BP13" s="430">
        <f t="shared" si="22"/>
        <v>0</v>
      </c>
      <c r="BQ13" s="430">
        <f t="shared" si="23"/>
        <v>0</v>
      </c>
      <c r="BR13" s="430">
        <f t="shared" si="24"/>
        <v>0</v>
      </c>
      <c r="BS13" s="430">
        <f t="shared" si="25"/>
        <v>0</v>
      </c>
      <c r="BT13" s="430">
        <f t="shared" si="26"/>
        <v>0</v>
      </c>
      <c r="BU13" s="430">
        <f t="shared" si="27"/>
        <v>0</v>
      </c>
      <c r="BV13" s="430">
        <f t="shared" si="28"/>
        <v>0</v>
      </c>
      <c r="BW13" s="430">
        <f t="shared" si="29"/>
        <v>0</v>
      </c>
      <c r="BX13" s="430">
        <f t="shared" si="30"/>
        <v>0</v>
      </c>
      <c r="BY13" s="430">
        <f t="shared" si="31"/>
        <v>0</v>
      </c>
      <c r="BZ13" s="430">
        <f t="shared" si="32"/>
        <v>0</v>
      </c>
      <c r="CA13" s="430">
        <f t="shared" si="33"/>
        <v>0</v>
      </c>
      <c r="CB13" s="430">
        <f t="shared" si="34"/>
        <v>0</v>
      </c>
      <c r="CC13" s="430">
        <f t="shared" si="35"/>
        <v>0</v>
      </c>
      <c r="CD13" s="430">
        <f t="shared" si="36"/>
        <v>0</v>
      </c>
      <c r="CE13" s="430">
        <f t="shared" si="37"/>
        <v>0</v>
      </c>
    </row>
    <row r="14" spans="1:83">
      <c r="A14" s="413" t="s">
        <v>247</v>
      </c>
      <c r="B14" s="413">
        <f>Info!$C$9</f>
        <v>0</v>
      </c>
      <c r="C14" s="413">
        <v>13</v>
      </c>
      <c r="D14" s="413" t="s">
        <v>206</v>
      </c>
      <c r="E14" s="430">
        <f>'A4'!D21</f>
        <v>0</v>
      </c>
      <c r="F14" s="430">
        <f>'A4'!E21</f>
        <v>0</v>
      </c>
      <c r="G14" s="430">
        <f>'A4'!F21</f>
        <v>0</v>
      </c>
      <c r="H14" s="430">
        <f>'A4'!G21</f>
        <v>0</v>
      </c>
      <c r="I14" s="430">
        <f>'A4'!H21</f>
        <v>0</v>
      </c>
      <c r="J14" s="430">
        <f>'A4'!I21</f>
        <v>0</v>
      </c>
      <c r="K14" s="430">
        <f>'A4'!J21</f>
        <v>0</v>
      </c>
      <c r="L14" s="430">
        <f>'A4'!K21</f>
        <v>0</v>
      </c>
      <c r="M14" s="430">
        <f>'A4'!L21</f>
        <v>0</v>
      </c>
      <c r="N14" s="430">
        <f>'A4'!M21</f>
        <v>0</v>
      </c>
      <c r="O14" s="430">
        <f>'A4'!N21</f>
        <v>0</v>
      </c>
      <c r="P14" s="430">
        <f>'A4'!O21</f>
        <v>0</v>
      </c>
      <c r="Q14" s="430">
        <f>'A4'!P21</f>
        <v>0</v>
      </c>
      <c r="R14" s="430">
        <f>'A4'!Q21</f>
        <v>0</v>
      </c>
      <c r="S14" s="430">
        <f>'A4'!R21</f>
        <v>0</v>
      </c>
      <c r="T14" s="430">
        <f>'A4'!S21</f>
        <v>0</v>
      </c>
      <c r="U14" s="430">
        <f>'A4'!T21</f>
        <v>0</v>
      </c>
      <c r="V14" s="430">
        <f>'A4'!U21</f>
        <v>0</v>
      </c>
      <c r="W14" s="430">
        <f>'A4'!V21</f>
        <v>0</v>
      </c>
      <c r="X14" s="430">
        <f>'A4'!W21</f>
        <v>0</v>
      </c>
      <c r="Y14" s="430">
        <f>'A4'!X21</f>
        <v>0</v>
      </c>
      <c r="Z14" s="430">
        <f>'A4'!Y21</f>
        <v>0</v>
      </c>
      <c r="AA14" s="430">
        <f>'A4'!Z21</f>
        <v>0</v>
      </c>
      <c r="AB14" s="430">
        <f>'A4'!AA21</f>
        <v>0</v>
      </c>
      <c r="AC14" s="430">
        <f>'A4'!AB21</f>
        <v>0</v>
      </c>
      <c r="AD14" s="430">
        <f>'A4'!AC21</f>
        <v>0</v>
      </c>
      <c r="AE14" s="430">
        <f>'A4'!AD21</f>
        <v>0</v>
      </c>
      <c r="AF14" s="430">
        <f>'A4'!AE21</f>
        <v>0</v>
      </c>
      <c r="AG14" s="430">
        <f>'A4'!AF21</f>
        <v>0</v>
      </c>
      <c r="AH14" s="430">
        <f>'A4'!AG21</f>
        <v>0</v>
      </c>
      <c r="AI14" s="430">
        <f>'A4'!AH21</f>
        <v>0</v>
      </c>
      <c r="AJ14" s="430">
        <f>'A4'!AI21</f>
        <v>0</v>
      </c>
      <c r="AK14" s="430">
        <f>'A4'!AJ21</f>
        <v>0</v>
      </c>
      <c r="AL14" s="430">
        <f>'A4'!AK21</f>
        <v>0</v>
      </c>
      <c r="AM14" s="430">
        <f>'A4'!AL21</f>
        <v>0</v>
      </c>
      <c r="AN14" s="430">
        <f>'A4'!AM21</f>
        <v>0</v>
      </c>
      <c r="AO14" s="430">
        <f>'A4'!AN21</f>
        <v>0</v>
      </c>
      <c r="AP14" s="415"/>
      <c r="AQ14" s="413" t="s">
        <v>247</v>
      </c>
      <c r="AR14" s="413">
        <f>Info!$C$9</f>
        <v>0</v>
      </c>
      <c r="AS14" s="413">
        <v>13</v>
      </c>
      <c r="AT14" s="413" t="s">
        <v>206</v>
      </c>
      <c r="AU14" s="430">
        <f t="shared" si="4"/>
        <v>0</v>
      </c>
      <c r="AV14" s="430">
        <f t="shared" si="38"/>
        <v>0</v>
      </c>
      <c r="AW14" s="430">
        <f t="shared" si="39"/>
        <v>0</v>
      </c>
      <c r="AX14" s="430">
        <f t="shared" si="40"/>
        <v>0</v>
      </c>
      <c r="AY14" s="430">
        <f t="shared" si="5"/>
        <v>0</v>
      </c>
      <c r="AZ14" s="430">
        <f t="shared" si="6"/>
        <v>0</v>
      </c>
      <c r="BA14" s="430">
        <f t="shared" si="7"/>
        <v>0</v>
      </c>
      <c r="BB14" s="430">
        <f t="shared" si="8"/>
        <v>0</v>
      </c>
      <c r="BC14" s="430">
        <f t="shared" si="9"/>
        <v>0</v>
      </c>
      <c r="BD14" s="430">
        <f t="shared" si="10"/>
        <v>0</v>
      </c>
      <c r="BE14" s="430">
        <f t="shared" si="11"/>
        <v>0</v>
      </c>
      <c r="BF14" s="430">
        <f t="shared" si="12"/>
        <v>0</v>
      </c>
      <c r="BG14" s="430">
        <f t="shared" si="13"/>
        <v>0</v>
      </c>
      <c r="BH14" s="430">
        <f t="shared" si="14"/>
        <v>0</v>
      </c>
      <c r="BI14" s="430">
        <f t="shared" si="15"/>
        <v>0</v>
      </c>
      <c r="BJ14" s="430">
        <f t="shared" si="16"/>
        <v>0</v>
      </c>
      <c r="BK14" s="430">
        <f t="shared" si="17"/>
        <v>0</v>
      </c>
      <c r="BL14" s="430">
        <f t="shared" si="18"/>
        <v>0</v>
      </c>
      <c r="BM14" s="430">
        <f t="shared" si="19"/>
        <v>0</v>
      </c>
      <c r="BN14" s="430">
        <f t="shared" si="20"/>
        <v>0</v>
      </c>
      <c r="BO14" s="430">
        <f t="shared" si="21"/>
        <v>0</v>
      </c>
      <c r="BP14" s="430">
        <f t="shared" si="22"/>
        <v>0</v>
      </c>
      <c r="BQ14" s="430">
        <f t="shared" si="23"/>
        <v>0</v>
      </c>
      <c r="BR14" s="430">
        <f t="shared" si="24"/>
        <v>0</v>
      </c>
      <c r="BS14" s="430">
        <f t="shared" si="25"/>
        <v>0</v>
      </c>
      <c r="BT14" s="430">
        <f t="shared" si="26"/>
        <v>0</v>
      </c>
      <c r="BU14" s="430">
        <f t="shared" si="27"/>
        <v>0</v>
      </c>
      <c r="BV14" s="430">
        <f t="shared" si="28"/>
        <v>0</v>
      </c>
      <c r="BW14" s="430">
        <f t="shared" si="29"/>
        <v>0</v>
      </c>
      <c r="BX14" s="430">
        <f t="shared" si="30"/>
        <v>0</v>
      </c>
      <c r="BY14" s="430">
        <f t="shared" si="31"/>
        <v>0</v>
      </c>
      <c r="BZ14" s="430">
        <f t="shared" si="32"/>
        <v>0</v>
      </c>
      <c r="CA14" s="430">
        <f t="shared" si="33"/>
        <v>0</v>
      </c>
      <c r="CB14" s="430">
        <f t="shared" si="34"/>
        <v>0</v>
      </c>
      <c r="CC14" s="430">
        <f t="shared" si="35"/>
        <v>0</v>
      </c>
      <c r="CD14" s="430">
        <f t="shared" si="36"/>
        <v>0</v>
      </c>
      <c r="CE14" s="430">
        <f t="shared" si="37"/>
        <v>0</v>
      </c>
    </row>
    <row r="15" spans="1:83" s="416" customFormat="1">
      <c r="A15" s="416" t="s">
        <v>247</v>
      </c>
      <c r="B15" s="413">
        <f>Info!$C$9</f>
        <v>0</v>
      </c>
      <c r="C15" s="416">
        <v>14</v>
      </c>
      <c r="D15" s="416" t="s">
        <v>12</v>
      </c>
      <c r="E15" s="431">
        <f>'A4'!D22</f>
        <v>0</v>
      </c>
      <c r="F15" s="431">
        <f>'A4'!E22</f>
        <v>0</v>
      </c>
      <c r="G15" s="431">
        <f>'A4'!F22</f>
        <v>0</v>
      </c>
      <c r="H15" s="431">
        <f>'A4'!G22</f>
        <v>0</v>
      </c>
      <c r="I15" s="431">
        <f>'A4'!H22</f>
        <v>0</v>
      </c>
      <c r="J15" s="431">
        <f>'A4'!I22</f>
        <v>0</v>
      </c>
      <c r="K15" s="431">
        <f>'A4'!J22</f>
        <v>0</v>
      </c>
      <c r="L15" s="431">
        <f>'A4'!K22</f>
        <v>0</v>
      </c>
      <c r="M15" s="431">
        <f>'A4'!L22</f>
        <v>0</v>
      </c>
      <c r="N15" s="431">
        <f>'A4'!M22</f>
        <v>0</v>
      </c>
      <c r="O15" s="431">
        <f>'A4'!N22</f>
        <v>0</v>
      </c>
      <c r="P15" s="431">
        <f>'A4'!O22</f>
        <v>0</v>
      </c>
      <c r="Q15" s="431">
        <f>'A4'!P22</f>
        <v>0</v>
      </c>
      <c r="R15" s="431">
        <f>'A4'!Q22</f>
        <v>0</v>
      </c>
      <c r="S15" s="431">
        <f>'A4'!R22</f>
        <v>0</v>
      </c>
      <c r="T15" s="431">
        <f>'A4'!S22</f>
        <v>0</v>
      </c>
      <c r="U15" s="431">
        <f>'A4'!T22</f>
        <v>0</v>
      </c>
      <c r="V15" s="431">
        <f>'A4'!U22</f>
        <v>0</v>
      </c>
      <c r="W15" s="431">
        <f>'A4'!V22</f>
        <v>0</v>
      </c>
      <c r="X15" s="431">
        <f>'A4'!W22</f>
        <v>0</v>
      </c>
      <c r="Y15" s="431">
        <f>'A4'!X22</f>
        <v>0</v>
      </c>
      <c r="Z15" s="431">
        <f>'A4'!Y22</f>
        <v>0</v>
      </c>
      <c r="AA15" s="431">
        <f>'A4'!Z22</f>
        <v>0</v>
      </c>
      <c r="AB15" s="431">
        <f>'A4'!AA22</f>
        <v>0</v>
      </c>
      <c r="AC15" s="431">
        <f>'A4'!AB22</f>
        <v>0</v>
      </c>
      <c r="AD15" s="431">
        <f>'A4'!AC22</f>
        <v>0</v>
      </c>
      <c r="AE15" s="431">
        <f>'A4'!AD22</f>
        <v>0</v>
      </c>
      <c r="AF15" s="431">
        <f>'A4'!AE22</f>
        <v>0</v>
      </c>
      <c r="AG15" s="431">
        <f>'A4'!AF22</f>
        <v>0</v>
      </c>
      <c r="AH15" s="431">
        <f>'A4'!AG22</f>
        <v>0</v>
      </c>
      <c r="AI15" s="431">
        <f>'A4'!AH22</f>
        <v>0</v>
      </c>
      <c r="AJ15" s="431">
        <f>'A4'!AI22</f>
        <v>0</v>
      </c>
      <c r="AK15" s="431">
        <f>'A4'!AJ22</f>
        <v>0</v>
      </c>
      <c r="AL15" s="431">
        <f>'A4'!AK22</f>
        <v>0</v>
      </c>
      <c r="AM15" s="431">
        <f>'A4'!AL22</f>
        <v>0</v>
      </c>
      <c r="AN15" s="431">
        <f>'A4'!AM22</f>
        <v>0</v>
      </c>
      <c r="AO15" s="431">
        <f>'A4'!AN22</f>
        <v>0</v>
      </c>
      <c r="AP15" s="417"/>
      <c r="AQ15" s="416" t="s">
        <v>247</v>
      </c>
      <c r="AR15" s="413">
        <f>Info!$C$9</f>
        <v>0</v>
      </c>
      <c r="AS15" s="416">
        <v>14</v>
      </c>
      <c r="AT15" s="416" t="s">
        <v>12</v>
      </c>
      <c r="AU15" s="431">
        <f t="shared" si="4"/>
        <v>0</v>
      </c>
      <c r="AV15" s="431">
        <f t="shared" si="38"/>
        <v>0</v>
      </c>
      <c r="AW15" s="431">
        <f t="shared" si="39"/>
        <v>0</v>
      </c>
      <c r="AX15" s="431">
        <f t="shared" si="40"/>
        <v>0</v>
      </c>
      <c r="AY15" s="431">
        <f t="shared" si="5"/>
        <v>0</v>
      </c>
      <c r="AZ15" s="431">
        <f t="shared" si="6"/>
        <v>0</v>
      </c>
      <c r="BA15" s="431">
        <f t="shared" si="7"/>
        <v>0</v>
      </c>
      <c r="BB15" s="431">
        <f t="shared" si="8"/>
        <v>0</v>
      </c>
      <c r="BC15" s="431">
        <f t="shared" si="9"/>
        <v>0</v>
      </c>
      <c r="BD15" s="431">
        <f t="shared" si="10"/>
        <v>0</v>
      </c>
      <c r="BE15" s="431">
        <f t="shared" si="11"/>
        <v>0</v>
      </c>
      <c r="BF15" s="431">
        <f t="shared" si="12"/>
        <v>0</v>
      </c>
      <c r="BG15" s="431">
        <f t="shared" si="13"/>
        <v>0</v>
      </c>
      <c r="BH15" s="431">
        <f t="shared" si="14"/>
        <v>0</v>
      </c>
      <c r="BI15" s="431">
        <f t="shared" si="15"/>
        <v>0</v>
      </c>
      <c r="BJ15" s="431">
        <f t="shared" si="16"/>
        <v>0</v>
      </c>
      <c r="BK15" s="431">
        <f t="shared" si="17"/>
        <v>0</v>
      </c>
      <c r="BL15" s="431">
        <f t="shared" si="18"/>
        <v>0</v>
      </c>
      <c r="BM15" s="431">
        <f t="shared" si="19"/>
        <v>0</v>
      </c>
      <c r="BN15" s="431">
        <f t="shared" si="20"/>
        <v>0</v>
      </c>
      <c r="BO15" s="431">
        <f t="shared" si="21"/>
        <v>0</v>
      </c>
      <c r="BP15" s="431">
        <f t="shared" si="22"/>
        <v>0</v>
      </c>
      <c r="BQ15" s="431">
        <f t="shared" si="23"/>
        <v>0</v>
      </c>
      <c r="BR15" s="431">
        <f t="shared" si="24"/>
        <v>0</v>
      </c>
      <c r="BS15" s="431">
        <f t="shared" si="25"/>
        <v>0</v>
      </c>
      <c r="BT15" s="431">
        <f t="shared" si="26"/>
        <v>0</v>
      </c>
      <c r="BU15" s="431">
        <f t="shared" si="27"/>
        <v>0</v>
      </c>
      <c r="BV15" s="431">
        <f t="shared" si="28"/>
        <v>0</v>
      </c>
      <c r="BW15" s="431">
        <f t="shared" si="29"/>
        <v>0</v>
      </c>
      <c r="BX15" s="431">
        <f t="shared" si="30"/>
        <v>0</v>
      </c>
      <c r="BY15" s="431">
        <f t="shared" si="31"/>
        <v>0</v>
      </c>
      <c r="BZ15" s="431">
        <f t="shared" si="32"/>
        <v>0</v>
      </c>
      <c r="CA15" s="431">
        <f t="shared" si="33"/>
        <v>0</v>
      </c>
      <c r="CB15" s="431">
        <f t="shared" si="34"/>
        <v>0</v>
      </c>
      <c r="CC15" s="431">
        <f t="shared" si="35"/>
        <v>0</v>
      </c>
      <c r="CD15" s="431">
        <f t="shared" si="36"/>
        <v>0</v>
      </c>
      <c r="CE15" s="431">
        <f t="shared" si="37"/>
        <v>0</v>
      </c>
    </row>
    <row r="16" spans="1:83">
      <c r="A16" s="413" t="s">
        <v>247</v>
      </c>
      <c r="B16" s="413">
        <f>Info!$C$9</f>
        <v>0</v>
      </c>
      <c r="C16" s="413">
        <v>15</v>
      </c>
      <c r="D16" s="413" t="s">
        <v>53</v>
      </c>
      <c r="E16" s="430">
        <f>'A4'!D23</f>
        <v>0</v>
      </c>
      <c r="F16" s="430">
        <f>'A4'!E23</f>
        <v>0</v>
      </c>
      <c r="G16" s="430">
        <f>'A4'!F23</f>
        <v>0</v>
      </c>
      <c r="H16" s="430">
        <f>'A4'!G23</f>
        <v>0</v>
      </c>
      <c r="I16" s="430">
        <f>'A4'!H23</f>
        <v>0</v>
      </c>
      <c r="J16" s="430">
        <f>'A4'!I23</f>
        <v>0</v>
      </c>
      <c r="K16" s="430">
        <f>'A4'!J23</f>
        <v>0</v>
      </c>
      <c r="L16" s="430">
        <f>'A4'!K23</f>
        <v>0</v>
      </c>
      <c r="M16" s="430">
        <f>'A4'!L23</f>
        <v>0</v>
      </c>
      <c r="N16" s="430">
        <f>'A4'!M23</f>
        <v>0</v>
      </c>
      <c r="O16" s="430">
        <f>'A4'!N23</f>
        <v>0</v>
      </c>
      <c r="P16" s="430">
        <f>'A4'!O23</f>
        <v>0</v>
      </c>
      <c r="Q16" s="430">
        <f>'A4'!P23</f>
        <v>0</v>
      </c>
      <c r="R16" s="430">
        <f>'A4'!Q23</f>
        <v>0</v>
      </c>
      <c r="S16" s="430">
        <f>'A4'!R23</f>
        <v>0</v>
      </c>
      <c r="T16" s="430">
        <f>'A4'!S23</f>
        <v>0</v>
      </c>
      <c r="U16" s="430">
        <f>'A4'!T23</f>
        <v>0</v>
      </c>
      <c r="V16" s="430">
        <f>'A4'!U23</f>
        <v>0</v>
      </c>
      <c r="W16" s="430">
        <f>'A4'!V23</f>
        <v>0</v>
      </c>
      <c r="X16" s="430">
        <f>'A4'!W23</f>
        <v>0</v>
      </c>
      <c r="Y16" s="430">
        <f>'A4'!X23</f>
        <v>0</v>
      </c>
      <c r="Z16" s="430">
        <f>'A4'!Y23</f>
        <v>0</v>
      </c>
      <c r="AA16" s="430">
        <f>'A4'!Z23</f>
        <v>0</v>
      </c>
      <c r="AB16" s="430">
        <f>'A4'!AA23</f>
        <v>0</v>
      </c>
      <c r="AC16" s="430">
        <f>'A4'!AB23</f>
        <v>0</v>
      </c>
      <c r="AD16" s="430">
        <f>'A4'!AC23</f>
        <v>0</v>
      </c>
      <c r="AE16" s="430">
        <f>'A4'!AD23</f>
        <v>0</v>
      </c>
      <c r="AF16" s="430">
        <f>'A4'!AE23</f>
        <v>0</v>
      </c>
      <c r="AG16" s="430">
        <f>'A4'!AF23</f>
        <v>0</v>
      </c>
      <c r="AH16" s="430">
        <f>'A4'!AG23</f>
        <v>0</v>
      </c>
      <c r="AI16" s="430">
        <f>'A4'!AH23</f>
        <v>0</v>
      </c>
      <c r="AJ16" s="430">
        <f>'A4'!AI23</f>
        <v>0</v>
      </c>
      <c r="AK16" s="430">
        <f>'A4'!AJ23</f>
        <v>0</v>
      </c>
      <c r="AL16" s="430">
        <f>'A4'!AK23</f>
        <v>0</v>
      </c>
      <c r="AM16" s="430">
        <f>'A4'!AL23</f>
        <v>0</v>
      </c>
      <c r="AN16" s="430">
        <f>'A4'!AM23</f>
        <v>0</v>
      </c>
      <c r="AO16" s="430">
        <f>'A4'!AN23</f>
        <v>0</v>
      </c>
      <c r="AP16" s="415"/>
      <c r="AQ16" s="413" t="s">
        <v>247</v>
      </c>
      <c r="AR16" s="413">
        <f>Info!$C$9</f>
        <v>0</v>
      </c>
      <c r="AS16" s="413">
        <v>15</v>
      </c>
      <c r="AT16" s="413" t="s">
        <v>53</v>
      </c>
      <c r="AU16" s="430">
        <f t="shared" si="4"/>
        <v>0</v>
      </c>
      <c r="AV16" s="430">
        <f t="shared" si="38"/>
        <v>0</v>
      </c>
      <c r="AW16" s="430">
        <f t="shared" si="39"/>
        <v>0</v>
      </c>
      <c r="AX16" s="430">
        <f t="shared" si="40"/>
        <v>0</v>
      </c>
      <c r="AY16" s="430">
        <f t="shared" si="5"/>
        <v>0</v>
      </c>
      <c r="AZ16" s="430">
        <f t="shared" si="6"/>
        <v>0</v>
      </c>
      <c r="BA16" s="430">
        <f t="shared" si="7"/>
        <v>0</v>
      </c>
      <c r="BB16" s="430">
        <f t="shared" si="8"/>
        <v>0</v>
      </c>
      <c r="BC16" s="430">
        <f t="shared" si="9"/>
        <v>0</v>
      </c>
      <c r="BD16" s="430">
        <f t="shared" si="10"/>
        <v>0</v>
      </c>
      <c r="BE16" s="430">
        <f t="shared" si="11"/>
        <v>0</v>
      </c>
      <c r="BF16" s="430">
        <f t="shared" si="12"/>
        <v>0</v>
      </c>
      <c r="BG16" s="430">
        <f t="shared" si="13"/>
        <v>0</v>
      </c>
      <c r="BH16" s="430">
        <f t="shared" si="14"/>
        <v>0</v>
      </c>
      <c r="BI16" s="430">
        <f t="shared" si="15"/>
        <v>0</v>
      </c>
      <c r="BJ16" s="430">
        <f t="shared" si="16"/>
        <v>0</v>
      </c>
      <c r="BK16" s="430">
        <f t="shared" si="17"/>
        <v>0</v>
      </c>
      <c r="BL16" s="430">
        <f t="shared" si="18"/>
        <v>0</v>
      </c>
      <c r="BM16" s="430">
        <f t="shared" si="19"/>
        <v>0</v>
      </c>
      <c r="BN16" s="430">
        <f t="shared" si="20"/>
        <v>0</v>
      </c>
      <c r="BO16" s="430">
        <f t="shared" si="21"/>
        <v>0</v>
      </c>
      <c r="BP16" s="430">
        <f t="shared" si="22"/>
        <v>0</v>
      </c>
      <c r="BQ16" s="430">
        <f t="shared" si="23"/>
        <v>0</v>
      </c>
      <c r="BR16" s="430">
        <f t="shared" si="24"/>
        <v>0</v>
      </c>
      <c r="BS16" s="430">
        <f t="shared" si="25"/>
        <v>0</v>
      </c>
      <c r="BT16" s="430">
        <f t="shared" si="26"/>
        <v>0</v>
      </c>
      <c r="BU16" s="430">
        <f t="shared" si="27"/>
        <v>0</v>
      </c>
      <c r="BV16" s="430">
        <f t="shared" si="28"/>
        <v>0</v>
      </c>
      <c r="BW16" s="430">
        <f t="shared" si="29"/>
        <v>0</v>
      </c>
      <c r="BX16" s="430">
        <f t="shared" si="30"/>
        <v>0</v>
      </c>
      <c r="BY16" s="430">
        <f t="shared" si="31"/>
        <v>0</v>
      </c>
      <c r="BZ16" s="430">
        <f t="shared" si="32"/>
        <v>0</v>
      </c>
      <c r="CA16" s="430">
        <f t="shared" si="33"/>
        <v>0</v>
      </c>
      <c r="CB16" s="430">
        <f t="shared" si="34"/>
        <v>0</v>
      </c>
      <c r="CC16" s="430">
        <f t="shared" si="35"/>
        <v>0</v>
      </c>
      <c r="CD16" s="430">
        <f t="shared" si="36"/>
        <v>0</v>
      </c>
      <c r="CE16" s="430">
        <f t="shared" si="37"/>
        <v>0</v>
      </c>
    </row>
    <row r="17" spans="1:83">
      <c r="A17" s="413" t="s">
        <v>247</v>
      </c>
      <c r="B17" s="413">
        <f>Info!$C$9</f>
        <v>0</v>
      </c>
      <c r="C17" s="413">
        <v>16</v>
      </c>
      <c r="D17" s="413" t="s">
        <v>54</v>
      </c>
      <c r="E17" s="430">
        <f>'A4'!D24</f>
        <v>0</v>
      </c>
      <c r="F17" s="430">
        <f>'A4'!E24</f>
        <v>0</v>
      </c>
      <c r="G17" s="430">
        <f>'A4'!F24</f>
        <v>0</v>
      </c>
      <c r="H17" s="430">
        <f>'A4'!G24</f>
        <v>0</v>
      </c>
      <c r="I17" s="430">
        <f>'A4'!H24</f>
        <v>0</v>
      </c>
      <c r="J17" s="430">
        <f>'A4'!I24</f>
        <v>0</v>
      </c>
      <c r="K17" s="430">
        <f>'A4'!J24</f>
        <v>0</v>
      </c>
      <c r="L17" s="430">
        <f>'A4'!K24</f>
        <v>0</v>
      </c>
      <c r="M17" s="430">
        <f>'A4'!L24</f>
        <v>0</v>
      </c>
      <c r="N17" s="430">
        <f>'A4'!M24</f>
        <v>0</v>
      </c>
      <c r="O17" s="430">
        <f>'A4'!N24</f>
        <v>0</v>
      </c>
      <c r="P17" s="430">
        <f>'A4'!O24</f>
        <v>0</v>
      </c>
      <c r="Q17" s="430">
        <f>'A4'!P24</f>
        <v>0</v>
      </c>
      <c r="R17" s="430">
        <f>'A4'!Q24</f>
        <v>0</v>
      </c>
      <c r="S17" s="430">
        <f>'A4'!R24</f>
        <v>0</v>
      </c>
      <c r="T17" s="430">
        <f>'A4'!S24</f>
        <v>0</v>
      </c>
      <c r="U17" s="430">
        <f>'A4'!T24</f>
        <v>0</v>
      </c>
      <c r="V17" s="430">
        <f>'A4'!U24</f>
        <v>0</v>
      </c>
      <c r="W17" s="430">
        <f>'A4'!V24</f>
        <v>0</v>
      </c>
      <c r="X17" s="430">
        <f>'A4'!W24</f>
        <v>0</v>
      </c>
      <c r="Y17" s="430">
        <f>'A4'!X24</f>
        <v>0</v>
      </c>
      <c r="Z17" s="430">
        <f>'A4'!Y24</f>
        <v>0</v>
      </c>
      <c r="AA17" s="430">
        <f>'A4'!Z24</f>
        <v>0</v>
      </c>
      <c r="AB17" s="430">
        <f>'A4'!AA24</f>
        <v>0</v>
      </c>
      <c r="AC17" s="430">
        <f>'A4'!AB24</f>
        <v>0</v>
      </c>
      <c r="AD17" s="430">
        <f>'A4'!AC24</f>
        <v>0</v>
      </c>
      <c r="AE17" s="430">
        <f>'A4'!AD24</f>
        <v>0</v>
      </c>
      <c r="AF17" s="430">
        <f>'A4'!AE24</f>
        <v>0</v>
      </c>
      <c r="AG17" s="430">
        <f>'A4'!AF24</f>
        <v>0</v>
      </c>
      <c r="AH17" s="430">
        <f>'A4'!AG24</f>
        <v>0</v>
      </c>
      <c r="AI17" s="430">
        <f>'A4'!AH24</f>
        <v>0</v>
      </c>
      <c r="AJ17" s="430">
        <f>'A4'!AI24</f>
        <v>0</v>
      </c>
      <c r="AK17" s="430">
        <f>'A4'!AJ24</f>
        <v>0</v>
      </c>
      <c r="AL17" s="430">
        <f>'A4'!AK24</f>
        <v>0</v>
      </c>
      <c r="AM17" s="430">
        <f>'A4'!AL24</f>
        <v>0</v>
      </c>
      <c r="AN17" s="430">
        <f>'A4'!AM24</f>
        <v>0</v>
      </c>
      <c r="AO17" s="430">
        <f>'A4'!AN24</f>
        <v>0</v>
      </c>
      <c r="AP17" s="415"/>
      <c r="AQ17" s="413" t="s">
        <v>247</v>
      </c>
      <c r="AR17" s="413">
        <f>Info!$C$9</f>
        <v>0</v>
      </c>
      <c r="AS17" s="413">
        <v>16</v>
      </c>
      <c r="AT17" s="413" t="s">
        <v>54</v>
      </c>
      <c r="AU17" s="430">
        <f>E17</f>
        <v>0</v>
      </c>
      <c r="AV17" s="430">
        <f t="shared" si="38"/>
        <v>0</v>
      </c>
      <c r="AW17" s="430">
        <f t="shared" si="39"/>
        <v>0</v>
      </c>
      <c r="AX17" s="430">
        <f t="shared" si="40"/>
        <v>0</v>
      </c>
      <c r="AY17" s="430">
        <f t="shared" si="5"/>
        <v>0</v>
      </c>
      <c r="AZ17" s="430">
        <f t="shared" si="6"/>
        <v>0</v>
      </c>
      <c r="BA17" s="430">
        <f t="shared" si="7"/>
        <v>0</v>
      </c>
      <c r="BB17" s="430">
        <f t="shared" si="8"/>
        <v>0</v>
      </c>
      <c r="BC17" s="430">
        <f t="shared" si="9"/>
        <v>0</v>
      </c>
      <c r="BD17" s="430">
        <f t="shared" si="10"/>
        <v>0</v>
      </c>
      <c r="BE17" s="430">
        <f t="shared" si="11"/>
        <v>0</v>
      </c>
      <c r="BF17" s="430">
        <f t="shared" si="12"/>
        <v>0</v>
      </c>
      <c r="BG17" s="430">
        <f t="shared" si="13"/>
        <v>0</v>
      </c>
      <c r="BH17" s="430">
        <f t="shared" si="14"/>
        <v>0</v>
      </c>
      <c r="BI17" s="430">
        <f t="shared" si="15"/>
        <v>0</v>
      </c>
      <c r="BJ17" s="430">
        <f t="shared" si="16"/>
        <v>0</v>
      </c>
      <c r="BK17" s="430">
        <f t="shared" si="17"/>
        <v>0</v>
      </c>
      <c r="BL17" s="430">
        <f t="shared" si="18"/>
        <v>0</v>
      </c>
      <c r="BM17" s="430">
        <f t="shared" si="19"/>
        <v>0</v>
      </c>
      <c r="BN17" s="430">
        <f t="shared" si="20"/>
        <v>0</v>
      </c>
      <c r="BO17" s="430">
        <f t="shared" si="21"/>
        <v>0</v>
      </c>
      <c r="BP17" s="430">
        <f t="shared" si="22"/>
        <v>0</v>
      </c>
      <c r="BQ17" s="430">
        <f t="shared" si="23"/>
        <v>0</v>
      </c>
      <c r="BR17" s="430">
        <f t="shared" si="24"/>
        <v>0</v>
      </c>
      <c r="BS17" s="430">
        <f t="shared" si="25"/>
        <v>0</v>
      </c>
      <c r="BT17" s="430">
        <f t="shared" si="26"/>
        <v>0</v>
      </c>
      <c r="BU17" s="430">
        <f t="shared" si="27"/>
        <v>0</v>
      </c>
      <c r="BV17" s="430">
        <f t="shared" si="28"/>
        <v>0</v>
      </c>
      <c r="BW17" s="430">
        <f t="shared" si="29"/>
        <v>0</v>
      </c>
      <c r="BX17" s="430">
        <f t="shared" si="30"/>
        <v>0</v>
      </c>
      <c r="BY17" s="430">
        <f t="shared" si="31"/>
        <v>0</v>
      </c>
      <c r="BZ17" s="430">
        <f t="shared" si="32"/>
        <v>0</v>
      </c>
      <c r="CA17" s="430">
        <f t="shared" si="33"/>
        <v>0</v>
      </c>
      <c r="CB17" s="430">
        <f t="shared" si="34"/>
        <v>0</v>
      </c>
      <c r="CC17" s="430">
        <f t="shared" si="35"/>
        <v>0</v>
      </c>
      <c r="CD17" s="430">
        <f t="shared" si="36"/>
        <v>0</v>
      </c>
      <c r="CE17" s="430">
        <f t="shared" si="37"/>
        <v>0</v>
      </c>
    </row>
    <row r="18" spans="1:83" s="428" customFormat="1">
      <c r="A18" s="428" t="s">
        <v>247</v>
      </c>
      <c r="B18" s="413">
        <f>Info!$C$9</f>
        <v>0</v>
      </c>
      <c r="C18" s="428">
        <v>17</v>
      </c>
      <c r="D18" s="428" t="s">
        <v>47</v>
      </c>
      <c r="E18" s="434">
        <f>'A4'!D25</f>
        <v>0</v>
      </c>
      <c r="F18" s="434">
        <f>'A4'!E25</f>
        <v>0</v>
      </c>
      <c r="G18" s="434">
        <f>'A4'!F25</f>
        <v>0</v>
      </c>
      <c r="H18" s="434">
        <f>'A4'!G25</f>
        <v>0</v>
      </c>
      <c r="I18" s="434">
        <f>'A4'!H25</f>
        <v>0</v>
      </c>
      <c r="J18" s="434">
        <f>'A4'!I25</f>
        <v>0</v>
      </c>
      <c r="K18" s="434">
        <f>'A4'!J25</f>
        <v>0</v>
      </c>
      <c r="L18" s="434">
        <f>'A4'!K25</f>
        <v>0</v>
      </c>
      <c r="M18" s="434">
        <f>'A4'!L25</f>
        <v>0</v>
      </c>
      <c r="N18" s="434">
        <f>'A4'!M25</f>
        <v>0</v>
      </c>
      <c r="O18" s="434">
        <f>'A4'!N25</f>
        <v>0</v>
      </c>
      <c r="P18" s="434">
        <f>'A4'!O25</f>
        <v>0</v>
      </c>
      <c r="Q18" s="434">
        <f>'A4'!P25</f>
        <v>0</v>
      </c>
      <c r="R18" s="434">
        <f>'A4'!Q25</f>
        <v>0</v>
      </c>
      <c r="S18" s="434">
        <f>'A4'!R25</f>
        <v>0</v>
      </c>
      <c r="T18" s="434">
        <f>'A4'!S25</f>
        <v>0</v>
      </c>
      <c r="U18" s="434">
        <f>'A4'!T25</f>
        <v>0</v>
      </c>
      <c r="V18" s="434">
        <f>'A4'!U25</f>
        <v>0</v>
      </c>
      <c r="W18" s="434">
        <f>'A4'!V25</f>
        <v>0</v>
      </c>
      <c r="X18" s="434">
        <f>'A4'!W25</f>
        <v>0</v>
      </c>
      <c r="Y18" s="434">
        <f>'A4'!X25</f>
        <v>0</v>
      </c>
      <c r="Z18" s="434">
        <f>'A4'!Y25</f>
        <v>0</v>
      </c>
      <c r="AA18" s="434">
        <f>'A4'!Z25</f>
        <v>0</v>
      </c>
      <c r="AB18" s="434">
        <f>'A4'!AA25</f>
        <v>0</v>
      </c>
      <c r="AC18" s="434">
        <f>'A4'!AB25</f>
        <v>0</v>
      </c>
      <c r="AD18" s="434">
        <f>'A4'!AC25</f>
        <v>0</v>
      </c>
      <c r="AE18" s="434">
        <f>'A4'!AD25</f>
        <v>0</v>
      </c>
      <c r="AF18" s="434">
        <f>'A4'!AE25</f>
        <v>0</v>
      </c>
      <c r="AG18" s="434">
        <f>'A4'!AF25</f>
        <v>0</v>
      </c>
      <c r="AH18" s="434">
        <f>'A4'!AG25</f>
        <v>0</v>
      </c>
      <c r="AI18" s="434">
        <f>'A4'!AH25</f>
        <v>0</v>
      </c>
      <c r="AJ18" s="434">
        <f>'A4'!AI25</f>
        <v>0</v>
      </c>
      <c r="AK18" s="434">
        <f>'A4'!AJ25</f>
        <v>0</v>
      </c>
      <c r="AL18" s="434">
        <f>'A4'!AK25</f>
        <v>0</v>
      </c>
      <c r="AM18" s="434">
        <f>'A4'!AL25</f>
        <v>0</v>
      </c>
      <c r="AN18" s="434">
        <f>'A4'!AM25</f>
        <v>0</v>
      </c>
      <c r="AO18" s="434">
        <f>'A4'!AN25</f>
        <v>0</v>
      </c>
      <c r="AP18" s="429"/>
      <c r="AQ18" s="428" t="s">
        <v>247</v>
      </c>
      <c r="AR18" s="413">
        <f>Info!$C$9</f>
        <v>0</v>
      </c>
      <c r="AS18" s="428">
        <v>17</v>
      </c>
      <c r="AT18" s="428" t="s">
        <v>47</v>
      </c>
      <c r="AU18" s="434">
        <f>AU15+AU6+AU3</f>
        <v>0</v>
      </c>
      <c r="AV18" s="434">
        <f t="shared" ref="AV18:CE18" si="41">AV15+AV6+AV3</f>
        <v>0</v>
      </c>
      <c r="AW18" s="434">
        <f t="shared" si="41"/>
        <v>0</v>
      </c>
      <c r="AX18" s="434">
        <f t="shared" si="41"/>
        <v>0</v>
      </c>
      <c r="AY18" s="434">
        <f t="shared" si="41"/>
        <v>0</v>
      </c>
      <c r="AZ18" s="434">
        <f t="shared" si="41"/>
        <v>0</v>
      </c>
      <c r="BA18" s="434">
        <f t="shared" si="41"/>
        <v>0</v>
      </c>
      <c r="BB18" s="434">
        <f t="shared" si="41"/>
        <v>0</v>
      </c>
      <c r="BC18" s="434">
        <f t="shared" si="41"/>
        <v>0</v>
      </c>
      <c r="BD18" s="434">
        <f t="shared" si="41"/>
        <v>0</v>
      </c>
      <c r="BE18" s="434">
        <f t="shared" si="41"/>
        <v>0</v>
      </c>
      <c r="BF18" s="434">
        <f t="shared" si="41"/>
        <v>0</v>
      </c>
      <c r="BG18" s="434">
        <f t="shared" si="41"/>
        <v>0</v>
      </c>
      <c r="BH18" s="434">
        <f t="shared" si="41"/>
        <v>0</v>
      </c>
      <c r="BI18" s="434">
        <f t="shared" si="41"/>
        <v>0</v>
      </c>
      <c r="BJ18" s="434">
        <f t="shared" si="41"/>
        <v>0</v>
      </c>
      <c r="BK18" s="434">
        <f t="shared" si="41"/>
        <v>0</v>
      </c>
      <c r="BL18" s="434">
        <f t="shared" si="41"/>
        <v>0</v>
      </c>
      <c r="BM18" s="434">
        <f t="shared" si="41"/>
        <v>0</v>
      </c>
      <c r="BN18" s="434">
        <f t="shared" si="41"/>
        <v>0</v>
      </c>
      <c r="BO18" s="434">
        <f t="shared" si="41"/>
        <v>0</v>
      </c>
      <c r="BP18" s="434">
        <f t="shared" si="41"/>
        <v>0</v>
      </c>
      <c r="BQ18" s="434">
        <f t="shared" si="41"/>
        <v>0</v>
      </c>
      <c r="BR18" s="434">
        <f t="shared" si="41"/>
        <v>0</v>
      </c>
      <c r="BS18" s="434">
        <f t="shared" si="41"/>
        <v>0</v>
      </c>
      <c r="BT18" s="434">
        <f t="shared" si="41"/>
        <v>0</v>
      </c>
      <c r="BU18" s="434">
        <f t="shared" si="41"/>
        <v>0</v>
      </c>
      <c r="BV18" s="434">
        <f t="shared" si="41"/>
        <v>0</v>
      </c>
      <c r="BW18" s="434">
        <f t="shared" si="41"/>
        <v>0</v>
      </c>
      <c r="BX18" s="434">
        <f t="shared" si="41"/>
        <v>0</v>
      </c>
      <c r="BY18" s="434">
        <f t="shared" si="41"/>
        <v>0</v>
      </c>
      <c r="BZ18" s="434">
        <f t="shared" si="41"/>
        <v>0</v>
      </c>
      <c r="CA18" s="434">
        <f t="shared" si="41"/>
        <v>0</v>
      </c>
      <c r="CB18" s="434">
        <f t="shared" si="41"/>
        <v>0</v>
      </c>
      <c r="CC18" s="434">
        <f t="shared" si="41"/>
        <v>0</v>
      </c>
      <c r="CD18" s="434">
        <f t="shared" si="41"/>
        <v>0</v>
      </c>
      <c r="CE18" s="434">
        <f t="shared" si="41"/>
        <v>0</v>
      </c>
    </row>
    <row r="19" spans="1:83">
      <c r="A19" s="413" t="s">
        <v>247</v>
      </c>
      <c r="B19" s="413">
        <f>Info!$C$9</f>
        <v>0</v>
      </c>
      <c r="C19" s="413">
        <v>18</v>
      </c>
      <c r="D19" s="413" t="s">
        <v>325</v>
      </c>
      <c r="E19" s="430">
        <f>'A4'!D26</f>
        <v>0</v>
      </c>
      <c r="F19" s="430">
        <f>'A4'!E26</f>
        <v>0</v>
      </c>
      <c r="G19" s="430">
        <f>'A4'!F26</f>
        <v>0</v>
      </c>
      <c r="H19" s="430">
        <f>'A4'!G26</f>
        <v>0</v>
      </c>
      <c r="I19" s="430">
        <f>'A4'!H26</f>
        <v>0</v>
      </c>
      <c r="J19" s="430">
        <f>'A4'!I26</f>
        <v>0</v>
      </c>
      <c r="K19" s="430">
        <f>'A4'!J26</f>
        <v>0</v>
      </c>
      <c r="L19" s="430">
        <f>'A4'!K26</f>
        <v>0</v>
      </c>
      <c r="M19" s="430">
        <f>'A4'!L26</f>
        <v>0</v>
      </c>
      <c r="N19" s="430">
        <f>'A4'!M26</f>
        <v>0</v>
      </c>
      <c r="O19" s="430">
        <f>'A4'!N26</f>
        <v>0</v>
      </c>
      <c r="P19" s="430">
        <f>'A4'!O26</f>
        <v>0</v>
      </c>
      <c r="Q19" s="430">
        <f>'A4'!P26</f>
        <v>0</v>
      </c>
      <c r="R19" s="430">
        <f>'A4'!Q26</f>
        <v>0</v>
      </c>
      <c r="S19" s="430">
        <f>'A4'!R26</f>
        <v>0</v>
      </c>
      <c r="T19" s="430">
        <f>'A4'!S26</f>
        <v>0</v>
      </c>
      <c r="U19" s="430">
        <f>'A4'!T26</f>
        <v>0</v>
      </c>
      <c r="V19" s="430">
        <f>'A4'!U26</f>
        <v>0</v>
      </c>
      <c r="W19" s="430">
        <f>'A4'!V26</f>
        <v>0</v>
      </c>
      <c r="X19" s="430">
        <f>'A4'!W26</f>
        <v>0</v>
      </c>
      <c r="Y19" s="430">
        <f>'A4'!X26</f>
        <v>0</v>
      </c>
      <c r="Z19" s="430">
        <f>'A4'!Y26</f>
        <v>0</v>
      </c>
      <c r="AA19" s="430">
        <f>'A4'!Z26</f>
        <v>0</v>
      </c>
      <c r="AB19" s="430">
        <f>'A4'!AA26</f>
        <v>0</v>
      </c>
      <c r="AC19" s="430">
        <f>'A4'!AB26</f>
        <v>0</v>
      </c>
      <c r="AD19" s="430">
        <f>'A4'!AC26</f>
        <v>0</v>
      </c>
      <c r="AE19" s="430">
        <f>'A4'!AD26</f>
        <v>0</v>
      </c>
      <c r="AF19" s="430">
        <f>'A4'!AE26</f>
        <v>0</v>
      </c>
      <c r="AG19" s="430">
        <f>'A4'!AF26</f>
        <v>0</v>
      </c>
      <c r="AH19" s="430">
        <f>'A4'!AG26</f>
        <v>0</v>
      </c>
      <c r="AI19" s="430">
        <f>'A4'!AH26</f>
        <v>0</v>
      </c>
      <c r="AJ19" s="430">
        <f>'A4'!AI26</f>
        <v>0</v>
      </c>
      <c r="AK19" s="430">
        <f>'A4'!AJ26</f>
        <v>0</v>
      </c>
      <c r="AL19" s="430">
        <f>'A4'!AK26</f>
        <v>0</v>
      </c>
      <c r="AM19" s="430">
        <f>'A4'!AL26</f>
        <v>0</v>
      </c>
      <c r="AN19" s="430">
        <f>'A4'!AM26</f>
        <v>0</v>
      </c>
      <c r="AO19" s="430">
        <f>'A4'!AN26</f>
        <v>0</v>
      </c>
      <c r="AP19" s="415"/>
      <c r="AQ19" s="413" t="s">
        <v>247</v>
      </c>
      <c r="AR19" s="413">
        <f>Info!$C$9</f>
        <v>0</v>
      </c>
      <c r="AS19" s="413">
        <v>18</v>
      </c>
      <c r="AT19" s="413" t="s">
        <v>325</v>
      </c>
      <c r="AU19" s="430">
        <f>E19</f>
        <v>0</v>
      </c>
      <c r="AV19" s="430">
        <f t="shared" ref="AV19:CE22" si="42">F19</f>
        <v>0</v>
      </c>
      <c r="AW19" s="430">
        <f t="shared" si="42"/>
        <v>0</v>
      </c>
      <c r="AX19" s="430">
        <f t="shared" si="42"/>
        <v>0</v>
      </c>
      <c r="AY19" s="430">
        <f t="shared" si="42"/>
        <v>0</v>
      </c>
      <c r="AZ19" s="430">
        <f t="shared" si="42"/>
        <v>0</v>
      </c>
      <c r="BA19" s="430">
        <f t="shared" si="42"/>
        <v>0</v>
      </c>
      <c r="BB19" s="430">
        <f t="shared" si="42"/>
        <v>0</v>
      </c>
      <c r="BC19" s="430">
        <f t="shared" si="42"/>
        <v>0</v>
      </c>
      <c r="BD19" s="430">
        <f t="shared" si="42"/>
        <v>0</v>
      </c>
      <c r="BE19" s="430">
        <f t="shared" si="42"/>
        <v>0</v>
      </c>
      <c r="BF19" s="430">
        <f t="shared" si="42"/>
        <v>0</v>
      </c>
      <c r="BG19" s="430">
        <f t="shared" si="42"/>
        <v>0</v>
      </c>
      <c r="BH19" s="430">
        <f t="shared" si="42"/>
        <v>0</v>
      </c>
      <c r="BI19" s="430">
        <f t="shared" si="42"/>
        <v>0</v>
      </c>
      <c r="BJ19" s="430">
        <f t="shared" si="42"/>
        <v>0</v>
      </c>
      <c r="BK19" s="430">
        <f t="shared" si="42"/>
        <v>0</v>
      </c>
      <c r="BL19" s="430">
        <f t="shared" si="42"/>
        <v>0</v>
      </c>
      <c r="BM19" s="430">
        <f t="shared" si="42"/>
        <v>0</v>
      </c>
      <c r="BN19" s="430">
        <f t="shared" si="42"/>
        <v>0</v>
      </c>
      <c r="BO19" s="430">
        <f t="shared" si="42"/>
        <v>0</v>
      </c>
      <c r="BP19" s="430">
        <f t="shared" si="42"/>
        <v>0</v>
      </c>
      <c r="BQ19" s="430">
        <f t="shared" si="42"/>
        <v>0</v>
      </c>
      <c r="BR19" s="430">
        <f t="shared" si="42"/>
        <v>0</v>
      </c>
      <c r="BS19" s="430">
        <f t="shared" si="42"/>
        <v>0</v>
      </c>
      <c r="BT19" s="430">
        <f t="shared" si="42"/>
        <v>0</v>
      </c>
      <c r="BU19" s="430">
        <f t="shared" si="42"/>
        <v>0</v>
      </c>
      <c r="BV19" s="430">
        <f t="shared" si="42"/>
        <v>0</v>
      </c>
      <c r="BW19" s="430">
        <f t="shared" si="42"/>
        <v>0</v>
      </c>
      <c r="BX19" s="430">
        <f t="shared" si="42"/>
        <v>0</v>
      </c>
      <c r="BY19" s="430">
        <f t="shared" si="42"/>
        <v>0</v>
      </c>
      <c r="BZ19" s="430">
        <f t="shared" si="42"/>
        <v>0</v>
      </c>
      <c r="CA19" s="430">
        <f t="shared" si="42"/>
        <v>0</v>
      </c>
      <c r="CB19" s="430">
        <f t="shared" si="42"/>
        <v>0</v>
      </c>
      <c r="CC19" s="430">
        <f t="shared" si="42"/>
        <v>0</v>
      </c>
      <c r="CD19" s="430">
        <f t="shared" si="42"/>
        <v>0</v>
      </c>
      <c r="CE19" s="430">
        <f t="shared" si="42"/>
        <v>0</v>
      </c>
    </row>
    <row r="20" spans="1:83">
      <c r="A20" s="413" t="s">
        <v>247</v>
      </c>
      <c r="B20" s="413">
        <f>Info!$C$9</f>
        <v>0</v>
      </c>
      <c r="C20" s="413">
        <v>19</v>
      </c>
      <c r="D20" s="413" t="s">
        <v>326</v>
      </c>
      <c r="E20" s="430">
        <f>'A4'!D27</f>
        <v>0</v>
      </c>
      <c r="F20" s="430">
        <f>'A4'!E27</f>
        <v>0</v>
      </c>
      <c r="G20" s="430">
        <f>'A4'!F27</f>
        <v>0</v>
      </c>
      <c r="H20" s="430">
        <f>'A4'!G27</f>
        <v>0</v>
      </c>
      <c r="I20" s="430">
        <f>'A4'!H27</f>
        <v>0</v>
      </c>
      <c r="J20" s="430">
        <f>'A4'!I27</f>
        <v>0</v>
      </c>
      <c r="K20" s="430">
        <f>'A4'!J27</f>
        <v>0</v>
      </c>
      <c r="L20" s="430">
        <f>'A4'!K27</f>
        <v>0</v>
      </c>
      <c r="M20" s="430">
        <f>'A4'!L27</f>
        <v>0</v>
      </c>
      <c r="N20" s="430">
        <f>'A4'!M27</f>
        <v>0</v>
      </c>
      <c r="O20" s="430">
        <f>'A4'!N27</f>
        <v>0</v>
      </c>
      <c r="P20" s="430">
        <f>'A4'!O27</f>
        <v>0</v>
      </c>
      <c r="Q20" s="430">
        <f>'A4'!P27</f>
        <v>0</v>
      </c>
      <c r="R20" s="430">
        <f>'A4'!Q27</f>
        <v>0</v>
      </c>
      <c r="S20" s="430">
        <f>'A4'!R27</f>
        <v>0</v>
      </c>
      <c r="T20" s="430">
        <f>'A4'!S27</f>
        <v>0</v>
      </c>
      <c r="U20" s="430">
        <f>'A4'!T27</f>
        <v>0</v>
      </c>
      <c r="V20" s="430">
        <f>'A4'!U27</f>
        <v>0</v>
      </c>
      <c r="W20" s="430">
        <f>'A4'!V27</f>
        <v>0</v>
      </c>
      <c r="X20" s="430">
        <f>'A4'!W27</f>
        <v>0</v>
      </c>
      <c r="Y20" s="430">
        <f>'A4'!X27</f>
        <v>0</v>
      </c>
      <c r="Z20" s="430">
        <f>'A4'!Y27</f>
        <v>0</v>
      </c>
      <c r="AA20" s="430">
        <f>'A4'!Z27</f>
        <v>0</v>
      </c>
      <c r="AB20" s="430">
        <f>'A4'!AA27</f>
        <v>0</v>
      </c>
      <c r="AC20" s="430">
        <f>'A4'!AB27</f>
        <v>0</v>
      </c>
      <c r="AD20" s="430">
        <f>'A4'!AC27</f>
        <v>0</v>
      </c>
      <c r="AE20" s="430">
        <f>'A4'!AD27</f>
        <v>0</v>
      </c>
      <c r="AF20" s="430">
        <f>'A4'!AE27</f>
        <v>0</v>
      </c>
      <c r="AG20" s="430">
        <f>'A4'!AF27</f>
        <v>0</v>
      </c>
      <c r="AH20" s="430">
        <f>'A4'!AG27</f>
        <v>0</v>
      </c>
      <c r="AI20" s="430">
        <f>'A4'!AH27</f>
        <v>0</v>
      </c>
      <c r="AJ20" s="430">
        <f>'A4'!AI27</f>
        <v>0</v>
      </c>
      <c r="AK20" s="430">
        <f>'A4'!AJ27</f>
        <v>0</v>
      </c>
      <c r="AL20" s="430">
        <f>'A4'!AK27</f>
        <v>0</v>
      </c>
      <c r="AM20" s="430">
        <f>'A4'!AL27</f>
        <v>0</v>
      </c>
      <c r="AN20" s="430">
        <f>'A4'!AM27</f>
        <v>0</v>
      </c>
      <c r="AO20" s="430">
        <f>'A4'!AN27</f>
        <v>0</v>
      </c>
      <c r="AP20" s="415"/>
      <c r="AQ20" s="413" t="s">
        <v>247</v>
      </c>
      <c r="AR20" s="413">
        <f>Info!$C$9</f>
        <v>0</v>
      </c>
      <c r="AS20" s="413">
        <v>19</v>
      </c>
      <c r="AT20" s="413" t="s">
        <v>326</v>
      </c>
      <c r="AU20" s="430">
        <f>E20</f>
        <v>0</v>
      </c>
      <c r="AV20" s="430">
        <f t="shared" si="42"/>
        <v>0</v>
      </c>
      <c r="AW20" s="430">
        <f t="shared" si="42"/>
        <v>0</v>
      </c>
      <c r="AX20" s="430">
        <f t="shared" si="42"/>
        <v>0</v>
      </c>
      <c r="AY20" s="430">
        <f t="shared" si="42"/>
        <v>0</v>
      </c>
      <c r="AZ20" s="430">
        <f t="shared" si="42"/>
        <v>0</v>
      </c>
      <c r="BA20" s="430">
        <f t="shared" si="42"/>
        <v>0</v>
      </c>
      <c r="BB20" s="430">
        <f t="shared" si="42"/>
        <v>0</v>
      </c>
      <c r="BC20" s="430">
        <f t="shared" si="42"/>
        <v>0</v>
      </c>
      <c r="BD20" s="430">
        <f t="shared" si="42"/>
        <v>0</v>
      </c>
      <c r="BE20" s="430">
        <f t="shared" si="42"/>
        <v>0</v>
      </c>
      <c r="BF20" s="430">
        <f t="shared" si="42"/>
        <v>0</v>
      </c>
      <c r="BG20" s="430">
        <f t="shared" si="42"/>
        <v>0</v>
      </c>
      <c r="BH20" s="430">
        <f t="shared" si="42"/>
        <v>0</v>
      </c>
      <c r="BI20" s="430">
        <f t="shared" si="42"/>
        <v>0</v>
      </c>
      <c r="BJ20" s="430">
        <f t="shared" si="42"/>
        <v>0</v>
      </c>
      <c r="BK20" s="430">
        <f t="shared" si="42"/>
        <v>0</v>
      </c>
      <c r="BL20" s="430">
        <f t="shared" si="42"/>
        <v>0</v>
      </c>
      <c r="BM20" s="430">
        <f t="shared" si="42"/>
        <v>0</v>
      </c>
      <c r="BN20" s="430">
        <f t="shared" si="42"/>
        <v>0</v>
      </c>
      <c r="BO20" s="430">
        <f t="shared" si="42"/>
        <v>0</v>
      </c>
      <c r="BP20" s="430">
        <f t="shared" si="42"/>
        <v>0</v>
      </c>
      <c r="BQ20" s="430">
        <f t="shared" si="42"/>
        <v>0</v>
      </c>
      <c r="BR20" s="430">
        <f t="shared" si="42"/>
        <v>0</v>
      </c>
      <c r="BS20" s="430">
        <f t="shared" si="42"/>
        <v>0</v>
      </c>
      <c r="BT20" s="430">
        <f t="shared" si="42"/>
        <v>0</v>
      </c>
      <c r="BU20" s="430">
        <f t="shared" si="42"/>
        <v>0</v>
      </c>
      <c r="BV20" s="430">
        <f t="shared" si="42"/>
        <v>0</v>
      </c>
      <c r="BW20" s="430">
        <f t="shared" si="42"/>
        <v>0</v>
      </c>
      <c r="BX20" s="430">
        <f t="shared" si="42"/>
        <v>0</v>
      </c>
      <c r="BY20" s="430">
        <f t="shared" si="42"/>
        <v>0</v>
      </c>
      <c r="BZ20" s="430">
        <f t="shared" si="42"/>
        <v>0</v>
      </c>
      <c r="CA20" s="430">
        <f t="shared" si="42"/>
        <v>0</v>
      </c>
      <c r="CB20" s="430">
        <f t="shared" si="42"/>
        <v>0</v>
      </c>
      <c r="CC20" s="430">
        <f t="shared" si="42"/>
        <v>0</v>
      </c>
      <c r="CD20" s="430">
        <f t="shared" si="42"/>
        <v>0</v>
      </c>
      <c r="CE20" s="430">
        <f t="shared" si="42"/>
        <v>0</v>
      </c>
    </row>
    <row r="21" spans="1:83">
      <c r="A21" s="413" t="s">
        <v>247</v>
      </c>
      <c r="B21" s="413">
        <f>Info!$C$9</f>
        <v>0</v>
      </c>
      <c r="C21" s="413">
        <v>20</v>
      </c>
      <c r="D21" s="413" t="s">
        <v>218</v>
      </c>
      <c r="E21" s="430">
        <f>'A4'!D28</f>
        <v>0</v>
      </c>
      <c r="F21" s="430">
        <f>'A4'!E28</f>
        <v>0</v>
      </c>
      <c r="G21" s="430">
        <f>'A4'!F28</f>
        <v>0</v>
      </c>
      <c r="H21" s="430">
        <f>'A4'!G28</f>
        <v>0</v>
      </c>
      <c r="I21" s="430">
        <f>'A4'!H28</f>
        <v>0</v>
      </c>
      <c r="J21" s="430">
        <f>'A4'!I28</f>
        <v>0</v>
      </c>
      <c r="K21" s="430">
        <f>'A4'!J28</f>
        <v>0</v>
      </c>
      <c r="L21" s="430">
        <f>'A4'!K28</f>
        <v>0</v>
      </c>
      <c r="M21" s="430">
        <f>'A4'!L28</f>
        <v>0</v>
      </c>
      <c r="N21" s="430">
        <f>'A4'!M28</f>
        <v>0</v>
      </c>
      <c r="O21" s="430">
        <f>'A4'!N28</f>
        <v>0</v>
      </c>
      <c r="P21" s="430">
        <f>'A4'!O28</f>
        <v>0</v>
      </c>
      <c r="Q21" s="430">
        <f>'A4'!P28</f>
        <v>0</v>
      </c>
      <c r="R21" s="430">
        <f>'A4'!Q28</f>
        <v>0</v>
      </c>
      <c r="S21" s="430">
        <f>'A4'!R28</f>
        <v>0</v>
      </c>
      <c r="T21" s="430">
        <f>'A4'!S28</f>
        <v>0</v>
      </c>
      <c r="U21" s="430">
        <f>'A4'!T28</f>
        <v>0</v>
      </c>
      <c r="V21" s="430">
        <f>'A4'!U28</f>
        <v>0</v>
      </c>
      <c r="W21" s="430">
        <f>'A4'!V28</f>
        <v>0</v>
      </c>
      <c r="X21" s="430">
        <f>'A4'!W28</f>
        <v>0</v>
      </c>
      <c r="Y21" s="430">
        <f>'A4'!X28</f>
        <v>0</v>
      </c>
      <c r="Z21" s="430">
        <f>'A4'!Y28</f>
        <v>0</v>
      </c>
      <c r="AA21" s="430">
        <f>'A4'!Z28</f>
        <v>0</v>
      </c>
      <c r="AB21" s="430">
        <f>'A4'!AA28</f>
        <v>0</v>
      </c>
      <c r="AC21" s="430">
        <f>'A4'!AB28</f>
        <v>0</v>
      </c>
      <c r="AD21" s="430">
        <f>'A4'!AC28</f>
        <v>0</v>
      </c>
      <c r="AE21" s="430">
        <f>'A4'!AD28</f>
        <v>0</v>
      </c>
      <c r="AF21" s="430">
        <f>'A4'!AE28</f>
        <v>0</v>
      </c>
      <c r="AG21" s="430">
        <f>'A4'!AF28</f>
        <v>0</v>
      </c>
      <c r="AH21" s="430">
        <f>'A4'!AG28</f>
        <v>0</v>
      </c>
      <c r="AI21" s="430">
        <f>'A4'!AH28</f>
        <v>0</v>
      </c>
      <c r="AJ21" s="430">
        <f>'A4'!AI28</f>
        <v>0</v>
      </c>
      <c r="AK21" s="430">
        <f>'A4'!AJ28</f>
        <v>0</v>
      </c>
      <c r="AL21" s="430">
        <f>'A4'!AK28</f>
        <v>0</v>
      </c>
      <c r="AM21" s="430">
        <f>'A4'!AL28</f>
        <v>0</v>
      </c>
      <c r="AN21" s="430">
        <f>'A4'!AM28</f>
        <v>0</v>
      </c>
      <c r="AO21" s="430">
        <f>'A4'!AN28</f>
        <v>0</v>
      </c>
      <c r="AP21" s="415"/>
      <c r="AQ21" s="413" t="s">
        <v>247</v>
      </c>
      <c r="AR21" s="413">
        <f>Info!$C$9</f>
        <v>0</v>
      </c>
      <c r="AS21" s="413">
        <v>20</v>
      </c>
      <c r="AT21" s="413" t="s">
        <v>218</v>
      </c>
      <c r="AU21" s="430">
        <f>E21</f>
        <v>0</v>
      </c>
      <c r="AV21" s="430">
        <f t="shared" si="42"/>
        <v>0</v>
      </c>
      <c r="AW21" s="430">
        <f t="shared" si="42"/>
        <v>0</v>
      </c>
      <c r="AX21" s="430">
        <f t="shared" si="42"/>
        <v>0</v>
      </c>
      <c r="AY21" s="430">
        <f t="shared" si="42"/>
        <v>0</v>
      </c>
      <c r="AZ21" s="430">
        <f t="shared" si="42"/>
        <v>0</v>
      </c>
      <c r="BA21" s="430">
        <f t="shared" si="42"/>
        <v>0</v>
      </c>
      <c r="BB21" s="430">
        <f t="shared" si="42"/>
        <v>0</v>
      </c>
      <c r="BC21" s="430">
        <f t="shared" si="42"/>
        <v>0</v>
      </c>
      <c r="BD21" s="430">
        <f t="shared" si="42"/>
        <v>0</v>
      </c>
      <c r="BE21" s="430">
        <f t="shared" si="42"/>
        <v>0</v>
      </c>
      <c r="BF21" s="430">
        <f t="shared" si="42"/>
        <v>0</v>
      </c>
      <c r="BG21" s="430">
        <f t="shared" si="42"/>
        <v>0</v>
      </c>
      <c r="BH21" s="430">
        <f t="shared" si="42"/>
        <v>0</v>
      </c>
      <c r="BI21" s="430">
        <f t="shared" si="42"/>
        <v>0</v>
      </c>
      <c r="BJ21" s="430">
        <f t="shared" si="42"/>
        <v>0</v>
      </c>
      <c r="BK21" s="430">
        <f t="shared" si="42"/>
        <v>0</v>
      </c>
      <c r="BL21" s="430">
        <f t="shared" si="42"/>
        <v>0</v>
      </c>
      <c r="BM21" s="430">
        <f t="shared" si="42"/>
        <v>0</v>
      </c>
      <c r="BN21" s="430">
        <f t="shared" si="42"/>
        <v>0</v>
      </c>
      <c r="BO21" s="430">
        <f t="shared" si="42"/>
        <v>0</v>
      </c>
      <c r="BP21" s="430">
        <f t="shared" si="42"/>
        <v>0</v>
      </c>
      <c r="BQ21" s="430">
        <f t="shared" si="42"/>
        <v>0</v>
      </c>
      <c r="BR21" s="430">
        <f t="shared" si="42"/>
        <v>0</v>
      </c>
      <c r="BS21" s="430">
        <f t="shared" si="42"/>
        <v>0</v>
      </c>
      <c r="BT21" s="430">
        <f t="shared" si="42"/>
        <v>0</v>
      </c>
      <c r="BU21" s="430">
        <f t="shared" si="42"/>
        <v>0</v>
      </c>
      <c r="BV21" s="430">
        <f t="shared" si="42"/>
        <v>0</v>
      </c>
      <c r="BW21" s="430">
        <f t="shared" si="42"/>
        <v>0</v>
      </c>
      <c r="BX21" s="430">
        <f t="shared" si="42"/>
        <v>0</v>
      </c>
      <c r="BY21" s="430">
        <f t="shared" si="42"/>
        <v>0</v>
      </c>
      <c r="BZ21" s="430">
        <f t="shared" si="42"/>
        <v>0</v>
      </c>
      <c r="CA21" s="430">
        <f t="shared" si="42"/>
        <v>0</v>
      </c>
      <c r="CB21" s="430">
        <f t="shared" si="42"/>
        <v>0</v>
      </c>
      <c r="CC21" s="430">
        <f t="shared" si="42"/>
        <v>0</v>
      </c>
      <c r="CD21" s="430">
        <f t="shared" si="42"/>
        <v>0</v>
      </c>
      <c r="CE21" s="430">
        <f t="shared" si="42"/>
        <v>0</v>
      </c>
    </row>
    <row r="22" spans="1:83">
      <c r="A22" s="413" t="s">
        <v>247</v>
      </c>
      <c r="B22" s="413">
        <f>Info!$C$9</f>
        <v>0</v>
      </c>
      <c r="C22" s="413">
        <v>21</v>
      </c>
      <c r="D22" s="414" t="s">
        <v>215</v>
      </c>
      <c r="E22" s="430">
        <f>'A4'!D29</f>
        <v>0</v>
      </c>
      <c r="F22" s="430">
        <f>'A4'!E29</f>
        <v>0</v>
      </c>
      <c r="G22" s="430">
        <f>'A4'!F29</f>
        <v>0</v>
      </c>
      <c r="H22" s="430">
        <f>'A4'!G29</f>
        <v>0</v>
      </c>
      <c r="I22" s="430">
        <f>'A4'!H29</f>
        <v>0</v>
      </c>
      <c r="J22" s="430">
        <f>'A4'!I29</f>
        <v>0</v>
      </c>
      <c r="K22" s="430">
        <f>'A4'!J29</f>
        <v>0</v>
      </c>
      <c r="L22" s="430">
        <f>'A4'!K29</f>
        <v>0</v>
      </c>
      <c r="M22" s="430">
        <f>'A4'!L29</f>
        <v>0</v>
      </c>
      <c r="N22" s="430">
        <f>'A4'!M29</f>
        <v>0</v>
      </c>
      <c r="O22" s="430">
        <f>'A4'!N29</f>
        <v>0</v>
      </c>
      <c r="P22" s="430">
        <f>'A4'!O29</f>
        <v>0</v>
      </c>
      <c r="Q22" s="430">
        <f>'A4'!P29</f>
        <v>0</v>
      </c>
      <c r="R22" s="430">
        <f>'A4'!Q29</f>
        <v>0</v>
      </c>
      <c r="S22" s="430">
        <f>'A4'!R29</f>
        <v>0</v>
      </c>
      <c r="T22" s="430">
        <f>'A4'!S29</f>
        <v>0</v>
      </c>
      <c r="U22" s="430">
        <f>'A4'!T29</f>
        <v>0</v>
      </c>
      <c r="V22" s="430">
        <f>'A4'!U29</f>
        <v>0</v>
      </c>
      <c r="W22" s="430">
        <f>'A4'!V29</f>
        <v>0</v>
      </c>
      <c r="X22" s="430">
        <f>'A4'!W29</f>
        <v>0</v>
      </c>
      <c r="Y22" s="430">
        <f>'A4'!X29</f>
        <v>0</v>
      </c>
      <c r="Z22" s="430">
        <f>'A4'!Y29</f>
        <v>0</v>
      </c>
      <c r="AA22" s="430">
        <f>'A4'!Z29</f>
        <v>0</v>
      </c>
      <c r="AB22" s="430">
        <f>'A4'!AA29</f>
        <v>0</v>
      </c>
      <c r="AC22" s="430">
        <f>'A4'!AB29</f>
        <v>0</v>
      </c>
      <c r="AD22" s="430">
        <f>'A4'!AC29</f>
        <v>0</v>
      </c>
      <c r="AE22" s="430">
        <f>'A4'!AD29</f>
        <v>0</v>
      </c>
      <c r="AF22" s="430">
        <f>'A4'!AE29</f>
        <v>0</v>
      </c>
      <c r="AG22" s="430">
        <f>'A4'!AF29</f>
        <v>0</v>
      </c>
      <c r="AH22" s="430">
        <f>'A4'!AG29</f>
        <v>0</v>
      </c>
      <c r="AI22" s="430">
        <f>'A4'!AH29</f>
        <v>0</v>
      </c>
      <c r="AJ22" s="430">
        <f>'A4'!AI29</f>
        <v>0</v>
      </c>
      <c r="AK22" s="430">
        <f>'A4'!AJ29</f>
        <v>0</v>
      </c>
      <c r="AL22" s="430">
        <f>'A4'!AK29</f>
        <v>0</v>
      </c>
      <c r="AM22" s="430">
        <f>'A4'!AL29</f>
        <v>0</v>
      </c>
      <c r="AN22" s="430">
        <f>'A4'!AM29</f>
        <v>0</v>
      </c>
      <c r="AO22" s="430">
        <f>'A4'!AN29</f>
        <v>0</v>
      </c>
      <c r="AP22" s="415"/>
      <c r="AQ22" s="413" t="s">
        <v>247</v>
      </c>
      <c r="AR22" s="413">
        <f>Info!$C$9</f>
        <v>0</v>
      </c>
      <c r="AS22" s="413">
        <v>21</v>
      </c>
      <c r="AT22" s="414" t="s">
        <v>215</v>
      </c>
      <c r="AU22" s="430">
        <f>E22</f>
        <v>0</v>
      </c>
      <c r="AV22" s="430">
        <f t="shared" si="42"/>
        <v>0</v>
      </c>
      <c r="AW22" s="430">
        <f t="shared" si="42"/>
        <v>0</v>
      </c>
      <c r="AX22" s="430">
        <f t="shared" si="42"/>
        <v>0</v>
      </c>
      <c r="AY22" s="430">
        <f t="shared" si="42"/>
        <v>0</v>
      </c>
      <c r="AZ22" s="430">
        <f t="shared" si="42"/>
        <v>0</v>
      </c>
      <c r="BA22" s="430">
        <f t="shared" si="42"/>
        <v>0</v>
      </c>
      <c r="BB22" s="430">
        <f t="shared" si="42"/>
        <v>0</v>
      </c>
      <c r="BC22" s="430">
        <f t="shared" si="42"/>
        <v>0</v>
      </c>
      <c r="BD22" s="430">
        <f t="shared" si="42"/>
        <v>0</v>
      </c>
      <c r="BE22" s="430">
        <f t="shared" si="42"/>
        <v>0</v>
      </c>
      <c r="BF22" s="430">
        <f t="shared" si="42"/>
        <v>0</v>
      </c>
      <c r="BG22" s="430">
        <f t="shared" si="42"/>
        <v>0</v>
      </c>
      <c r="BH22" s="430">
        <f t="shared" si="42"/>
        <v>0</v>
      </c>
      <c r="BI22" s="430">
        <f t="shared" si="42"/>
        <v>0</v>
      </c>
      <c r="BJ22" s="430">
        <f t="shared" si="42"/>
        <v>0</v>
      </c>
      <c r="BK22" s="430">
        <f t="shared" si="42"/>
        <v>0</v>
      </c>
      <c r="BL22" s="430">
        <f t="shared" si="42"/>
        <v>0</v>
      </c>
      <c r="BM22" s="430">
        <f t="shared" si="42"/>
        <v>0</v>
      </c>
      <c r="BN22" s="430">
        <f t="shared" si="42"/>
        <v>0</v>
      </c>
      <c r="BO22" s="430">
        <f t="shared" si="42"/>
        <v>0</v>
      </c>
      <c r="BP22" s="430">
        <f t="shared" si="42"/>
        <v>0</v>
      </c>
      <c r="BQ22" s="430">
        <f t="shared" si="42"/>
        <v>0</v>
      </c>
      <c r="BR22" s="430">
        <f t="shared" si="42"/>
        <v>0</v>
      </c>
      <c r="BS22" s="430">
        <f t="shared" si="42"/>
        <v>0</v>
      </c>
      <c r="BT22" s="430">
        <f t="shared" si="42"/>
        <v>0</v>
      </c>
      <c r="BU22" s="430">
        <f t="shared" si="42"/>
        <v>0</v>
      </c>
      <c r="BV22" s="430">
        <f t="shared" si="42"/>
        <v>0</v>
      </c>
      <c r="BW22" s="430">
        <f t="shared" si="42"/>
        <v>0</v>
      </c>
      <c r="BX22" s="430">
        <f t="shared" si="42"/>
        <v>0</v>
      </c>
      <c r="BY22" s="430">
        <f t="shared" si="42"/>
        <v>0</v>
      </c>
      <c r="BZ22" s="430">
        <f t="shared" si="42"/>
        <v>0</v>
      </c>
      <c r="CA22" s="430">
        <f t="shared" si="42"/>
        <v>0</v>
      </c>
      <c r="CB22" s="430">
        <f t="shared" si="42"/>
        <v>0</v>
      </c>
      <c r="CC22" s="430">
        <f t="shared" si="42"/>
        <v>0</v>
      </c>
      <c r="CD22" s="430">
        <f t="shared" si="42"/>
        <v>0</v>
      </c>
      <c r="CE22" s="430">
        <f t="shared" si="42"/>
        <v>0</v>
      </c>
    </row>
    <row r="23" spans="1:83" s="416" customFormat="1">
      <c r="A23" s="416" t="s">
        <v>247</v>
      </c>
      <c r="B23" s="413">
        <f>Info!$C$9</f>
        <v>0</v>
      </c>
      <c r="C23" s="416">
        <v>22</v>
      </c>
      <c r="D23" s="416" t="s">
        <v>10</v>
      </c>
      <c r="E23" s="431">
        <f>'A4'!D30</f>
        <v>0</v>
      </c>
      <c r="F23" s="431">
        <f>'A4'!E30</f>
        <v>0</v>
      </c>
      <c r="G23" s="431">
        <f>'A4'!F30</f>
        <v>0</v>
      </c>
      <c r="H23" s="431">
        <f>'A4'!G30</f>
        <v>0</v>
      </c>
      <c r="I23" s="431">
        <f>'A4'!H30</f>
        <v>0</v>
      </c>
      <c r="J23" s="431">
        <f>'A4'!I30</f>
        <v>0</v>
      </c>
      <c r="K23" s="431">
        <f>'A4'!J30</f>
        <v>0</v>
      </c>
      <c r="L23" s="431">
        <f>'A4'!K30</f>
        <v>0</v>
      </c>
      <c r="M23" s="431">
        <f>'A4'!L30</f>
        <v>0</v>
      </c>
      <c r="N23" s="431">
        <f>'A4'!M30</f>
        <v>0</v>
      </c>
      <c r="O23" s="431">
        <f>'A4'!N30</f>
        <v>0</v>
      </c>
      <c r="P23" s="431">
        <f>'A4'!O30</f>
        <v>0</v>
      </c>
      <c r="Q23" s="431">
        <f>'A4'!P30</f>
        <v>0</v>
      </c>
      <c r="R23" s="431">
        <f>'A4'!Q30</f>
        <v>0</v>
      </c>
      <c r="S23" s="431">
        <f>'A4'!R30</f>
        <v>0</v>
      </c>
      <c r="T23" s="431">
        <f>'A4'!S30</f>
        <v>0</v>
      </c>
      <c r="U23" s="431">
        <f>'A4'!T30</f>
        <v>0</v>
      </c>
      <c r="V23" s="431">
        <f>'A4'!U30</f>
        <v>0</v>
      </c>
      <c r="W23" s="431">
        <f>'A4'!V30</f>
        <v>0</v>
      </c>
      <c r="X23" s="431">
        <f>'A4'!W30</f>
        <v>0</v>
      </c>
      <c r="Y23" s="431">
        <f>'A4'!X30</f>
        <v>0</v>
      </c>
      <c r="Z23" s="431">
        <f>'A4'!Y30</f>
        <v>0</v>
      </c>
      <c r="AA23" s="431">
        <f>'A4'!Z30</f>
        <v>0</v>
      </c>
      <c r="AB23" s="431">
        <f>'A4'!AA30</f>
        <v>0</v>
      </c>
      <c r="AC23" s="431">
        <f>'A4'!AB30</f>
        <v>0</v>
      </c>
      <c r="AD23" s="431">
        <f>'A4'!AC30</f>
        <v>0</v>
      </c>
      <c r="AE23" s="431">
        <f>'A4'!AD30</f>
        <v>0</v>
      </c>
      <c r="AF23" s="431">
        <f>'A4'!AE30</f>
        <v>0</v>
      </c>
      <c r="AG23" s="431">
        <f>'A4'!AF30</f>
        <v>0</v>
      </c>
      <c r="AH23" s="431">
        <f>'A4'!AG30</f>
        <v>0</v>
      </c>
      <c r="AI23" s="431">
        <f>'A4'!AH30</f>
        <v>0</v>
      </c>
      <c r="AJ23" s="431">
        <f>'A4'!AI30</f>
        <v>0</v>
      </c>
      <c r="AK23" s="431">
        <f>'A4'!AJ30</f>
        <v>0</v>
      </c>
      <c r="AL23" s="431">
        <f>'A4'!AK30</f>
        <v>0</v>
      </c>
      <c r="AM23" s="431">
        <f>'A4'!AL30</f>
        <v>0</v>
      </c>
      <c r="AN23" s="431">
        <f>'A4'!AM30</f>
        <v>0</v>
      </c>
      <c r="AO23" s="431">
        <f>'A4'!AN30</f>
        <v>0</v>
      </c>
      <c r="AP23" s="417"/>
      <c r="AQ23" s="416" t="s">
        <v>247</v>
      </c>
      <c r="AR23" s="413">
        <f>Info!$C$9</f>
        <v>0</v>
      </c>
      <c r="AS23" s="416">
        <v>22</v>
      </c>
      <c r="AT23" s="416" t="s">
        <v>10</v>
      </c>
      <c r="AU23" s="431">
        <f>AU24+AU25</f>
        <v>0</v>
      </c>
      <c r="AV23" s="431">
        <f t="shared" ref="AV23:CE23" si="43">AV24+AV25</f>
        <v>0</v>
      </c>
      <c r="AW23" s="431">
        <f t="shared" si="43"/>
        <v>0</v>
      </c>
      <c r="AX23" s="431">
        <f t="shared" si="43"/>
        <v>0</v>
      </c>
      <c r="AY23" s="431">
        <f t="shared" si="43"/>
        <v>0</v>
      </c>
      <c r="AZ23" s="431">
        <f t="shared" si="43"/>
        <v>0</v>
      </c>
      <c r="BA23" s="431">
        <f t="shared" si="43"/>
        <v>0</v>
      </c>
      <c r="BB23" s="431">
        <f t="shared" si="43"/>
        <v>0</v>
      </c>
      <c r="BC23" s="431">
        <f t="shared" si="43"/>
        <v>0</v>
      </c>
      <c r="BD23" s="431">
        <f t="shared" si="43"/>
        <v>0</v>
      </c>
      <c r="BE23" s="431">
        <f t="shared" si="43"/>
        <v>0</v>
      </c>
      <c r="BF23" s="431">
        <f t="shared" si="43"/>
        <v>0</v>
      </c>
      <c r="BG23" s="431">
        <f t="shared" si="43"/>
        <v>0</v>
      </c>
      <c r="BH23" s="431">
        <f t="shared" si="43"/>
        <v>0</v>
      </c>
      <c r="BI23" s="431">
        <f t="shared" si="43"/>
        <v>0</v>
      </c>
      <c r="BJ23" s="431">
        <f t="shared" si="43"/>
        <v>0</v>
      </c>
      <c r="BK23" s="431">
        <f t="shared" si="43"/>
        <v>0</v>
      </c>
      <c r="BL23" s="431">
        <f t="shared" si="43"/>
        <v>0</v>
      </c>
      <c r="BM23" s="431">
        <f t="shared" si="43"/>
        <v>0</v>
      </c>
      <c r="BN23" s="431">
        <f t="shared" si="43"/>
        <v>0</v>
      </c>
      <c r="BO23" s="431">
        <f t="shared" si="43"/>
        <v>0</v>
      </c>
      <c r="BP23" s="431">
        <f t="shared" si="43"/>
        <v>0</v>
      </c>
      <c r="BQ23" s="431">
        <f t="shared" si="43"/>
        <v>0</v>
      </c>
      <c r="BR23" s="431">
        <f t="shared" si="43"/>
        <v>0</v>
      </c>
      <c r="BS23" s="431">
        <f t="shared" si="43"/>
        <v>0</v>
      </c>
      <c r="BT23" s="431">
        <f t="shared" si="43"/>
        <v>0</v>
      </c>
      <c r="BU23" s="431">
        <f t="shared" si="43"/>
        <v>0</v>
      </c>
      <c r="BV23" s="431">
        <f t="shared" si="43"/>
        <v>0</v>
      </c>
      <c r="BW23" s="431">
        <f t="shared" si="43"/>
        <v>0</v>
      </c>
      <c r="BX23" s="431">
        <f t="shared" si="43"/>
        <v>0</v>
      </c>
      <c r="BY23" s="431">
        <f t="shared" si="43"/>
        <v>0</v>
      </c>
      <c r="BZ23" s="431">
        <f t="shared" si="43"/>
        <v>0</v>
      </c>
      <c r="CA23" s="431">
        <f t="shared" si="43"/>
        <v>0</v>
      </c>
      <c r="CB23" s="431">
        <f t="shared" si="43"/>
        <v>0</v>
      </c>
      <c r="CC23" s="431">
        <f t="shared" si="43"/>
        <v>0</v>
      </c>
      <c r="CD23" s="431">
        <f t="shared" si="43"/>
        <v>0</v>
      </c>
      <c r="CE23" s="431">
        <f t="shared" si="43"/>
        <v>0</v>
      </c>
    </row>
    <row r="24" spans="1:83" s="418" customFormat="1">
      <c r="A24" s="418" t="s">
        <v>247</v>
      </c>
      <c r="B24" s="413">
        <f>Info!$C$9</f>
        <v>0</v>
      </c>
      <c r="C24" s="418">
        <v>23</v>
      </c>
      <c r="D24" s="418" t="s">
        <v>53</v>
      </c>
      <c r="E24" s="432">
        <f>'A4'!D31</f>
        <v>0</v>
      </c>
      <c r="F24" s="432">
        <f>'A4'!E31</f>
        <v>0</v>
      </c>
      <c r="G24" s="432">
        <f>'A4'!F31</f>
        <v>0</v>
      </c>
      <c r="H24" s="432">
        <f>'A4'!G31</f>
        <v>0</v>
      </c>
      <c r="I24" s="432">
        <f>'A4'!H31</f>
        <v>0</v>
      </c>
      <c r="J24" s="432">
        <f>'A4'!I31</f>
        <v>0</v>
      </c>
      <c r="K24" s="432">
        <f>'A4'!J31</f>
        <v>0</v>
      </c>
      <c r="L24" s="432">
        <f>'A4'!K31</f>
        <v>0</v>
      </c>
      <c r="M24" s="432">
        <f>'A4'!L31</f>
        <v>0</v>
      </c>
      <c r="N24" s="432">
        <f>'A4'!M31</f>
        <v>0</v>
      </c>
      <c r="O24" s="432">
        <f>'A4'!N31</f>
        <v>0</v>
      </c>
      <c r="P24" s="432">
        <f>'A4'!O31</f>
        <v>0</v>
      </c>
      <c r="Q24" s="432">
        <f>'A4'!P31</f>
        <v>0</v>
      </c>
      <c r="R24" s="432">
        <f>'A4'!Q31</f>
        <v>0</v>
      </c>
      <c r="S24" s="432">
        <f>'A4'!R31</f>
        <v>0</v>
      </c>
      <c r="T24" s="432">
        <f>'A4'!S31</f>
        <v>0</v>
      </c>
      <c r="U24" s="432">
        <f>'A4'!T31</f>
        <v>0</v>
      </c>
      <c r="V24" s="432">
        <f>'A4'!U31</f>
        <v>0</v>
      </c>
      <c r="W24" s="432">
        <f>'A4'!V31</f>
        <v>0</v>
      </c>
      <c r="X24" s="432">
        <f>'A4'!W31</f>
        <v>0</v>
      </c>
      <c r="Y24" s="432">
        <f>'A4'!X31</f>
        <v>0</v>
      </c>
      <c r="Z24" s="432">
        <f>'A4'!Y31</f>
        <v>0</v>
      </c>
      <c r="AA24" s="432">
        <f>'A4'!Z31</f>
        <v>0</v>
      </c>
      <c r="AB24" s="432">
        <f>'A4'!AA31</f>
        <v>0</v>
      </c>
      <c r="AC24" s="432">
        <f>'A4'!AB31</f>
        <v>0</v>
      </c>
      <c r="AD24" s="432">
        <f>'A4'!AC31</f>
        <v>0</v>
      </c>
      <c r="AE24" s="432">
        <f>'A4'!AD31</f>
        <v>0</v>
      </c>
      <c r="AF24" s="432">
        <f>'A4'!AE31</f>
        <v>0</v>
      </c>
      <c r="AG24" s="432">
        <f>'A4'!AF31</f>
        <v>0</v>
      </c>
      <c r="AH24" s="432">
        <f>'A4'!AG31</f>
        <v>0</v>
      </c>
      <c r="AI24" s="432">
        <f>'A4'!AH31</f>
        <v>0</v>
      </c>
      <c r="AJ24" s="432">
        <f>'A4'!AI31</f>
        <v>0</v>
      </c>
      <c r="AK24" s="432">
        <f>'A4'!AJ31</f>
        <v>0</v>
      </c>
      <c r="AL24" s="432">
        <f>'A4'!AK31</f>
        <v>0</v>
      </c>
      <c r="AM24" s="432">
        <f>'A4'!AL31</f>
        <v>0</v>
      </c>
      <c r="AN24" s="432">
        <f>'A4'!AM31</f>
        <v>0</v>
      </c>
      <c r="AO24" s="432">
        <f>'A4'!AN31</f>
        <v>0</v>
      </c>
      <c r="AP24" s="419"/>
      <c r="AQ24" s="418" t="s">
        <v>247</v>
      </c>
      <c r="AR24" s="413">
        <f>Info!$C$9</f>
        <v>0</v>
      </c>
      <c r="AS24" s="418">
        <v>23</v>
      </c>
      <c r="AT24" s="418" t="s">
        <v>53</v>
      </c>
      <c r="AU24" s="432">
        <f>E24/2</f>
        <v>0</v>
      </c>
      <c r="AV24" s="432">
        <f t="shared" ref="AV24:CE24" si="44">F24/2</f>
        <v>0</v>
      </c>
      <c r="AW24" s="432">
        <f t="shared" si="44"/>
        <v>0</v>
      </c>
      <c r="AX24" s="432">
        <f t="shared" si="44"/>
        <v>0</v>
      </c>
      <c r="AY24" s="432">
        <f t="shared" si="44"/>
        <v>0</v>
      </c>
      <c r="AZ24" s="432">
        <f t="shared" si="44"/>
        <v>0</v>
      </c>
      <c r="BA24" s="432">
        <f t="shared" si="44"/>
        <v>0</v>
      </c>
      <c r="BB24" s="432">
        <f t="shared" si="44"/>
        <v>0</v>
      </c>
      <c r="BC24" s="432">
        <f t="shared" si="44"/>
        <v>0</v>
      </c>
      <c r="BD24" s="432">
        <f t="shared" si="44"/>
        <v>0</v>
      </c>
      <c r="BE24" s="432">
        <f t="shared" si="44"/>
        <v>0</v>
      </c>
      <c r="BF24" s="432">
        <f t="shared" si="44"/>
        <v>0</v>
      </c>
      <c r="BG24" s="432">
        <f t="shared" si="44"/>
        <v>0</v>
      </c>
      <c r="BH24" s="432">
        <f t="shared" si="44"/>
        <v>0</v>
      </c>
      <c r="BI24" s="432">
        <f t="shared" si="44"/>
        <v>0</v>
      </c>
      <c r="BJ24" s="432">
        <f t="shared" si="44"/>
        <v>0</v>
      </c>
      <c r="BK24" s="432">
        <f t="shared" si="44"/>
        <v>0</v>
      </c>
      <c r="BL24" s="432">
        <f t="shared" si="44"/>
        <v>0</v>
      </c>
      <c r="BM24" s="432">
        <f t="shared" si="44"/>
        <v>0</v>
      </c>
      <c r="BN24" s="432">
        <f t="shared" si="44"/>
        <v>0</v>
      </c>
      <c r="BO24" s="432">
        <f t="shared" si="44"/>
        <v>0</v>
      </c>
      <c r="BP24" s="432">
        <f t="shared" si="44"/>
        <v>0</v>
      </c>
      <c r="BQ24" s="432">
        <f t="shared" si="44"/>
        <v>0</v>
      </c>
      <c r="BR24" s="432">
        <f t="shared" si="44"/>
        <v>0</v>
      </c>
      <c r="BS24" s="432">
        <f t="shared" si="44"/>
        <v>0</v>
      </c>
      <c r="BT24" s="432">
        <f t="shared" si="44"/>
        <v>0</v>
      </c>
      <c r="BU24" s="432">
        <f t="shared" si="44"/>
        <v>0</v>
      </c>
      <c r="BV24" s="432">
        <f t="shared" si="44"/>
        <v>0</v>
      </c>
      <c r="BW24" s="432">
        <f t="shared" si="44"/>
        <v>0</v>
      </c>
      <c r="BX24" s="432">
        <f t="shared" si="44"/>
        <v>0</v>
      </c>
      <c r="BY24" s="432">
        <f t="shared" si="44"/>
        <v>0</v>
      </c>
      <c r="BZ24" s="432">
        <f t="shared" si="44"/>
        <v>0</v>
      </c>
      <c r="CA24" s="432">
        <f t="shared" si="44"/>
        <v>0</v>
      </c>
      <c r="CB24" s="432">
        <f t="shared" si="44"/>
        <v>0</v>
      </c>
      <c r="CC24" s="432">
        <f t="shared" si="44"/>
        <v>0</v>
      </c>
      <c r="CD24" s="432">
        <f t="shared" si="44"/>
        <v>0</v>
      </c>
      <c r="CE24" s="432">
        <f t="shared" si="44"/>
        <v>0</v>
      </c>
    </row>
    <row r="25" spans="1:83">
      <c r="A25" s="413" t="s">
        <v>247</v>
      </c>
      <c r="B25" s="413">
        <f>Info!$C$9</f>
        <v>0</v>
      </c>
      <c r="C25" s="413">
        <v>24</v>
      </c>
      <c r="D25" s="413" t="s">
        <v>54</v>
      </c>
      <c r="E25" s="430">
        <f>'A4'!D32</f>
        <v>0</v>
      </c>
      <c r="F25" s="430">
        <f>'A4'!E32</f>
        <v>0</v>
      </c>
      <c r="G25" s="430">
        <f>'A4'!F32</f>
        <v>0</v>
      </c>
      <c r="H25" s="430">
        <f>'A4'!G32</f>
        <v>0</v>
      </c>
      <c r="I25" s="430">
        <f>'A4'!H32</f>
        <v>0</v>
      </c>
      <c r="J25" s="430">
        <f>'A4'!I32</f>
        <v>0</v>
      </c>
      <c r="K25" s="430">
        <f>'A4'!J32</f>
        <v>0</v>
      </c>
      <c r="L25" s="430">
        <f>'A4'!K32</f>
        <v>0</v>
      </c>
      <c r="M25" s="430">
        <f>'A4'!L32</f>
        <v>0</v>
      </c>
      <c r="N25" s="430">
        <f>'A4'!M32</f>
        <v>0</v>
      </c>
      <c r="O25" s="430">
        <f>'A4'!N32</f>
        <v>0</v>
      </c>
      <c r="P25" s="430">
        <f>'A4'!O32</f>
        <v>0</v>
      </c>
      <c r="Q25" s="430">
        <f>'A4'!P32</f>
        <v>0</v>
      </c>
      <c r="R25" s="430">
        <f>'A4'!Q32</f>
        <v>0</v>
      </c>
      <c r="S25" s="430">
        <f>'A4'!R32</f>
        <v>0</v>
      </c>
      <c r="T25" s="430">
        <f>'A4'!S32</f>
        <v>0</v>
      </c>
      <c r="U25" s="430">
        <f>'A4'!T32</f>
        <v>0</v>
      </c>
      <c r="V25" s="430">
        <f>'A4'!U32</f>
        <v>0</v>
      </c>
      <c r="W25" s="430">
        <f>'A4'!V32</f>
        <v>0</v>
      </c>
      <c r="X25" s="430">
        <f>'A4'!W32</f>
        <v>0</v>
      </c>
      <c r="Y25" s="430">
        <f>'A4'!X32</f>
        <v>0</v>
      </c>
      <c r="Z25" s="430">
        <f>'A4'!Y32</f>
        <v>0</v>
      </c>
      <c r="AA25" s="430">
        <f>'A4'!Z32</f>
        <v>0</v>
      </c>
      <c r="AB25" s="430">
        <f>'A4'!AA32</f>
        <v>0</v>
      </c>
      <c r="AC25" s="430">
        <f>'A4'!AB32</f>
        <v>0</v>
      </c>
      <c r="AD25" s="430">
        <f>'A4'!AC32</f>
        <v>0</v>
      </c>
      <c r="AE25" s="430">
        <f>'A4'!AD32</f>
        <v>0</v>
      </c>
      <c r="AF25" s="430">
        <f>'A4'!AE32</f>
        <v>0</v>
      </c>
      <c r="AG25" s="430">
        <f>'A4'!AF32</f>
        <v>0</v>
      </c>
      <c r="AH25" s="430">
        <f>'A4'!AG32</f>
        <v>0</v>
      </c>
      <c r="AI25" s="430">
        <f>'A4'!AH32</f>
        <v>0</v>
      </c>
      <c r="AJ25" s="430">
        <f>'A4'!AI32</f>
        <v>0</v>
      </c>
      <c r="AK25" s="430">
        <f>'A4'!AJ32</f>
        <v>0</v>
      </c>
      <c r="AL25" s="430">
        <f>'A4'!AK32</f>
        <v>0</v>
      </c>
      <c r="AM25" s="430">
        <f>'A4'!AL32</f>
        <v>0</v>
      </c>
      <c r="AN25" s="430">
        <f>'A4'!AM32</f>
        <v>0</v>
      </c>
      <c r="AO25" s="430">
        <f>'A4'!AN32</f>
        <v>0</v>
      </c>
      <c r="AP25" s="415"/>
      <c r="AQ25" s="413" t="s">
        <v>247</v>
      </c>
      <c r="AR25" s="413">
        <f>Info!$C$9</f>
        <v>0</v>
      </c>
      <c r="AS25" s="413">
        <v>24</v>
      </c>
      <c r="AT25" s="413" t="s">
        <v>54</v>
      </c>
      <c r="AU25" s="430">
        <f>E25</f>
        <v>0</v>
      </c>
      <c r="AV25" s="430">
        <f t="shared" ref="AV25:CE32" si="45">F25</f>
        <v>0</v>
      </c>
      <c r="AW25" s="430">
        <f t="shared" si="45"/>
        <v>0</v>
      </c>
      <c r="AX25" s="430">
        <f t="shared" si="45"/>
        <v>0</v>
      </c>
      <c r="AY25" s="430">
        <f t="shared" si="45"/>
        <v>0</v>
      </c>
      <c r="AZ25" s="430">
        <f t="shared" si="45"/>
        <v>0</v>
      </c>
      <c r="BA25" s="430">
        <f t="shared" si="45"/>
        <v>0</v>
      </c>
      <c r="BB25" s="430">
        <f t="shared" si="45"/>
        <v>0</v>
      </c>
      <c r="BC25" s="430">
        <f t="shared" si="45"/>
        <v>0</v>
      </c>
      <c r="BD25" s="430">
        <f t="shared" si="45"/>
        <v>0</v>
      </c>
      <c r="BE25" s="430">
        <f t="shared" si="45"/>
        <v>0</v>
      </c>
      <c r="BF25" s="430">
        <f t="shared" si="45"/>
        <v>0</v>
      </c>
      <c r="BG25" s="430">
        <f t="shared" si="45"/>
        <v>0</v>
      </c>
      <c r="BH25" s="430">
        <f t="shared" si="45"/>
        <v>0</v>
      </c>
      <c r="BI25" s="430">
        <f t="shared" si="45"/>
        <v>0</v>
      </c>
      <c r="BJ25" s="430">
        <f t="shared" si="45"/>
        <v>0</v>
      </c>
      <c r="BK25" s="430">
        <f t="shared" si="45"/>
        <v>0</v>
      </c>
      <c r="BL25" s="430">
        <f t="shared" si="45"/>
        <v>0</v>
      </c>
      <c r="BM25" s="430">
        <f t="shared" si="45"/>
        <v>0</v>
      </c>
      <c r="BN25" s="430">
        <f t="shared" si="45"/>
        <v>0</v>
      </c>
      <c r="BO25" s="430">
        <f t="shared" si="45"/>
        <v>0</v>
      </c>
      <c r="BP25" s="430">
        <f t="shared" si="45"/>
        <v>0</v>
      </c>
      <c r="BQ25" s="430">
        <f t="shared" si="45"/>
        <v>0</v>
      </c>
      <c r="BR25" s="430">
        <f t="shared" si="45"/>
        <v>0</v>
      </c>
      <c r="BS25" s="430">
        <f t="shared" si="45"/>
        <v>0</v>
      </c>
      <c r="BT25" s="430">
        <f t="shared" si="45"/>
        <v>0</v>
      </c>
      <c r="BU25" s="430">
        <f t="shared" si="45"/>
        <v>0</v>
      </c>
      <c r="BV25" s="430">
        <f t="shared" si="45"/>
        <v>0</v>
      </c>
      <c r="BW25" s="430">
        <f t="shared" si="45"/>
        <v>0</v>
      </c>
      <c r="BX25" s="430">
        <f t="shared" si="45"/>
        <v>0</v>
      </c>
      <c r="BY25" s="430">
        <f t="shared" si="45"/>
        <v>0</v>
      </c>
      <c r="BZ25" s="430">
        <f t="shared" si="45"/>
        <v>0</v>
      </c>
      <c r="CA25" s="430">
        <f t="shared" si="45"/>
        <v>0</v>
      </c>
      <c r="CB25" s="430">
        <f t="shared" si="45"/>
        <v>0</v>
      </c>
      <c r="CC25" s="430">
        <f t="shared" si="45"/>
        <v>0</v>
      </c>
      <c r="CD25" s="430">
        <f t="shared" si="45"/>
        <v>0</v>
      </c>
      <c r="CE25" s="430">
        <f t="shared" si="45"/>
        <v>0</v>
      </c>
    </row>
    <row r="26" spans="1:83" s="416" customFormat="1">
      <c r="A26" s="416" t="s">
        <v>247</v>
      </c>
      <c r="B26" s="413">
        <f>Info!$C$9</f>
        <v>0</v>
      </c>
      <c r="C26" s="416">
        <v>25</v>
      </c>
      <c r="D26" s="416" t="s">
        <v>11</v>
      </c>
      <c r="E26" s="431">
        <f>'A4'!D33</f>
        <v>0</v>
      </c>
      <c r="F26" s="431">
        <f>'A4'!E33</f>
        <v>0</v>
      </c>
      <c r="G26" s="431">
        <f>'A4'!F33</f>
        <v>0</v>
      </c>
      <c r="H26" s="431">
        <f>'A4'!G33</f>
        <v>0</v>
      </c>
      <c r="I26" s="431">
        <f>'A4'!H33</f>
        <v>0</v>
      </c>
      <c r="J26" s="431">
        <f>'A4'!I33</f>
        <v>0</v>
      </c>
      <c r="K26" s="431">
        <f>'A4'!J33</f>
        <v>0</v>
      </c>
      <c r="L26" s="431">
        <f>'A4'!K33</f>
        <v>0</v>
      </c>
      <c r="M26" s="431">
        <f>'A4'!L33</f>
        <v>0</v>
      </c>
      <c r="N26" s="431">
        <f>'A4'!M33</f>
        <v>0</v>
      </c>
      <c r="O26" s="431">
        <f>'A4'!N33</f>
        <v>0</v>
      </c>
      <c r="P26" s="431">
        <f>'A4'!O33</f>
        <v>0</v>
      </c>
      <c r="Q26" s="431">
        <f>'A4'!P33</f>
        <v>0</v>
      </c>
      <c r="R26" s="431">
        <f>'A4'!Q33</f>
        <v>0</v>
      </c>
      <c r="S26" s="431">
        <f>'A4'!R33</f>
        <v>0</v>
      </c>
      <c r="T26" s="431">
        <f>'A4'!S33</f>
        <v>0</v>
      </c>
      <c r="U26" s="431">
        <f>'A4'!T33</f>
        <v>0</v>
      </c>
      <c r="V26" s="431">
        <f>'A4'!U33</f>
        <v>0</v>
      </c>
      <c r="W26" s="431">
        <f>'A4'!V33</f>
        <v>0</v>
      </c>
      <c r="X26" s="431">
        <f>'A4'!W33</f>
        <v>0</v>
      </c>
      <c r="Y26" s="431">
        <f>'A4'!X33</f>
        <v>0</v>
      </c>
      <c r="Z26" s="431">
        <f>'A4'!Y33</f>
        <v>0</v>
      </c>
      <c r="AA26" s="431">
        <f>'A4'!Z33</f>
        <v>0</v>
      </c>
      <c r="AB26" s="431">
        <f>'A4'!AA33</f>
        <v>0</v>
      </c>
      <c r="AC26" s="431">
        <f>'A4'!AB33</f>
        <v>0</v>
      </c>
      <c r="AD26" s="431">
        <f>'A4'!AC33</f>
        <v>0</v>
      </c>
      <c r="AE26" s="431">
        <f>'A4'!AD33</f>
        <v>0</v>
      </c>
      <c r="AF26" s="431">
        <f>'A4'!AE33</f>
        <v>0</v>
      </c>
      <c r="AG26" s="431">
        <f>'A4'!AF33</f>
        <v>0</v>
      </c>
      <c r="AH26" s="431">
        <f>'A4'!AG33</f>
        <v>0</v>
      </c>
      <c r="AI26" s="431">
        <f>'A4'!AH33</f>
        <v>0</v>
      </c>
      <c r="AJ26" s="431">
        <f>'A4'!AI33</f>
        <v>0</v>
      </c>
      <c r="AK26" s="431">
        <f>'A4'!AJ33</f>
        <v>0</v>
      </c>
      <c r="AL26" s="431">
        <f>'A4'!AK33</f>
        <v>0</v>
      </c>
      <c r="AM26" s="431">
        <f>'A4'!AL33</f>
        <v>0</v>
      </c>
      <c r="AN26" s="431">
        <f>'A4'!AM33</f>
        <v>0</v>
      </c>
      <c r="AO26" s="431">
        <f>'A4'!AN33</f>
        <v>0</v>
      </c>
      <c r="AP26" s="417"/>
      <c r="AQ26" s="416" t="s">
        <v>247</v>
      </c>
      <c r="AR26" s="413">
        <f>Info!$C$9</f>
        <v>0</v>
      </c>
      <c r="AS26" s="416">
        <v>25</v>
      </c>
      <c r="AT26" s="416" t="s">
        <v>11</v>
      </c>
      <c r="AU26" s="431">
        <f>E26</f>
        <v>0</v>
      </c>
      <c r="AV26" s="431">
        <f t="shared" si="45"/>
        <v>0</v>
      </c>
      <c r="AW26" s="431">
        <f t="shared" si="45"/>
        <v>0</v>
      </c>
      <c r="AX26" s="431">
        <f t="shared" si="45"/>
        <v>0</v>
      </c>
      <c r="AY26" s="431">
        <f t="shared" si="45"/>
        <v>0</v>
      </c>
      <c r="AZ26" s="431">
        <f t="shared" si="45"/>
        <v>0</v>
      </c>
      <c r="BA26" s="431">
        <f t="shared" si="45"/>
        <v>0</v>
      </c>
      <c r="BB26" s="431">
        <f t="shared" si="45"/>
        <v>0</v>
      </c>
      <c r="BC26" s="431">
        <f t="shared" si="45"/>
        <v>0</v>
      </c>
      <c r="BD26" s="431">
        <f t="shared" si="45"/>
        <v>0</v>
      </c>
      <c r="BE26" s="431">
        <f t="shared" si="45"/>
        <v>0</v>
      </c>
      <c r="BF26" s="431">
        <f t="shared" si="45"/>
        <v>0</v>
      </c>
      <c r="BG26" s="431">
        <f t="shared" si="45"/>
        <v>0</v>
      </c>
      <c r="BH26" s="431">
        <f t="shared" si="45"/>
        <v>0</v>
      </c>
      <c r="BI26" s="431">
        <f t="shared" si="45"/>
        <v>0</v>
      </c>
      <c r="BJ26" s="431">
        <f t="shared" si="45"/>
        <v>0</v>
      </c>
      <c r="BK26" s="431">
        <f t="shared" si="45"/>
        <v>0</v>
      </c>
      <c r="BL26" s="431">
        <f t="shared" si="45"/>
        <v>0</v>
      </c>
      <c r="BM26" s="431">
        <f t="shared" si="45"/>
        <v>0</v>
      </c>
      <c r="BN26" s="431">
        <f t="shared" si="45"/>
        <v>0</v>
      </c>
      <c r="BO26" s="431">
        <f t="shared" si="45"/>
        <v>0</v>
      </c>
      <c r="BP26" s="431">
        <f t="shared" si="45"/>
        <v>0</v>
      </c>
      <c r="BQ26" s="431">
        <f t="shared" si="45"/>
        <v>0</v>
      </c>
      <c r="BR26" s="431">
        <f t="shared" si="45"/>
        <v>0</v>
      </c>
      <c r="BS26" s="431">
        <f t="shared" si="45"/>
        <v>0</v>
      </c>
      <c r="BT26" s="431">
        <f t="shared" si="45"/>
        <v>0</v>
      </c>
      <c r="BU26" s="431">
        <f t="shared" si="45"/>
        <v>0</v>
      </c>
      <c r="BV26" s="431">
        <f t="shared" si="45"/>
        <v>0</v>
      </c>
      <c r="BW26" s="431">
        <f t="shared" si="45"/>
        <v>0</v>
      </c>
      <c r="BX26" s="431">
        <f t="shared" si="45"/>
        <v>0</v>
      </c>
      <c r="BY26" s="431">
        <f t="shared" si="45"/>
        <v>0</v>
      </c>
      <c r="BZ26" s="431">
        <f t="shared" si="45"/>
        <v>0</v>
      </c>
      <c r="CA26" s="431">
        <f t="shared" si="45"/>
        <v>0</v>
      </c>
      <c r="CB26" s="431">
        <f t="shared" si="45"/>
        <v>0</v>
      </c>
      <c r="CC26" s="431">
        <f t="shared" si="45"/>
        <v>0</v>
      </c>
      <c r="CD26" s="431">
        <f t="shared" si="45"/>
        <v>0</v>
      </c>
      <c r="CE26" s="431">
        <f t="shared" si="45"/>
        <v>0</v>
      </c>
    </row>
    <row r="27" spans="1:83">
      <c r="A27" s="413" t="s">
        <v>247</v>
      </c>
      <c r="B27" s="413">
        <f>Info!$C$9</f>
        <v>0</v>
      </c>
      <c r="C27" s="413">
        <v>26</v>
      </c>
      <c r="D27" s="413" t="s">
        <v>53</v>
      </c>
      <c r="E27" s="430">
        <f>'A4'!D34</f>
        <v>0</v>
      </c>
      <c r="F27" s="430">
        <f>'A4'!E34</f>
        <v>0</v>
      </c>
      <c r="G27" s="430">
        <f>'A4'!F34</f>
        <v>0</v>
      </c>
      <c r="H27" s="430">
        <f>'A4'!G34</f>
        <v>0</v>
      </c>
      <c r="I27" s="430">
        <f>'A4'!H34</f>
        <v>0</v>
      </c>
      <c r="J27" s="430">
        <f>'A4'!I34</f>
        <v>0</v>
      </c>
      <c r="K27" s="430">
        <f>'A4'!J34</f>
        <v>0</v>
      </c>
      <c r="L27" s="430">
        <f>'A4'!K34</f>
        <v>0</v>
      </c>
      <c r="M27" s="430">
        <f>'A4'!L34</f>
        <v>0</v>
      </c>
      <c r="N27" s="430">
        <f>'A4'!M34</f>
        <v>0</v>
      </c>
      <c r="O27" s="430">
        <f>'A4'!N34</f>
        <v>0</v>
      </c>
      <c r="P27" s="430">
        <f>'A4'!O34</f>
        <v>0</v>
      </c>
      <c r="Q27" s="430">
        <f>'A4'!P34</f>
        <v>0</v>
      </c>
      <c r="R27" s="430">
        <f>'A4'!Q34</f>
        <v>0</v>
      </c>
      <c r="S27" s="430">
        <f>'A4'!R34</f>
        <v>0</v>
      </c>
      <c r="T27" s="430">
        <f>'A4'!S34</f>
        <v>0</v>
      </c>
      <c r="U27" s="430">
        <f>'A4'!T34</f>
        <v>0</v>
      </c>
      <c r="V27" s="430">
        <f>'A4'!U34</f>
        <v>0</v>
      </c>
      <c r="W27" s="430">
        <f>'A4'!V34</f>
        <v>0</v>
      </c>
      <c r="X27" s="430">
        <f>'A4'!W34</f>
        <v>0</v>
      </c>
      <c r="Y27" s="430">
        <f>'A4'!X34</f>
        <v>0</v>
      </c>
      <c r="Z27" s="430">
        <f>'A4'!Y34</f>
        <v>0</v>
      </c>
      <c r="AA27" s="430">
        <f>'A4'!Z34</f>
        <v>0</v>
      </c>
      <c r="AB27" s="430">
        <f>'A4'!AA34</f>
        <v>0</v>
      </c>
      <c r="AC27" s="430">
        <f>'A4'!AB34</f>
        <v>0</v>
      </c>
      <c r="AD27" s="430">
        <f>'A4'!AC34</f>
        <v>0</v>
      </c>
      <c r="AE27" s="430">
        <f>'A4'!AD34</f>
        <v>0</v>
      </c>
      <c r="AF27" s="430">
        <f>'A4'!AE34</f>
        <v>0</v>
      </c>
      <c r="AG27" s="430">
        <f>'A4'!AF34</f>
        <v>0</v>
      </c>
      <c r="AH27" s="430">
        <f>'A4'!AG34</f>
        <v>0</v>
      </c>
      <c r="AI27" s="430">
        <f>'A4'!AH34</f>
        <v>0</v>
      </c>
      <c r="AJ27" s="430">
        <f>'A4'!AI34</f>
        <v>0</v>
      </c>
      <c r="AK27" s="430">
        <f>'A4'!AJ34</f>
        <v>0</v>
      </c>
      <c r="AL27" s="430">
        <f>'A4'!AK34</f>
        <v>0</v>
      </c>
      <c r="AM27" s="430">
        <f>'A4'!AL34</f>
        <v>0</v>
      </c>
      <c r="AN27" s="430">
        <f>'A4'!AM34</f>
        <v>0</v>
      </c>
      <c r="AO27" s="430">
        <f>'A4'!AN34</f>
        <v>0</v>
      </c>
      <c r="AP27" s="415"/>
      <c r="AQ27" s="413" t="s">
        <v>247</v>
      </c>
      <c r="AR27" s="413">
        <f>Info!$C$9</f>
        <v>0</v>
      </c>
      <c r="AS27" s="413">
        <v>26</v>
      </c>
      <c r="AT27" s="413" t="s">
        <v>53</v>
      </c>
      <c r="AU27" s="430">
        <f t="shared" ref="AU27:AU37" si="46">E27</f>
        <v>0</v>
      </c>
      <c r="AV27" s="430">
        <f t="shared" si="45"/>
        <v>0</v>
      </c>
      <c r="AW27" s="430">
        <f t="shared" si="45"/>
        <v>0</v>
      </c>
      <c r="AX27" s="430">
        <f t="shared" si="45"/>
        <v>0</v>
      </c>
      <c r="AY27" s="430">
        <f t="shared" si="45"/>
        <v>0</v>
      </c>
      <c r="AZ27" s="430">
        <f t="shared" si="45"/>
        <v>0</v>
      </c>
      <c r="BA27" s="430">
        <f t="shared" si="45"/>
        <v>0</v>
      </c>
      <c r="BB27" s="430">
        <f t="shared" si="45"/>
        <v>0</v>
      </c>
      <c r="BC27" s="430">
        <f t="shared" si="45"/>
        <v>0</v>
      </c>
      <c r="BD27" s="430">
        <f t="shared" si="45"/>
        <v>0</v>
      </c>
      <c r="BE27" s="430">
        <f t="shared" si="45"/>
        <v>0</v>
      </c>
      <c r="BF27" s="430">
        <f t="shared" si="45"/>
        <v>0</v>
      </c>
      <c r="BG27" s="430">
        <f t="shared" si="45"/>
        <v>0</v>
      </c>
      <c r="BH27" s="430">
        <f t="shared" si="45"/>
        <v>0</v>
      </c>
      <c r="BI27" s="430">
        <f t="shared" si="45"/>
        <v>0</v>
      </c>
      <c r="BJ27" s="430">
        <f t="shared" si="45"/>
        <v>0</v>
      </c>
      <c r="BK27" s="430">
        <f t="shared" si="45"/>
        <v>0</v>
      </c>
      <c r="BL27" s="430">
        <f t="shared" si="45"/>
        <v>0</v>
      </c>
      <c r="BM27" s="430">
        <f t="shared" si="45"/>
        <v>0</v>
      </c>
      <c r="BN27" s="430">
        <f t="shared" si="45"/>
        <v>0</v>
      </c>
      <c r="BO27" s="430">
        <f t="shared" si="45"/>
        <v>0</v>
      </c>
      <c r="BP27" s="430">
        <f t="shared" si="45"/>
        <v>0</v>
      </c>
      <c r="BQ27" s="430">
        <f t="shared" si="45"/>
        <v>0</v>
      </c>
      <c r="BR27" s="430">
        <f t="shared" si="45"/>
        <v>0</v>
      </c>
      <c r="BS27" s="430">
        <f t="shared" si="45"/>
        <v>0</v>
      </c>
      <c r="BT27" s="430">
        <f t="shared" si="45"/>
        <v>0</v>
      </c>
      <c r="BU27" s="430">
        <f t="shared" si="45"/>
        <v>0</v>
      </c>
      <c r="BV27" s="430">
        <f t="shared" si="45"/>
        <v>0</v>
      </c>
      <c r="BW27" s="430">
        <f t="shared" si="45"/>
        <v>0</v>
      </c>
      <c r="BX27" s="430">
        <f t="shared" si="45"/>
        <v>0</v>
      </c>
      <c r="BY27" s="430">
        <f t="shared" si="45"/>
        <v>0</v>
      </c>
      <c r="BZ27" s="430">
        <f t="shared" si="45"/>
        <v>0</v>
      </c>
      <c r="CA27" s="430">
        <f t="shared" si="45"/>
        <v>0</v>
      </c>
      <c r="CB27" s="430">
        <f t="shared" si="45"/>
        <v>0</v>
      </c>
      <c r="CC27" s="430">
        <f t="shared" si="45"/>
        <v>0</v>
      </c>
      <c r="CD27" s="430">
        <f t="shared" si="45"/>
        <v>0</v>
      </c>
      <c r="CE27" s="430">
        <f t="shared" si="45"/>
        <v>0</v>
      </c>
    </row>
    <row r="28" spans="1:83">
      <c r="A28" s="413" t="s">
        <v>247</v>
      </c>
      <c r="B28" s="413">
        <f>Info!$C$9</f>
        <v>0</v>
      </c>
      <c r="C28" s="413">
        <v>27</v>
      </c>
      <c r="D28" s="413" t="s">
        <v>54</v>
      </c>
      <c r="E28" s="430">
        <f>'A4'!D35</f>
        <v>0</v>
      </c>
      <c r="F28" s="430">
        <f>'A4'!E35</f>
        <v>0</v>
      </c>
      <c r="G28" s="430">
        <f>'A4'!F35</f>
        <v>0</v>
      </c>
      <c r="H28" s="430">
        <f>'A4'!G35</f>
        <v>0</v>
      </c>
      <c r="I28" s="430">
        <f>'A4'!H35</f>
        <v>0</v>
      </c>
      <c r="J28" s="430">
        <f>'A4'!I35</f>
        <v>0</v>
      </c>
      <c r="K28" s="430">
        <f>'A4'!J35</f>
        <v>0</v>
      </c>
      <c r="L28" s="430">
        <f>'A4'!K35</f>
        <v>0</v>
      </c>
      <c r="M28" s="430">
        <f>'A4'!L35</f>
        <v>0</v>
      </c>
      <c r="N28" s="430">
        <f>'A4'!M35</f>
        <v>0</v>
      </c>
      <c r="O28" s="430">
        <f>'A4'!N35</f>
        <v>0</v>
      </c>
      <c r="P28" s="430">
        <f>'A4'!O35</f>
        <v>0</v>
      </c>
      <c r="Q28" s="430">
        <f>'A4'!P35</f>
        <v>0</v>
      </c>
      <c r="R28" s="430">
        <f>'A4'!Q35</f>
        <v>0</v>
      </c>
      <c r="S28" s="430">
        <f>'A4'!R35</f>
        <v>0</v>
      </c>
      <c r="T28" s="430">
        <f>'A4'!S35</f>
        <v>0</v>
      </c>
      <c r="U28" s="430">
        <f>'A4'!T35</f>
        <v>0</v>
      </c>
      <c r="V28" s="430">
        <f>'A4'!U35</f>
        <v>0</v>
      </c>
      <c r="W28" s="430">
        <f>'A4'!V35</f>
        <v>0</v>
      </c>
      <c r="X28" s="430">
        <f>'A4'!W35</f>
        <v>0</v>
      </c>
      <c r="Y28" s="430">
        <f>'A4'!X35</f>
        <v>0</v>
      </c>
      <c r="Z28" s="430">
        <f>'A4'!Y35</f>
        <v>0</v>
      </c>
      <c r="AA28" s="430">
        <f>'A4'!Z35</f>
        <v>0</v>
      </c>
      <c r="AB28" s="430">
        <f>'A4'!AA35</f>
        <v>0</v>
      </c>
      <c r="AC28" s="430">
        <f>'A4'!AB35</f>
        <v>0</v>
      </c>
      <c r="AD28" s="430">
        <f>'A4'!AC35</f>
        <v>0</v>
      </c>
      <c r="AE28" s="430">
        <f>'A4'!AD35</f>
        <v>0</v>
      </c>
      <c r="AF28" s="430">
        <f>'A4'!AE35</f>
        <v>0</v>
      </c>
      <c r="AG28" s="430">
        <f>'A4'!AF35</f>
        <v>0</v>
      </c>
      <c r="AH28" s="430">
        <f>'A4'!AG35</f>
        <v>0</v>
      </c>
      <c r="AI28" s="430">
        <f>'A4'!AH35</f>
        <v>0</v>
      </c>
      <c r="AJ28" s="430">
        <f>'A4'!AI35</f>
        <v>0</v>
      </c>
      <c r="AK28" s="430">
        <f>'A4'!AJ35</f>
        <v>0</v>
      </c>
      <c r="AL28" s="430">
        <f>'A4'!AK35</f>
        <v>0</v>
      </c>
      <c r="AM28" s="430">
        <f>'A4'!AL35</f>
        <v>0</v>
      </c>
      <c r="AN28" s="430">
        <f>'A4'!AM35</f>
        <v>0</v>
      </c>
      <c r="AO28" s="430">
        <f>'A4'!AN35</f>
        <v>0</v>
      </c>
      <c r="AP28" s="415"/>
      <c r="AQ28" s="413" t="s">
        <v>247</v>
      </c>
      <c r="AR28" s="413">
        <f>Info!$C$9</f>
        <v>0</v>
      </c>
      <c r="AS28" s="413">
        <v>27</v>
      </c>
      <c r="AT28" s="413" t="s">
        <v>54</v>
      </c>
      <c r="AU28" s="430">
        <f t="shared" si="46"/>
        <v>0</v>
      </c>
      <c r="AV28" s="430">
        <f t="shared" si="45"/>
        <v>0</v>
      </c>
      <c r="AW28" s="430">
        <f t="shared" si="45"/>
        <v>0</v>
      </c>
      <c r="AX28" s="430">
        <f t="shared" si="45"/>
        <v>0</v>
      </c>
      <c r="AY28" s="430">
        <f t="shared" si="45"/>
        <v>0</v>
      </c>
      <c r="AZ28" s="430">
        <f t="shared" si="45"/>
        <v>0</v>
      </c>
      <c r="BA28" s="430">
        <f t="shared" si="45"/>
        <v>0</v>
      </c>
      <c r="BB28" s="430">
        <f t="shared" si="45"/>
        <v>0</v>
      </c>
      <c r="BC28" s="430">
        <f t="shared" si="45"/>
        <v>0</v>
      </c>
      <c r="BD28" s="430">
        <f t="shared" si="45"/>
        <v>0</v>
      </c>
      <c r="BE28" s="430">
        <f t="shared" si="45"/>
        <v>0</v>
      </c>
      <c r="BF28" s="430">
        <f t="shared" si="45"/>
        <v>0</v>
      </c>
      <c r="BG28" s="430">
        <f t="shared" si="45"/>
        <v>0</v>
      </c>
      <c r="BH28" s="430">
        <f t="shared" si="45"/>
        <v>0</v>
      </c>
      <c r="BI28" s="430">
        <f t="shared" si="45"/>
        <v>0</v>
      </c>
      <c r="BJ28" s="430">
        <f t="shared" si="45"/>
        <v>0</v>
      </c>
      <c r="BK28" s="430">
        <f t="shared" si="45"/>
        <v>0</v>
      </c>
      <c r="BL28" s="430">
        <f t="shared" si="45"/>
        <v>0</v>
      </c>
      <c r="BM28" s="430">
        <f t="shared" si="45"/>
        <v>0</v>
      </c>
      <c r="BN28" s="430">
        <f t="shared" si="45"/>
        <v>0</v>
      </c>
      <c r="BO28" s="430">
        <f t="shared" si="45"/>
        <v>0</v>
      </c>
      <c r="BP28" s="430">
        <f t="shared" si="45"/>
        <v>0</v>
      </c>
      <c r="BQ28" s="430">
        <f t="shared" si="45"/>
        <v>0</v>
      </c>
      <c r="BR28" s="430">
        <f t="shared" si="45"/>
        <v>0</v>
      </c>
      <c r="BS28" s="430">
        <f t="shared" si="45"/>
        <v>0</v>
      </c>
      <c r="BT28" s="430">
        <f t="shared" si="45"/>
        <v>0</v>
      </c>
      <c r="BU28" s="430">
        <f t="shared" si="45"/>
        <v>0</v>
      </c>
      <c r="BV28" s="430">
        <f t="shared" si="45"/>
        <v>0</v>
      </c>
      <c r="BW28" s="430">
        <f t="shared" si="45"/>
        <v>0</v>
      </c>
      <c r="BX28" s="430">
        <f t="shared" si="45"/>
        <v>0</v>
      </c>
      <c r="BY28" s="430">
        <f t="shared" si="45"/>
        <v>0</v>
      </c>
      <c r="BZ28" s="430">
        <f t="shared" si="45"/>
        <v>0</v>
      </c>
      <c r="CA28" s="430">
        <f t="shared" si="45"/>
        <v>0</v>
      </c>
      <c r="CB28" s="430">
        <f t="shared" si="45"/>
        <v>0</v>
      </c>
      <c r="CC28" s="430">
        <f t="shared" si="45"/>
        <v>0</v>
      </c>
      <c r="CD28" s="430">
        <f t="shared" si="45"/>
        <v>0</v>
      </c>
      <c r="CE28" s="430">
        <f t="shared" si="45"/>
        <v>0</v>
      </c>
    </row>
    <row r="29" spans="1:83">
      <c r="A29" s="413" t="s">
        <v>247</v>
      </c>
      <c r="B29" s="413">
        <f>Info!$C$9</f>
        <v>0</v>
      </c>
      <c r="C29" s="413">
        <v>28</v>
      </c>
      <c r="D29" s="413" t="s">
        <v>168</v>
      </c>
      <c r="E29" s="430">
        <f>'A4'!D36</f>
        <v>0</v>
      </c>
      <c r="F29" s="430">
        <f>'A4'!E36</f>
        <v>0</v>
      </c>
      <c r="G29" s="430">
        <f>'A4'!F36</f>
        <v>0</v>
      </c>
      <c r="H29" s="430">
        <f>'A4'!G36</f>
        <v>0</v>
      </c>
      <c r="I29" s="430">
        <f>'A4'!H36</f>
        <v>0</v>
      </c>
      <c r="J29" s="430">
        <f>'A4'!I36</f>
        <v>0</v>
      </c>
      <c r="K29" s="430">
        <f>'A4'!J36</f>
        <v>0</v>
      </c>
      <c r="L29" s="430">
        <f>'A4'!K36</f>
        <v>0</v>
      </c>
      <c r="M29" s="430">
        <f>'A4'!L36</f>
        <v>0</v>
      </c>
      <c r="N29" s="430">
        <f>'A4'!M36</f>
        <v>0</v>
      </c>
      <c r="O29" s="430">
        <f>'A4'!N36</f>
        <v>0</v>
      </c>
      <c r="P29" s="430">
        <f>'A4'!O36</f>
        <v>0</v>
      </c>
      <c r="Q29" s="430">
        <f>'A4'!P36</f>
        <v>0</v>
      </c>
      <c r="R29" s="430">
        <f>'A4'!Q36</f>
        <v>0</v>
      </c>
      <c r="S29" s="430">
        <f>'A4'!R36</f>
        <v>0</v>
      </c>
      <c r="T29" s="430">
        <f>'A4'!S36</f>
        <v>0</v>
      </c>
      <c r="U29" s="430">
        <f>'A4'!T36</f>
        <v>0</v>
      </c>
      <c r="V29" s="430">
        <f>'A4'!U36</f>
        <v>0</v>
      </c>
      <c r="W29" s="430">
        <f>'A4'!V36</f>
        <v>0</v>
      </c>
      <c r="X29" s="430">
        <f>'A4'!W36</f>
        <v>0</v>
      </c>
      <c r="Y29" s="430">
        <f>'A4'!X36</f>
        <v>0</v>
      </c>
      <c r="Z29" s="430">
        <f>'A4'!Y36</f>
        <v>0</v>
      </c>
      <c r="AA29" s="430">
        <f>'A4'!Z36</f>
        <v>0</v>
      </c>
      <c r="AB29" s="430">
        <f>'A4'!AA36</f>
        <v>0</v>
      </c>
      <c r="AC29" s="430">
        <f>'A4'!AB36</f>
        <v>0</v>
      </c>
      <c r="AD29" s="430">
        <f>'A4'!AC36</f>
        <v>0</v>
      </c>
      <c r="AE29" s="430">
        <f>'A4'!AD36</f>
        <v>0</v>
      </c>
      <c r="AF29" s="430">
        <f>'A4'!AE36</f>
        <v>0</v>
      </c>
      <c r="AG29" s="430">
        <f>'A4'!AF36</f>
        <v>0</v>
      </c>
      <c r="AH29" s="430">
        <f>'A4'!AG36</f>
        <v>0</v>
      </c>
      <c r="AI29" s="430">
        <f>'A4'!AH36</f>
        <v>0</v>
      </c>
      <c r="AJ29" s="430">
        <f>'A4'!AI36</f>
        <v>0</v>
      </c>
      <c r="AK29" s="430">
        <f>'A4'!AJ36</f>
        <v>0</v>
      </c>
      <c r="AL29" s="430">
        <f>'A4'!AK36</f>
        <v>0</v>
      </c>
      <c r="AM29" s="430">
        <f>'A4'!AL36</f>
        <v>0</v>
      </c>
      <c r="AN29" s="430">
        <f>'A4'!AM36</f>
        <v>0</v>
      </c>
      <c r="AO29" s="430">
        <f>'A4'!AN36</f>
        <v>0</v>
      </c>
      <c r="AP29" s="415"/>
      <c r="AQ29" s="413" t="s">
        <v>247</v>
      </c>
      <c r="AR29" s="413">
        <f>Info!$C$9</f>
        <v>0</v>
      </c>
      <c r="AS29" s="413">
        <v>28</v>
      </c>
      <c r="AT29" s="413" t="s">
        <v>168</v>
      </c>
      <c r="AU29" s="430">
        <f t="shared" si="46"/>
        <v>0</v>
      </c>
      <c r="AV29" s="430">
        <f t="shared" si="45"/>
        <v>0</v>
      </c>
      <c r="AW29" s="430">
        <f t="shared" si="45"/>
        <v>0</v>
      </c>
      <c r="AX29" s="430">
        <f t="shared" si="45"/>
        <v>0</v>
      </c>
      <c r="AY29" s="430">
        <f t="shared" si="45"/>
        <v>0</v>
      </c>
      <c r="AZ29" s="430">
        <f t="shared" si="45"/>
        <v>0</v>
      </c>
      <c r="BA29" s="430">
        <f t="shared" si="45"/>
        <v>0</v>
      </c>
      <c r="BB29" s="430">
        <f t="shared" si="45"/>
        <v>0</v>
      </c>
      <c r="BC29" s="430">
        <f t="shared" si="45"/>
        <v>0</v>
      </c>
      <c r="BD29" s="430">
        <f t="shared" si="45"/>
        <v>0</v>
      </c>
      <c r="BE29" s="430">
        <f t="shared" si="45"/>
        <v>0</v>
      </c>
      <c r="BF29" s="430">
        <f t="shared" si="45"/>
        <v>0</v>
      </c>
      <c r="BG29" s="430">
        <f t="shared" si="45"/>
        <v>0</v>
      </c>
      <c r="BH29" s="430">
        <f t="shared" si="45"/>
        <v>0</v>
      </c>
      <c r="BI29" s="430">
        <f t="shared" si="45"/>
        <v>0</v>
      </c>
      <c r="BJ29" s="430">
        <f t="shared" si="45"/>
        <v>0</v>
      </c>
      <c r="BK29" s="430">
        <f t="shared" si="45"/>
        <v>0</v>
      </c>
      <c r="BL29" s="430">
        <f t="shared" si="45"/>
        <v>0</v>
      </c>
      <c r="BM29" s="430">
        <f t="shared" si="45"/>
        <v>0</v>
      </c>
      <c r="BN29" s="430">
        <f t="shared" si="45"/>
        <v>0</v>
      </c>
      <c r="BO29" s="430">
        <f t="shared" si="45"/>
        <v>0</v>
      </c>
      <c r="BP29" s="430">
        <f t="shared" si="45"/>
        <v>0</v>
      </c>
      <c r="BQ29" s="430">
        <f t="shared" si="45"/>
        <v>0</v>
      </c>
      <c r="BR29" s="430">
        <f t="shared" si="45"/>
        <v>0</v>
      </c>
      <c r="BS29" s="430">
        <f t="shared" si="45"/>
        <v>0</v>
      </c>
      <c r="BT29" s="430">
        <f t="shared" si="45"/>
        <v>0</v>
      </c>
      <c r="BU29" s="430">
        <f t="shared" si="45"/>
        <v>0</v>
      </c>
      <c r="BV29" s="430">
        <f t="shared" si="45"/>
        <v>0</v>
      </c>
      <c r="BW29" s="430">
        <f t="shared" si="45"/>
        <v>0</v>
      </c>
      <c r="BX29" s="430">
        <f t="shared" si="45"/>
        <v>0</v>
      </c>
      <c r="BY29" s="430">
        <f t="shared" si="45"/>
        <v>0</v>
      </c>
      <c r="BZ29" s="430">
        <f t="shared" si="45"/>
        <v>0</v>
      </c>
      <c r="CA29" s="430">
        <f t="shared" si="45"/>
        <v>0</v>
      </c>
      <c r="CB29" s="430">
        <f t="shared" si="45"/>
        <v>0</v>
      </c>
      <c r="CC29" s="430">
        <f t="shared" si="45"/>
        <v>0</v>
      </c>
      <c r="CD29" s="430">
        <f t="shared" si="45"/>
        <v>0</v>
      </c>
      <c r="CE29" s="430">
        <f t="shared" si="45"/>
        <v>0</v>
      </c>
    </row>
    <row r="30" spans="1:83">
      <c r="A30" s="413" t="s">
        <v>247</v>
      </c>
      <c r="B30" s="413">
        <f>Info!$C$9</f>
        <v>0</v>
      </c>
      <c r="C30" s="413">
        <v>29</v>
      </c>
      <c r="D30" s="413" t="s">
        <v>66</v>
      </c>
      <c r="E30" s="430">
        <f>'A4'!D37</f>
        <v>0</v>
      </c>
      <c r="F30" s="430">
        <f>'A4'!E37</f>
        <v>0</v>
      </c>
      <c r="G30" s="430">
        <f>'A4'!F37</f>
        <v>0</v>
      </c>
      <c r="H30" s="430">
        <f>'A4'!G37</f>
        <v>0</v>
      </c>
      <c r="I30" s="430">
        <f>'A4'!H37</f>
        <v>0</v>
      </c>
      <c r="J30" s="430">
        <f>'A4'!I37</f>
        <v>0</v>
      </c>
      <c r="K30" s="430">
        <f>'A4'!J37</f>
        <v>0</v>
      </c>
      <c r="L30" s="430">
        <f>'A4'!K37</f>
        <v>0</v>
      </c>
      <c r="M30" s="430">
        <f>'A4'!L37</f>
        <v>0</v>
      </c>
      <c r="N30" s="430">
        <f>'A4'!M37</f>
        <v>0</v>
      </c>
      <c r="O30" s="430">
        <f>'A4'!N37</f>
        <v>0</v>
      </c>
      <c r="P30" s="430">
        <f>'A4'!O37</f>
        <v>0</v>
      </c>
      <c r="Q30" s="430">
        <f>'A4'!P37</f>
        <v>0</v>
      </c>
      <c r="R30" s="430">
        <f>'A4'!Q37</f>
        <v>0</v>
      </c>
      <c r="S30" s="430">
        <f>'A4'!R37</f>
        <v>0</v>
      </c>
      <c r="T30" s="430">
        <f>'A4'!S37</f>
        <v>0</v>
      </c>
      <c r="U30" s="430">
        <f>'A4'!T37</f>
        <v>0</v>
      </c>
      <c r="V30" s="430">
        <f>'A4'!U37</f>
        <v>0</v>
      </c>
      <c r="W30" s="430">
        <f>'A4'!V37</f>
        <v>0</v>
      </c>
      <c r="X30" s="430">
        <f>'A4'!W37</f>
        <v>0</v>
      </c>
      <c r="Y30" s="430">
        <f>'A4'!X37</f>
        <v>0</v>
      </c>
      <c r="Z30" s="430">
        <f>'A4'!Y37</f>
        <v>0</v>
      </c>
      <c r="AA30" s="430">
        <f>'A4'!Z37</f>
        <v>0</v>
      </c>
      <c r="AB30" s="430">
        <f>'A4'!AA37</f>
        <v>0</v>
      </c>
      <c r="AC30" s="430">
        <f>'A4'!AB37</f>
        <v>0</v>
      </c>
      <c r="AD30" s="430">
        <f>'A4'!AC37</f>
        <v>0</v>
      </c>
      <c r="AE30" s="430">
        <f>'A4'!AD37</f>
        <v>0</v>
      </c>
      <c r="AF30" s="430">
        <f>'A4'!AE37</f>
        <v>0</v>
      </c>
      <c r="AG30" s="430">
        <f>'A4'!AF37</f>
        <v>0</v>
      </c>
      <c r="AH30" s="430">
        <f>'A4'!AG37</f>
        <v>0</v>
      </c>
      <c r="AI30" s="430">
        <f>'A4'!AH37</f>
        <v>0</v>
      </c>
      <c r="AJ30" s="430">
        <f>'A4'!AI37</f>
        <v>0</v>
      </c>
      <c r="AK30" s="430">
        <f>'A4'!AJ37</f>
        <v>0</v>
      </c>
      <c r="AL30" s="430">
        <f>'A4'!AK37</f>
        <v>0</v>
      </c>
      <c r="AM30" s="430">
        <f>'A4'!AL37</f>
        <v>0</v>
      </c>
      <c r="AN30" s="430">
        <f>'A4'!AM37</f>
        <v>0</v>
      </c>
      <c r="AO30" s="430">
        <f>'A4'!AN37</f>
        <v>0</v>
      </c>
      <c r="AP30" s="415"/>
      <c r="AQ30" s="413" t="s">
        <v>247</v>
      </c>
      <c r="AR30" s="413">
        <f>Info!$C$9</f>
        <v>0</v>
      </c>
      <c r="AS30" s="413">
        <v>29</v>
      </c>
      <c r="AT30" s="413" t="s">
        <v>66</v>
      </c>
      <c r="AU30" s="430">
        <f t="shared" si="46"/>
        <v>0</v>
      </c>
      <c r="AV30" s="430">
        <f t="shared" si="45"/>
        <v>0</v>
      </c>
      <c r="AW30" s="430">
        <f t="shared" si="45"/>
        <v>0</v>
      </c>
      <c r="AX30" s="430">
        <f t="shared" si="45"/>
        <v>0</v>
      </c>
      <c r="AY30" s="430">
        <f t="shared" si="45"/>
        <v>0</v>
      </c>
      <c r="AZ30" s="430">
        <f t="shared" si="45"/>
        <v>0</v>
      </c>
      <c r="BA30" s="430">
        <f t="shared" si="45"/>
        <v>0</v>
      </c>
      <c r="BB30" s="430">
        <f t="shared" si="45"/>
        <v>0</v>
      </c>
      <c r="BC30" s="430">
        <f t="shared" si="45"/>
        <v>0</v>
      </c>
      <c r="BD30" s="430">
        <f t="shared" si="45"/>
        <v>0</v>
      </c>
      <c r="BE30" s="430">
        <f t="shared" si="45"/>
        <v>0</v>
      </c>
      <c r="BF30" s="430">
        <f t="shared" si="45"/>
        <v>0</v>
      </c>
      <c r="BG30" s="430">
        <f t="shared" si="45"/>
        <v>0</v>
      </c>
      <c r="BH30" s="430">
        <f t="shared" si="45"/>
        <v>0</v>
      </c>
      <c r="BI30" s="430">
        <f t="shared" si="45"/>
        <v>0</v>
      </c>
      <c r="BJ30" s="430">
        <f t="shared" si="45"/>
        <v>0</v>
      </c>
      <c r="BK30" s="430">
        <f t="shared" si="45"/>
        <v>0</v>
      </c>
      <c r="BL30" s="430">
        <f t="shared" si="45"/>
        <v>0</v>
      </c>
      <c r="BM30" s="430">
        <f t="shared" si="45"/>
        <v>0</v>
      </c>
      <c r="BN30" s="430">
        <f t="shared" si="45"/>
        <v>0</v>
      </c>
      <c r="BO30" s="430">
        <f t="shared" si="45"/>
        <v>0</v>
      </c>
      <c r="BP30" s="430">
        <f t="shared" si="45"/>
        <v>0</v>
      </c>
      <c r="BQ30" s="430">
        <f t="shared" si="45"/>
        <v>0</v>
      </c>
      <c r="BR30" s="430">
        <f t="shared" si="45"/>
        <v>0</v>
      </c>
      <c r="BS30" s="430">
        <f t="shared" si="45"/>
        <v>0</v>
      </c>
      <c r="BT30" s="430">
        <f t="shared" si="45"/>
        <v>0</v>
      </c>
      <c r="BU30" s="430">
        <f t="shared" si="45"/>
        <v>0</v>
      </c>
      <c r="BV30" s="430">
        <f t="shared" si="45"/>
        <v>0</v>
      </c>
      <c r="BW30" s="430">
        <f t="shared" si="45"/>
        <v>0</v>
      </c>
      <c r="BX30" s="430">
        <f t="shared" si="45"/>
        <v>0</v>
      </c>
      <c r="BY30" s="430">
        <f t="shared" si="45"/>
        <v>0</v>
      </c>
      <c r="BZ30" s="430">
        <f t="shared" si="45"/>
        <v>0</v>
      </c>
      <c r="CA30" s="430">
        <f t="shared" si="45"/>
        <v>0</v>
      </c>
      <c r="CB30" s="430">
        <f t="shared" si="45"/>
        <v>0</v>
      </c>
      <c r="CC30" s="430">
        <f t="shared" si="45"/>
        <v>0</v>
      </c>
      <c r="CD30" s="430">
        <f t="shared" si="45"/>
        <v>0</v>
      </c>
      <c r="CE30" s="430">
        <f t="shared" si="45"/>
        <v>0</v>
      </c>
    </row>
    <row r="31" spans="1:83">
      <c r="A31" s="413" t="s">
        <v>247</v>
      </c>
      <c r="B31" s="413">
        <f>Info!$C$9</f>
        <v>0</v>
      </c>
      <c r="C31" s="413">
        <v>30</v>
      </c>
      <c r="D31" s="413" t="s">
        <v>265</v>
      </c>
      <c r="E31" s="430">
        <f>'A4'!D38</f>
        <v>0</v>
      </c>
      <c r="F31" s="430">
        <f>'A4'!E38</f>
        <v>0</v>
      </c>
      <c r="G31" s="430">
        <f>'A4'!F38</f>
        <v>0</v>
      </c>
      <c r="H31" s="430">
        <f>'A4'!G38</f>
        <v>0</v>
      </c>
      <c r="I31" s="430">
        <f>'A4'!H38</f>
        <v>0</v>
      </c>
      <c r="J31" s="430">
        <f>'A4'!I38</f>
        <v>0</v>
      </c>
      <c r="K31" s="430">
        <f>'A4'!J38</f>
        <v>0</v>
      </c>
      <c r="L31" s="430">
        <f>'A4'!K38</f>
        <v>0</v>
      </c>
      <c r="M31" s="430">
        <f>'A4'!L38</f>
        <v>0</v>
      </c>
      <c r="N31" s="430">
        <f>'A4'!M38</f>
        <v>0</v>
      </c>
      <c r="O31" s="430">
        <f>'A4'!N38</f>
        <v>0</v>
      </c>
      <c r="P31" s="430">
        <f>'A4'!O38</f>
        <v>0</v>
      </c>
      <c r="Q31" s="430">
        <f>'A4'!P38</f>
        <v>0</v>
      </c>
      <c r="R31" s="430">
        <f>'A4'!Q38</f>
        <v>0</v>
      </c>
      <c r="S31" s="430">
        <f>'A4'!R38</f>
        <v>0</v>
      </c>
      <c r="T31" s="430">
        <f>'A4'!S38</f>
        <v>0</v>
      </c>
      <c r="U31" s="430">
        <f>'A4'!T38</f>
        <v>0</v>
      </c>
      <c r="V31" s="430">
        <f>'A4'!U38</f>
        <v>0</v>
      </c>
      <c r="W31" s="430">
        <f>'A4'!V38</f>
        <v>0</v>
      </c>
      <c r="X31" s="430">
        <f>'A4'!W38</f>
        <v>0</v>
      </c>
      <c r="Y31" s="430">
        <f>'A4'!X38</f>
        <v>0</v>
      </c>
      <c r="Z31" s="430">
        <f>'A4'!Y38</f>
        <v>0</v>
      </c>
      <c r="AA31" s="430">
        <f>'A4'!Z38</f>
        <v>0</v>
      </c>
      <c r="AB31" s="430">
        <f>'A4'!AA38</f>
        <v>0</v>
      </c>
      <c r="AC31" s="430">
        <f>'A4'!AB38</f>
        <v>0</v>
      </c>
      <c r="AD31" s="430">
        <f>'A4'!AC38</f>
        <v>0</v>
      </c>
      <c r="AE31" s="430">
        <f>'A4'!AD38</f>
        <v>0</v>
      </c>
      <c r="AF31" s="430">
        <f>'A4'!AE38</f>
        <v>0</v>
      </c>
      <c r="AG31" s="430">
        <f>'A4'!AF38</f>
        <v>0</v>
      </c>
      <c r="AH31" s="430">
        <f>'A4'!AG38</f>
        <v>0</v>
      </c>
      <c r="AI31" s="430">
        <f>'A4'!AH38</f>
        <v>0</v>
      </c>
      <c r="AJ31" s="430">
        <f>'A4'!AI38</f>
        <v>0</v>
      </c>
      <c r="AK31" s="430">
        <f>'A4'!AJ38</f>
        <v>0</v>
      </c>
      <c r="AL31" s="430">
        <f>'A4'!AK38</f>
        <v>0</v>
      </c>
      <c r="AM31" s="430">
        <f>'A4'!AL38</f>
        <v>0</v>
      </c>
      <c r="AN31" s="430">
        <f>'A4'!AM38</f>
        <v>0</v>
      </c>
      <c r="AO31" s="430">
        <f>'A4'!AN38</f>
        <v>0</v>
      </c>
      <c r="AP31" s="415"/>
      <c r="AQ31" s="413" t="s">
        <v>247</v>
      </c>
      <c r="AR31" s="413">
        <f>Info!$C$9</f>
        <v>0</v>
      </c>
      <c r="AS31" s="413">
        <v>30</v>
      </c>
      <c r="AT31" s="413" t="s">
        <v>265</v>
      </c>
      <c r="AU31" s="430">
        <f t="shared" si="46"/>
        <v>0</v>
      </c>
      <c r="AV31" s="430">
        <f t="shared" si="45"/>
        <v>0</v>
      </c>
      <c r="AW31" s="430">
        <f t="shared" si="45"/>
        <v>0</v>
      </c>
      <c r="AX31" s="430">
        <f t="shared" si="45"/>
        <v>0</v>
      </c>
      <c r="AY31" s="430">
        <f t="shared" si="45"/>
        <v>0</v>
      </c>
      <c r="AZ31" s="430">
        <f t="shared" si="45"/>
        <v>0</v>
      </c>
      <c r="BA31" s="430">
        <f t="shared" si="45"/>
        <v>0</v>
      </c>
      <c r="BB31" s="430">
        <f t="shared" si="45"/>
        <v>0</v>
      </c>
      <c r="BC31" s="430">
        <f t="shared" si="45"/>
        <v>0</v>
      </c>
      <c r="BD31" s="430">
        <f t="shared" si="45"/>
        <v>0</v>
      </c>
      <c r="BE31" s="430">
        <f t="shared" si="45"/>
        <v>0</v>
      </c>
      <c r="BF31" s="430">
        <f t="shared" si="45"/>
        <v>0</v>
      </c>
      <c r="BG31" s="430">
        <f t="shared" si="45"/>
        <v>0</v>
      </c>
      <c r="BH31" s="430">
        <f t="shared" si="45"/>
        <v>0</v>
      </c>
      <c r="BI31" s="430">
        <f t="shared" si="45"/>
        <v>0</v>
      </c>
      <c r="BJ31" s="430">
        <f t="shared" si="45"/>
        <v>0</v>
      </c>
      <c r="BK31" s="430">
        <f t="shared" si="45"/>
        <v>0</v>
      </c>
      <c r="BL31" s="430">
        <f t="shared" si="45"/>
        <v>0</v>
      </c>
      <c r="BM31" s="430">
        <f t="shared" si="45"/>
        <v>0</v>
      </c>
      <c r="BN31" s="430">
        <f t="shared" si="45"/>
        <v>0</v>
      </c>
      <c r="BO31" s="430">
        <f t="shared" si="45"/>
        <v>0</v>
      </c>
      <c r="BP31" s="430">
        <f t="shared" si="45"/>
        <v>0</v>
      </c>
      <c r="BQ31" s="430">
        <f t="shared" si="45"/>
        <v>0</v>
      </c>
      <c r="BR31" s="430">
        <f t="shared" si="45"/>
        <v>0</v>
      </c>
      <c r="BS31" s="430">
        <f t="shared" si="45"/>
        <v>0</v>
      </c>
      <c r="BT31" s="430">
        <f t="shared" si="45"/>
        <v>0</v>
      </c>
      <c r="BU31" s="430">
        <f t="shared" si="45"/>
        <v>0</v>
      </c>
      <c r="BV31" s="430">
        <f t="shared" si="45"/>
        <v>0</v>
      </c>
      <c r="BW31" s="430">
        <f t="shared" si="45"/>
        <v>0</v>
      </c>
      <c r="BX31" s="430">
        <f t="shared" si="45"/>
        <v>0</v>
      </c>
      <c r="BY31" s="430">
        <f t="shared" si="45"/>
        <v>0</v>
      </c>
      <c r="BZ31" s="430">
        <f t="shared" si="45"/>
        <v>0</v>
      </c>
      <c r="CA31" s="430">
        <f t="shared" si="45"/>
        <v>0</v>
      </c>
      <c r="CB31" s="430">
        <f t="shared" si="45"/>
        <v>0</v>
      </c>
      <c r="CC31" s="430">
        <f t="shared" si="45"/>
        <v>0</v>
      </c>
      <c r="CD31" s="430">
        <f t="shared" si="45"/>
        <v>0</v>
      </c>
      <c r="CE31" s="430">
        <f t="shared" si="45"/>
        <v>0</v>
      </c>
    </row>
    <row r="32" spans="1:83">
      <c r="A32" s="413" t="s">
        <v>247</v>
      </c>
      <c r="B32" s="413">
        <f>Info!$C$9</f>
        <v>0</v>
      </c>
      <c r="C32" s="413">
        <v>31</v>
      </c>
      <c r="D32" s="413" t="s">
        <v>169</v>
      </c>
      <c r="E32" s="430">
        <f>'A4'!D39</f>
        <v>0</v>
      </c>
      <c r="F32" s="430">
        <f>'A4'!E39</f>
        <v>0</v>
      </c>
      <c r="G32" s="430">
        <f>'A4'!F39</f>
        <v>0</v>
      </c>
      <c r="H32" s="430">
        <f>'A4'!G39</f>
        <v>0</v>
      </c>
      <c r="I32" s="430">
        <f>'A4'!H39</f>
        <v>0</v>
      </c>
      <c r="J32" s="430">
        <f>'A4'!I39</f>
        <v>0</v>
      </c>
      <c r="K32" s="430">
        <f>'A4'!J39</f>
        <v>0</v>
      </c>
      <c r="L32" s="430">
        <f>'A4'!K39</f>
        <v>0</v>
      </c>
      <c r="M32" s="430">
        <f>'A4'!L39</f>
        <v>0</v>
      </c>
      <c r="N32" s="430">
        <f>'A4'!M39</f>
        <v>0</v>
      </c>
      <c r="O32" s="430">
        <f>'A4'!N39</f>
        <v>0</v>
      </c>
      <c r="P32" s="430">
        <f>'A4'!O39</f>
        <v>0</v>
      </c>
      <c r="Q32" s="430">
        <f>'A4'!P39</f>
        <v>0</v>
      </c>
      <c r="R32" s="430">
        <f>'A4'!Q39</f>
        <v>0</v>
      </c>
      <c r="S32" s="430">
        <f>'A4'!R39</f>
        <v>0</v>
      </c>
      <c r="T32" s="430">
        <f>'A4'!S39</f>
        <v>0</v>
      </c>
      <c r="U32" s="430">
        <f>'A4'!T39</f>
        <v>0</v>
      </c>
      <c r="V32" s="430">
        <f>'A4'!U39</f>
        <v>0</v>
      </c>
      <c r="W32" s="430">
        <f>'A4'!V39</f>
        <v>0</v>
      </c>
      <c r="X32" s="430">
        <f>'A4'!W39</f>
        <v>0</v>
      </c>
      <c r="Y32" s="430">
        <f>'A4'!X39</f>
        <v>0</v>
      </c>
      <c r="Z32" s="430">
        <f>'A4'!Y39</f>
        <v>0</v>
      </c>
      <c r="AA32" s="430">
        <f>'A4'!Z39</f>
        <v>0</v>
      </c>
      <c r="AB32" s="430">
        <f>'A4'!AA39</f>
        <v>0</v>
      </c>
      <c r="AC32" s="430">
        <f>'A4'!AB39</f>
        <v>0</v>
      </c>
      <c r="AD32" s="430">
        <f>'A4'!AC39</f>
        <v>0</v>
      </c>
      <c r="AE32" s="430">
        <f>'A4'!AD39</f>
        <v>0</v>
      </c>
      <c r="AF32" s="430">
        <f>'A4'!AE39</f>
        <v>0</v>
      </c>
      <c r="AG32" s="430">
        <f>'A4'!AF39</f>
        <v>0</v>
      </c>
      <c r="AH32" s="430">
        <f>'A4'!AG39</f>
        <v>0</v>
      </c>
      <c r="AI32" s="430">
        <f>'A4'!AH39</f>
        <v>0</v>
      </c>
      <c r="AJ32" s="430">
        <f>'A4'!AI39</f>
        <v>0</v>
      </c>
      <c r="AK32" s="430">
        <f>'A4'!AJ39</f>
        <v>0</v>
      </c>
      <c r="AL32" s="430">
        <f>'A4'!AK39</f>
        <v>0</v>
      </c>
      <c r="AM32" s="430">
        <f>'A4'!AL39</f>
        <v>0</v>
      </c>
      <c r="AN32" s="430">
        <f>'A4'!AM39</f>
        <v>0</v>
      </c>
      <c r="AO32" s="430">
        <f>'A4'!AN39</f>
        <v>0</v>
      </c>
      <c r="AP32" s="415"/>
      <c r="AQ32" s="413" t="s">
        <v>247</v>
      </c>
      <c r="AR32" s="413">
        <f>Info!$C$9</f>
        <v>0</v>
      </c>
      <c r="AS32" s="413">
        <v>31</v>
      </c>
      <c r="AT32" s="413" t="s">
        <v>169</v>
      </c>
      <c r="AU32" s="430">
        <f t="shared" si="46"/>
        <v>0</v>
      </c>
      <c r="AV32" s="430">
        <f t="shared" si="45"/>
        <v>0</v>
      </c>
      <c r="AW32" s="430">
        <f t="shared" si="45"/>
        <v>0</v>
      </c>
      <c r="AX32" s="430">
        <f t="shared" si="45"/>
        <v>0</v>
      </c>
      <c r="AY32" s="430">
        <f t="shared" ref="AY32:AY37" si="47">I32</f>
        <v>0</v>
      </c>
      <c r="AZ32" s="430">
        <f t="shared" ref="AZ32:AZ37" si="48">J32</f>
        <v>0</v>
      </c>
      <c r="BA32" s="430">
        <f t="shared" ref="BA32:BA37" si="49">K32</f>
        <v>0</v>
      </c>
      <c r="BB32" s="430">
        <f t="shared" ref="BB32:BB37" si="50">L32</f>
        <v>0</v>
      </c>
      <c r="BC32" s="430">
        <f t="shared" ref="BC32:BC37" si="51">M32</f>
        <v>0</v>
      </c>
      <c r="BD32" s="430">
        <f t="shared" ref="BD32:BD37" si="52">N32</f>
        <v>0</v>
      </c>
      <c r="BE32" s="430">
        <f t="shared" ref="BE32:BE37" si="53">O32</f>
        <v>0</v>
      </c>
      <c r="BF32" s="430">
        <f t="shared" ref="BF32:BF37" si="54">P32</f>
        <v>0</v>
      </c>
      <c r="BG32" s="430">
        <f t="shared" ref="BG32:BG37" si="55">Q32</f>
        <v>0</v>
      </c>
      <c r="BH32" s="430">
        <f t="shared" ref="BH32:BH37" si="56">R32</f>
        <v>0</v>
      </c>
      <c r="BI32" s="430">
        <f t="shared" ref="BI32:BI37" si="57">S32</f>
        <v>0</v>
      </c>
      <c r="BJ32" s="430">
        <f t="shared" ref="BJ32:BJ37" si="58">T32</f>
        <v>0</v>
      </c>
      <c r="BK32" s="430">
        <f t="shared" ref="BK32:BK37" si="59">U32</f>
        <v>0</v>
      </c>
      <c r="BL32" s="430">
        <f t="shared" ref="BL32:BL37" si="60">V32</f>
        <v>0</v>
      </c>
      <c r="BM32" s="430">
        <f t="shared" ref="BM32:BM37" si="61">W32</f>
        <v>0</v>
      </c>
      <c r="BN32" s="430">
        <f t="shared" ref="BN32:BN37" si="62">X32</f>
        <v>0</v>
      </c>
      <c r="BO32" s="430">
        <f t="shared" ref="BO32:BO37" si="63">Y32</f>
        <v>0</v>
      </c>
      <c r="BP32" s="430">
        <f t="shared" ref="BP32:BP37" si="64">Z32</f>
        <v>0</v>
      </c>
      <c r="BQ32" s="430">
        <f t="shared" ref="BQ32:BQ37" si="65">AA32</f>
        <v>0</v>
      </c>
      <c r="BR32" s="430">
        <f t="shared" ref="BR32:BR37" si="66">AB32</f>
        <v>0</v>
      </c>
      <c r="BS32" s="430">
        <f t="shared" ref="BS32:BS37" si="67">AC32</f>
        <v>0</v>
      </c>
      <c r="BT32" s="430">
        <f t="shared" ref="BT32:BT37" si="68">AD32</f>
        <v>0</v>
      </c>
      <c r="BU32" s="430">
        <f t="shared" ref="BU32:BU37" si="69">AE32</f>
        <v>0</v>
      </c>
      <c r="BV32" s="430">
        <f t="shared" ref="BV32:BV37" si="70">AF32</f>
        <v>0</v>
      </c>
      <c r="BW32" s="430">
        <f t="shared" ref="BW32:BW37" si="71">AG32</f>
        <v>0</v>
      </c>
      <c r="BX32" s="430">
        <f t="shared" ref="BX32:BX37" si="72">AH32</f>
        <v>0</v>
      </c>
      <c r="BY32" s="430">
        <f t="shared" ref="BY32:BY37" si="73">AI32</f>
        <v>0</v>
      </c>
      <c r="BZ32" s="430">
        <f t="shared" ref="BZ32:BZ37" si="74">AJ32</f>
        <v>0</v>
      </c>
      <c r="CA32" s="430">
        <f t="shared" ref="CA32:CA37" si="75">AK32</f>
        <v>0</v>
      </c>
      <c r="CB32" s="430">
        <f t="shared" ref="CB32:CB37" si="76">AL32</f>
        <v>0</v>
      </c>
      <c r="CC32" s="430">
        <f t="shared" ref="CC32:CC37" si="77">AM32</f>
        <v>0</v>
      </c>
      <c r="CD32" s="430">
        <f t="shared" ref="CD32:CD37" si="78">AN32</f>
        <v>0</v>
      </c>
      <c r="CE32" s="430">
        <f t="shared" ref="CE32:CE37" si="79">AO32</f>
        <v>0</v>
      </c>
    </row>
    <row r="33" spans="1:83">
      <c r="A33" s="413" t="s">
        <v>247</v>
      </c>
      <c r="B33" s="413">
        <f>Info!$C$9</f>
        <v>0</v>
      </c>
      <c r="C33" s="413">
        <v>32</v>
      </c>
      <c r="D33" s="413" t="s">
        <v>46</v>
      </c>
      <c r="E33" s="430">
        <f>'A4'!D40</f>
        <v>0</v>
      </c>
      <c r="F33" s="430">
        <f>'A4'!E40</f>
        <v>0</v>
      </c>
      <c r="G33" s="430">
        <f>'A4'!F40</f>
        <v>0</v>
      </c>
      <c r="H33" s="430">
        <f>'A4'!G40</f>
        <v>0</v>
      </c>
      <c r="I33" s="430">
        <f>'A4'!H40</f>
        <v>0</v>
      </c>
      <c r="J33" s="430">
        <f>'A4'!I40</f>
        <v>0</v>
      </c>
      <c r="K33" s="430">
        <f>'A4'!J40</f>
        <v>0</v>
      </c>
      <c r="L33" s="430">
        <f>'A4'!K40</f>
        <v>0</v>
      </c>
      <c r="M33" s="430">
        <f>'A4'!L40</f>
        <v>0</v>
      </c>
      <c r="N33" s="430">
        <f>'A4'!M40</f>
        <v>0</v>
      </c>
      <c r="O33" s="430">
        <f>'A4'!N40</f>
        <v>0</v>
      </c>
      <c r="P33" s="430">
        <f>'A4'!O40</f>
        <v>0</v>
      </c>
      <c r="Q33" s="430">
        <f>'A4'!P40</f>
        <v>0</v>
      </c>
      <c r="R33" s="430">
        <f>'A4'!Q40</f>
        <v>0</v>
      </c>
      <c r="S33" s="430">
        <f>'A4'!R40</f>
        <v>0</v>
      </c>
      <c r="T33" s="430">
        <f>'A4'!S40</f>
        <v>0</v>
      </c>
      <c r="U33" s="430">
        <f>'A4'!T40</f>
        <v>0</v>
      </c>
      <c r="V33" s="430">
        <f>'A4'!U40</f>
        <v>0</v>
      </c>
      <c r="W33" s="430">
        <f>'A4'!V40</f>
        <v>0</v>
      </c>
      <c r="X33" s="430">
        <f>'A4'!W40</f>
        <v>0</v>
      </c>
      <c r="Y33" s="430">
        <f>'A4'!X40</f>
        <v>0</v>
      </c>
      <c r="Z33" s="430">
        <f>'A4'!Y40</f>
        <v>0</v>
      </c>
      <c r="AA33" s="430">
        <f>'A4'!Z40</f>
        <v>0</v>
      </c>
      <c r="AB33" s="430">
        <f>'A4'!AA40</f>
        <v>0</v>
      </c>
      <c r="AC33" s="430">
        <f>'A4'!AB40</f>
        <v>0</v>
      </c>
      <c r="AD33" s="430">
        <f>'A4'!AC40</f>
        <v>0</v>
      </c>
      <c r="AE33" s="430">
        <f>'A4'!AD40</f>
        <v>0</v>
      </c>
      <c r="AF33" s="430">
        <f>'A4'!AE40</f>
        <v>0</v>
      </c>
      <c r="AG33" s="430">
        <f>'A4'!AF40</f>
        <v>0</v>
      </c>
      <c r="AH33" s="430">
        <f>'A4'!AG40</f>
        <v>0</v>
      </c>
      <c r="AI33" s="430">
        <f>'A4'!AH40</f>
        <v>0</v>
      </c>
      <c r="AJ33" s="430">
        <f>'A4'!AI40</f>
        <v>0</v>
      </c>
      <c r="AK33" s="430">
        <f>'A4'!AJ40</f>
        <v>0</v>
      </c>
      <c r="AL33" s="430">
        <f>'A4'!AK40</f>
        <v>0</v>
      </c>
      <c r="AM33" s="430">
        <f>'A4'!AL40</f>
        <v>0</v>
      </c>
      <c r="AN33" s="430">
        <f>'A4'!AM40</f>
        <v>0</v>
      </c>
      <c r="AO33" s="430">
        <f>'A4'!AN40</f>
        <v>0</v>
      </c>
      <c r="AP33" s="415"/>
      <c r="AQ33" s="413" t="s">
        <v>247</v>
      </c>
      <c r="AR33" s="413">
        <f>Info!$C$9</f>
        <v>0</v>
      </c>
      <c r="AS33" s="413">
        <v>32</v>
      </c>
      <c r="AT33" s="413" t="s">
        <v>46</v>
      </c>
      <c r="AU33" s="430">
        <f t="shared" si="46"/>
        <v>0</v>
      </c>
      <c r="AV33" s="430">
        <f t="shared" ref="AV33:AV37" si="80">F33</f>
        <v>0</v>
      </c>
      <c r="AW33" s="430">
        <f t="shared" ref="AW33:AW37" si="81">G33</f>
        <v>0</v>
      </c>
      <c r="AX33" s="430">
        <f t="shared" ref="AX33:AX37" si="82">H33</f>
        <v>0</v>
      </c>
      <c r="AY33" s="430">
        <f t="shared" si="47"/>
        <v>0</v>
      </c>
      <c r="AZ33" s="430">
        <f t="shared" si="48"/>
        <v>0</v>
      </c>
      <c r="BA33" s="430">
        <f t="shared" si="49"/>
        <v>0</v>
      </c>
      <c r="BB33" s="430">
        <f t="shared" si="50"/>
        <v>0</v>
      </c>
      <c r="BC33" s="430">
        <f t="shared" si="51"/>
        <v>0</v>
      </c>
      <c r="BD33" s="430">
        <f t="shared" si="52"/>
        <v>0</v>
      </c>
      <c r="BE33" s="430">
        <f t="shared" si="53"/>
        <v>0</v>
      </c>
      <c r="BF33" s="430">
        <f t="shared" si="54"/>
        <v>0</v>
      </c>
      <c r="BG33" s="430">
        <f t="shared" si="55"/>
        <v>0</v>
      </c>
      <c r="BH33" s="430">
        <f t="shared" si="56"/>
        <v>0</v>
      </c>
      <c r="BI33" s="430">
        <f t="shared" si="57"/>
        <v>0</v>
      </c>
      <c r="BJ33" s="430">
        <f t="shared" si="58"/>
        <v>0</v>
      </c>
      <c r="BK33" s="430">
        <f t="shared" si="59"/>
        <v>0</v>
      </c>
      <c r="BL33" s="430">
        <f t="shared" si="60"/>
        <v>0</v>
      </c>
      <c r="BM33" s="430">
        <f t="shared" si="61"/>
        <v>0</v>
      </c>
      <c r="BN33" s="430">
        <f t="shared" si="62"/>
        <v>0</v>
      </c>
      <c r="BO33" s="430">
        <f t="shared" si="63"/>
        <v>0</v>
      </c>
      <c r="BP33" s="430">
        <f t="shared" si="64"/>
        <v>0</v>
      </c>
      <c r="BQ33" s="430">
        <f t="shared" si="65"/>
        <v>0</v>
      </c>
      <c r="BR33" s="430">
        <f t="shared" si="66"/>
        <v>0</v>
      </c>
      <c r="BS33" s="430">
        <f t="shared" si="67"/>
        <v>0</v>
      </c>
      <c r="BT33" s="430">
        <f t="shared" si="68"/>
        <v>0</v>
      </c>
      <c r="BU33" s="430">
        <f t="shared" si="69"/>
        <v>0</v>
      </c>
      <c r="BV33" s="430">
        <f t="shared" si="70"/>
        <v>0</v>
      </c>
      <c r="BW33" s="430">
        <f t="shared" si="71"/>
        <v>0</v>
      </c>
      <c r="BX33" s="430">
        <f t="shared" si="72"/>
        <v>0</v>
      </c>
      <c r="BY33" s="430">
        <f t="shared" si="73"/>
        <v>0</v>
      </c>
      <c r="BZ33" s="430">
        <f t="shared" si="74"/>
        <v>0</v>
      </c>
      <c r="CA33" s="430">
        <f t="shared" si="75"/>
        <v>0</v>
      </c>
      <c r="CB33" s="430">
        <f t="shared" si="76"/>
        <v>0</v>
      </c>
      <c r="CC33" s="430">
        <f t="shared" si="77"/>
        <v>0</v>
      </c>
      <c r="CD33" s="430">
        <f t="shared" si="78"/>
        <v>0</v>
      </c>
      <c r="CE33" s="430">
        <f t="shared" si="79"/>
        <v>0</v>
      </c>
    </row>
    <row r="34" spans="1:83">
      <c r="A34" s="413" t="s">
        <v>247</v>
      </c>
      <c r="B34" s="413">
        <f>Info!$C$9</f>
        <v>0</v>
      </c>
      <c r="C34" s="413">
        <v>33</v>
      </c>
      <c r="D34" s="413" t="s">
        <v>206</v>
      </c>
      <c r="E34" s="430">
        <f>'A4'!D41</f>
        <v>0</v>
      </c>
      <c r="F34" s="430">
        <f>'A4'!E41</f>
        <v>0</v>
      </c>
      <c r="G34" s="430">
        <f>'A4'!F41</f>
        <v>0</v>
      </c>
      <c r="H34" s="430">
        <f>'A4'!G41</f>
        <v>0</v>
      </c>
      <c r="I34" s="430">
        <f>'A4'!H41</f>
        <v>0</v>
      </c>
      <c r="J34" s="430">
        <f>'A4'!I41</f>
        <v>0</v>
      </c>
      <c r="K34" s="430">
        <f>'A4'!J41</f>
        <v>0</v>
      </c>
      <c r="L34" s="430">
        <f>'A4'!K41</f>
        <v>0</v>
      </c>
      <c r="M34" s="430">
        <f>'A4'!L41</f>
        <v>0</v>
      </c>
      <c r="N34" s="430">
        <f>'A4'!M41</f>
        <v>0</v>
      </c>
      <c r="O34" s="430">
        <f>'A4'!N41</f>
        <v>0</v>
      </c>
      <c r="P34" s="430">
        <f>'A4'!O41</f>
        <v>0</v>
      </c>
      <c r="Q34" s="430">
        <f>'A4'!P41</f>
        <v>0</v>
      </c>
      <c r="R34" s="430">
        <f>'A4'!Q41</f>
        <v>0</v>
      </c>
      <c r="S34" s="430">
        <f>'A4'!R41</f>
        <v>0</v>
      </c>
      <c r="T34" s="430">
        <f>'A4'!S41</f>
        <v>0</v>
      </c>
      <c r="U34" s="430">
        <f>'A4'!T41</f>
        <v>0</v>
      </c>
      <c r="V34" s="430">
        <f>'A4'!U41</f>
        <v>0</v>
      </c>
      <c r="W34" s="430">
        <f>'A4'!V41</f>
        <v>0</v>
      </c>
      <c r="X34" s="430">
        <f>'A4'!W41</f>
        <v>0</v>
      </c>
      <c r="Y34" s="430">
        <f>'A4'!X41</f>
        <v>0</v>
      </c>
      <c r="Z34" s="430">
        <f>'A4'!Y41</f>
        <v>0</v>
      </c>
      <c r="AA34" s="430">
        <f>'A4'!Z41</f>
        <v>0</v>
      </c>
      <c r="AB34" s="430">
        <f>'A4'!AA41</f>
        <v>0</v>
      </c>
      <c r="AC34" s="430">
        <f>'A4'!AB41</f>
        <v>0</v>
      </c>
      <c r="AD34" s="430">
        <f>'A4'!AC41</f>
        <v>0</v>
      </c>
      <c r="AE34" s="430">
        <f>'A4'!AD41</f>
        <v>0</v>
      </c>
      <c r="AF34" s="430">
        <f>'A4'!AE41</f>
        <v>0</v>
      </c>
      <c r="AG34" s="430">
        <f>'A4'!AF41</f>
        <v>0</v>
      </c>
      <c r="AH34" s="430">
        <f>'A4'!AG41</f>
        <v>0</v>
      </c>
      <c r="AI34" s="430">
        <f>'A4'!AH41</f>
        <v>0</v>
      </c>
      <c r="AJ34" s="430">
        <f>'A4'!AI41</f>
        <v>0</v>
      </c>
      <c r="AK34" s="430">
        <f>'A4'!AJ41</f>
        <v>0</v>
      </c>
      <c r="AL34" s="430">
        <f>'A4'!AK41</f>
        <v>0</v>
      </c>
      <c r="AM34" s="430">
        <f>'A4'!AL41</f>
        <v>0</v>
      </c>
      <c r="AN34" s="430">
        <f>'A4'!AM41</f>
        <v>0</v>
      </c>
      <c r="AO34" s="430">
        <f>'A4'!AN41</f>
        <v>0</v>
      </c>
      <c r="AP34" s="415"/>
      <c r="AQ34" s="413" t="s">
        <v>247</v>
      </c>
      <c r="AR34" s="413">
        <f>Info!$C$9</f>
        <v>0</v>
      </c>
      <c r="AS34" s="413">
        <v>33</v>
      </c>
      <c r="AT34" s="413" t="s">
        <v>206</v>
      </c>
      <c r="AU34" s="430">
        <f t="shared" si="46"/>
        <v>0</v>
      </c>
      <c r="AV34" s="430">
        <f t="shared" si="80"/>
        <v>0</v>
      </c>
      <c r="AW34" s="430">
        <f t="shared" si="81"/>
        <v>0</v>
      </c>
      <c r="AX34" s="430">
        <f t="shared" si="82"/>
        <v>0</v>
      </c>
      <c r="AY34" s="430">
        <f t="shared" si="47"/>
        <v>0</v>
      </c>
      <c r="AZ34" s="430">
        <f t="shared" si="48"/>
        <v>0</v>
      </c>
      <c r="BA34" s="430">
        <f t="shared" si="49"/>
        <v>0</v>
      </c>
      <c r="BB34" s="430">
        <f t="shared" si="50"/>
        <v>0</v>
      </c>
      <c r="BC34" s="430">
        <f t="shared" si="51"/>
        <v>0</v>
      </c>
      <c r="BD34" s="430">
        <f t="shared" si="52"/>
        <v>0</v>
      </c>
      <c r="BE34" s="430">
        <f t="shared" si="53"/>
        <v>0</v>
      </c>
      <c r="BF34" s="430">
        <f t="shared" si="54"/>
        <v>0</v>
      </c>
      <c r="BG34" s="430">
        <f t="shared" si="55"/>
        <v>0</v>
      </c>
      <c r="BH34" s="430">
        <f t="shared" si="56"/>
        <v>0</v>
      </c>
      <c r="BI34" s="430">
        <f t="shared" si="57"/>
        <v>0</v>
      </c>
      <c r="BJ34" s="430">
        <f t="shared" si="58"/>
        <v>0</v>
      </c>
      <c r="BK34" s="430">
        <f t="shared" si="59"/>
        <v>0</v>
      </c>
      <c r="BL34" s="430">
        <f t="shared" si="60"/>
        <v>0</v>
      </c>
      <c r="BM34" s="430">
        <f t="shared" si="61"/>
        <v>0</v>
      </c>
      <c r="BN34" s="430">
        <f t="shared" si="62"/>
        <v>0</v>
      </c>
      <c r="BO34" s="430">
        <f t="shared" si="63"/>
        <v>0</v>
      </c>
      <c r="BP34" s="430">
        <f t="shared" si="64"/>
        <v>0</v>
      </c>
      <c r="BQ34" s="430">
        <f t="shared" si="65"/>
        <v>0</v>
      </c>
      <c r="BR34" s="430">
        <f t="shared" si="66"/>
        <v>0</v>
      </c>
      <c r="BS34" s="430">
        <f t="shared" si="67"/>
        <v>0</v>
      </c>
      <c r="BT34" s="430">
        <f t="shared" si="68"/>
        <v>0</v>
      </c>
      <c r="BU34" s="430">
        <f t="shared" si="69"/>
        <v>0</v>
      </c>
      <c r="BV34" s="430">
        <f t="shared" si="70"/>
        <v>0</v>
      </c>
      <c r="BW34" s="430">
        <f t="shared" si="71"/>
        <v>0</v>
      </c>
      <c r="BX34" s="430">
        <f t="shared" si="72"/>
        <v>0</v>
      </c>
      <c r="BY34" s="430">
        <f t="shared" si="73"/>
        <v>0</v>
      </c>
      <c r="BZ34" s="430">
        <f t="shared" si="74"/>
        <v>0</v>
      </c>
      <c r="CA34" s="430">
        <f t="shared" si="75"/>
        <v>0</v>
      </c>
      <c r="CB34" s="430">
        <f t="shared" si="76"/>
        <v>0</v>
      </c>
      <c r="CC34" s="430">
        <f t="shared" si="77"/>
        <v>0</v>
      </c>
      <c r="CD34" s="430">
        <f t="shared" si="78"/>
        <v>0</v>
      </c>
      <c r="CE34" s="430">
        <f t="shared" si="79"/>
        <v>0</v>
      </c>
    </row>
    <row r="35" spans="1:83" s="416" customFormat="1">
      <c r="A35" s="416" t="s">
        <v>247</v>
      </c>
      <c r="B35" s="413">
        <f>Info!$C$9</f>
        <v>0</v>
      </c>
      <c r="C35" s="416">
        <v>34</v>
      </c>
      <c r="D35" s="416" t="s">
        <v>12</v>
      </c>
      <c r="E35" s="431">
        <f>'A4'!D42</f>
        <v>0</v>
      </c>
      <c r="F35" s="431">
        <f>'A4'!E42</f>
        <v>0</v>
      </c>
      <c r="G35" s="431">
        <f>'A4'!F42</f>
        <v>0</v>
      </c>
      <c r="H35" s="431">
        <f>'A4'!G42</f>
        <v>0</v>
      </c>
      <c r="I35" s="431">
        <f>'A4'!H42</f>
        <v>0</v>
      </c>
      <c r="J35" s="431">
        <f>'A4'!I42</f>
        <v>0</v>
      </c>
      <c r="K35" s="431">
        <f>'A4'!J42</f>
        <v>0</v>
      </c>
      <c r="L35" s="431">
        <f>'A4'!K42</f>
        <v>0</v>
      </c>
      <c r="M35" s="431">
        <f>'A4'!L42</f>
        <v>0</v>
      </c>
      <c r="N35" s="431">
        <f>'A4'!M42</f>
        <v>0</v>
      </c>
      <c r="O35" s="431">
        <f>'A4'!N42</f>
        <v>0</v>
      </c>
      <c r="P35" s="431">
        <f>'A4'!O42</f>
        <v>0</v>
      </c>
      <c r="Q35" s="431">
        <f>'A4'!P42</f>
        <v>0</v>
      </c>
      <c r="R35" s="431">
        <f>'A4'!Q42</f>
        <v>0</v>
      </c>
      <c r="S35" s="431">
        <f>'A4'!R42</f>
        <v>0</v>
      </c>
      <c r="T35" s="431">
        <f>'A4'!S42</f>
        <v>0</v>
      </c>
      <c r="U35" s="431">
        <f>'A4'!T42</f>
        <v>0</v>
      </c>
      <c r="V35" s="431">
        <f>'A4'!U42</f>
        <v>0</v>
      </c>
      <c r="W35" s="431">
        <f>'A4'!V42</f>
        <v>0</v>
      </c>
      <c r="X35" s="431">
        <f>'A4'!W42</f>
        <v>0</v>
      </c>
      <c r="Y35" s="431">
        <f>'A4'!X42</f>
        <v>0</v>
      </c>
      <c r="Z35" s="431">
        <f>'A4'!Y42</f>
        <v>0</v>
      </c>
      <c r="AA35" s="431">
        <f>'A4'!Z42</f>
        <v>0</v>
      </c>
      <c r="AB35" s="431">
        <f>'A4'!AA42</f>
        <v>0</v>
      </c>
      <c r="AC35" s="431">
        <f>'A4'!AB42</f>
        <v>0</v>
      </c>
      <c r="AD35" s="431">
        <f>'A4'!AC42</f>
        <v>0</v>
      </c>
      <c r="AE35" s="431">
        <f>'A4'!AD42</f>
        <v>0</v>
      </c>
      <c r="AF35" s="431">
        <f>'A4'!AE42</f>
        <v>0</v>
      </c>
      <c r="AG35" s="431">
        <f>'A4'!AF42</f>
        <v>0</v>
      </c>
      <c r="AH35" s="431">
        <f>'A4'!AG42</f>
        <v>0</v>
      </c>
      <c r="AI35" s="431">
        <f>'A4'!AH42</f>
        <v>0</v>
      </c>
      <c r="AJ35" s="431">
        <f>'A4'!AI42</f>
        <v>0</v>
      </c>
      <c r="AK35" s="431">
        <f>'A4'!AJ42</f>
        <v>0</v>
      </c>
      <c r="AL35" s="431">
        <f>'A4'!AK42</f>
        <v>0</v>
      </c>
      <c r="AM35" s="431">
        <f>'A4'!AL42</f>
        <v>0</v>
      </c>
      <c r="AN35" s="431">
        <f>'A4'!AM42</f>
        <v>0</v>
      </c>
      <c r="AO35" s="431">
        <f>'A4'!AN42</f>
        <v>0</v>
      </c>
      <c r="AP35" s="417"/>
      <c r="AQ35" s="416" t="s">
        <v>247</v>
      </c>
      <c r="AR35" s="413">
        <f>Info!$C$9</f>
        <v>0</v>
      </c>
      <c r="AS35" s="416">
        <v>34</v>
      </c>
      <c r="AT35" s="416" t="s">
        <v>12</v>
      </c>
      <c r="AU35" s="431">
        <f t="shared" si="46"/>
        <v>0</v>
      </c>
      <c r="AV35" s="431">
        <f t="shared" si="80"/>
        <v>0</v>
      </c>
      <c r="AW35" s="431">
        <f t="shared" si="81"/>
        <v>0</v>
      </c>
      <c r="AX35" s="431">
        <f t="shared" si="82"/>
        <v>0</v>
      </c>
      <c r="AY35" s="431">
        <f t="shared" si="47"/>
        <v>0</v>
      </c>
      <c r="AZ35" s="431">
        <f t="shared" si="48"/>
        <v>0</v>
      </c>
      <c r="BA35" s="431">
        <f t="shared" si="49"/>
        <v>0</v>
      </c>
      <c r="BB35" s="431">
        <f t="shared" si="50"/>
        <v>0</v>
      </c>
      <c r="BC35" s="431">
        <f t="shared" si="51"/>
        <v>0</v>
      </c>
      <c r="BD35" s="431">
        <f t="shared" si="52"/>
        <v>0</v>
      </c>
      <c r="BE35" s="431">
        <f t="shared" si="53"/>
        <v>0</v>
      </c>
      <c r="BF35" s="431">
        <f t="shared" si="54"/>
        <v>0</v>
      </c>
      <c r="BG35" s="431">
        <f t="shared" si="55"/>
        <v>0</v>
      </c>
      <c r="BH35" s="431">
        <f t="shared" si="56"/>
        <v>0</v>
      </c>
      <c r="BI35" s="431">
        <f t="shared" si="57"/>
        <v>0</v>
      </c>
      <c r="BJ35" s="431">
        <f t="shared" si="58"/>
        <v>0</v>
      </c>
      <c r="BK35" s="431">
        <f t="shared" si="59"/>
        <v>0</v>
      </c>
      <c r="BL35" s="431">
        <f t="shared" si="60"/>
        <v>0</v>
      </c>
      <c r="BM35" s="431">
        <f t="shared" si="61"/>
        <v>0</v>
      </c>
      <c r="BN35" s="431">
        <f t="shared" si="62"/>
        <v>0</v>
      </c>
      <c r="BO35" s="431">
        <f t="shared" si="63"/>
        <v>0</v>
      </c>
      <c r="BP35" s="431">
        <f t="shared" si="64"/>
        <v>0</v>
      </c>
      <c r="BQ35" s="431">
        <f t="shared" si="65"/>
        <v>0</v>
      </c>
      <c r="BR35" s="431">
        <f t="shared" si="66"/>
        <v>0</v>
      </c>
      <c r="BS35" s="431">
        <f t="shared" si="67"/>
        <v>0</v>
      </c>
      <c r="BT35" s="431">
        <f t="shared" si="68"/>
        <v>0</v>
      </c>
      <c r="BU35" s="431">
        <f t="shared" si="69"/>
        <v>0</v>
      </c>
      <c r="BV35" s="431">
        <f t="shared" si="70"/>
        <v>0</v>
      </c>
      <c r="BW35" s="431">
        <f t="shared" si="71"/>
        <v>0</v>
      </c>
      <c r="BX35" s="431">
        <f t="shared" si="72"/>
        <v>0</v>
      </c>
      <c r="BY35" s="431">
        <f t="shared" si="73"/>
        <v>0</v>
      </c>
      <c r="BZ35" s="431">
        <f t="shared" si="74"/>
        <v>0</v>
      </c>
      <c r="CA35" s="431">
        <f t="shared" si="75"/>
        <v>0</v>
      </c>
      <c r="CB35" s="431">
        <f t="shared" si="76"/>
        <v>0</v>
      </c>
      <c r="CC35" s="431">
        <f t="shared" si="77"/>
        <v>0</v>
      </c>
      <c r="CD35" s="431">
        <f t="shared" si="78"/>
        <v>0</v>
      </c>
      <c r="CE35" s="431">
        <f t="shared" si="79"/>
        <v>0</v>
      </c>
    </row>
    <row r="36" spans="1:83">
      <c r="A36" s="413" t="s">
        <v>247</v>
      </c>
      <c r="B36" s="413">
        <f>Info!$C$9</f>
        <v>0</v>
      </c>
      <c r="C36" s="413">
        <v>35</v>
      </c>
      <c r="D36" s="413" t="s">
        <v>53</v>
      </c>
      <c r="E36" s="430">
        <f>'A4'!D43</f>
        <v>0</v>
      </c>
      <c r="F36" s="430">
        <f>'A4'!E43</f>
        <v>0</v>
      </c>
      <c r="G36" s="430">
        <f>'A4'!F43</f>
        <v>0</v>
      </c>
      <c r="H36" s="430">
        <f>'A4'!G43</f>
        <v>0</v>
      </c>
      <c r="I36" s="430">
        <f>'A4'!H43</f>
        <v>0</v>
      </c>
      <c r="J36" s="430">
        <f>'A4'!I43</f>
        <v>0</v>
      </c>
      <c r="K36" s="430">
        <f>'A4'!J43</f>
        <v>0</v>
      </c>
      <c r="L36" s="430">
        <f>'A4'!K43</f>
        <v>0</v>
      </c>
      <c r="M36" s="430">
        <f>'A4'!L43</f>
        <v>0</v>
      </c>
      <c r="N36" s="430">
        <f>'A4'!M43</f>
        <v>0</v>
      </c>
      <c r="O36" s="430">
        <f>'A4'!N43</f>
        <v>0</v>
      </c>
      <c r="P36" s="430">
        <f>'A4'!O43</f>
        <v>0</v>
      </c>
      <c r="Q36" s="430">
        <f>'A4'!P43</f>
        <v>0</v>
      </c>
      <c r="R36" s="430">
        <f>'A4'!Q43</f>
        <v>0</v>
      </c>
      <c r="S36" s="430">
        <f>'A4'!R43</f>
        <v>0</v>
      </c>
      <c r="T36" s="430">
        <f>'A4'!S43</f>
        <v>0</v>
      </c>
      <c r="U36" s="430">
        <f>'A4'!T43</f>
        <v>0</v>
      </c>
      <c r="V36" s="430">
        <f>'A4'!U43</f>
        <v>0</v>
      </c>
      <c r="W36" s="430">
        <f>'A4'!V43</f>
        <v>0</v>
      </c>
      <c r="X36" s="430">
        <f>'A4'!W43</f>
        <v>0</v>
      </c>
      <c r="Y36" s="430">
        <f>'A4'!X43</f>
        <v>0</v>
      </c>
      <c r="Z36" s="430">
        <f>'A4'!Y43</f>
        <v>0</v>
      </c>
      <c r="AA36" s="430">
        <f>'A4'!Z43</f>
        <v>0</v>
      </c>
      <c r="AB36" s="430">
        <f>'A4'!AA43</f>
        <v>0</v>
      </c>
      <c r="AC36" s="430">
        <f>'A4'!AB43</f>
        <v>0</v>
      </c>
      <c r="AD36" s="430">
        <f>'A4'!AC43</f>
        <v>0</v>
      </c>
      <c r="AE36" s="430">
        <f>'A4'!AD43</f>
        <v>0</v>
      </c>
      <c r="AF36" s="430">
        <f>'A4'!AE43</f>
        <v>0</v>
      </c>
      <c r="AG36" s="430">
        <f>'A4'!AF43</f>
        <v>0</v>
      </c>
      <c r="AH36" s="430">
        <f>'A4'!AG43</f>
        <v>0</v>
      </c>
      <c r="AI36" s="430">
        <f>'A4'!AH43</f>
        <v>0</v>
      </c>
      <c r="AJ36" s="430">
        <f>'A4'!AI43</f>
        <v>0</v>
      </c>
      <c r="AK36" s="430">
        <f>'A4'!AJ43</f>
        <v>0</v>
      </c>
      <c r="AL36" s="430">
        <f>'A4'!AK43</f>
        <v>0</v>
      </c>
      <c r="AM36" s="430">
        <f>'A4'!AL43</f>
        <v>0</v>
      </c>
      <c r="AN36" s="430">
        <f>'A4'!AM43</f>
        <v>0</v>
      </c>
      <c r="AO36" s="430">
        <f>'A4'!AN43</f>
        <v>0</v>
      </c>
      <c r="AP36" s="415"/>
      <c r="AQ36" s="413" t="s">
        <v>247</v>
      </c>
      <c r="AR36" s="413">
        <f>Info!$C$9</f>
        <v>0</v>
      </c>
      <c r="AS36" s="413">
        <v>35</v>
      </c>
      <c r="AT36" s="413" t="s">
        <v>53</v>
      </c>
      <c r="AU36" s="430">
        <f t="shared" si="46"/>
        <v>0</v>
      </c>
      <c r="AV36" s="430">
        <f t="shared" si="80"/>
        <v>0</v>
      </c>
      <c r="AW36" s="430">
        <f t="shared" si="81"/>
        <v>0</v>
      </c>
      <c r="AX36" s="430">
        <f t="shared" si="82"/>
        <v>0</v>
      </c>
      <c r="AY36" s="430">
        <f t="shared" si="47"/>
        <v>0</v>
      </c>
      <c r="AZ36" s="430">
        <f t="shared" si="48"/>
        <v>0</v>
      </c>
      <c r="BA36" s="430">
        <f t="shared" si="49"/>
        <v>0</v>
      </c>
      <c r="BB36" s="430">
        <f t="shared" si="50"/>
        <v>0</v>
      </c>
      <c r="BC36" s="430">
        <f t="shared" si="51"/>
        <v>0</v>
      </c>
      <c r="BD36" s="430">
        <f t="shared" si="52"/>
        <v>0</v>
      </c>
      <c r="BE36" s="430">
        <f t="shared" si="53"/>
        <v>0</v>
      </c>
      <c r="BF36" s="430">
        <f t="shared" si="54"/>
        <v>0</v>
      </c>
      <c r="BG36" s="430">
        <f t="shared" si="55"/>
        <v>0</v>
      </c>
      <c r="BH36" s="430">
        <f t="shared" si="56"/>
        <v>0</v>
      </c>
      <c r="BI36" s="430">
        <f t="shared" si="57"/>
        <v>0</v>
      </c>
      <c r="BJ36" s="430">
        <f t="shared" si="58"/>
        <v>0</v>
      </c>
      <c r="BK36" s="430">
        <f t="shared" si="59"/>
        <v>0</v>
      </c>
      <c r="BL36" s="430">
        <f t="shared" si="60"/>
        <v>0</v>
      </c>
      <c r="BM36" s="430">
        <f t="shared" si="61"/>
        <v>0</v>
      </c>
      <c r="BN36" s="430">
        <f t="shared" si="62"/>
        <v>0</v>
      </c>
      <c r="BO36" s="430">
        <f t="shared" si="63"/>
        <v>0</v>
      </c>
      <c r="BP36" s="430">
        <f t="shared" si="64"/>
        <v>0</v>
      </c>
      <c r="BQ36" s="430">
        <f t="shared" si="65"/>
        <v>0</v>
      </c>
      <c r="BR36" s="430">
        <f t="shared" si="66"/>
        <v>0</v>
      </c>
      <c r="BS36" s="430">
        <f t="shared" si="67"/>
        <v>0</v>
      </c>
      <c r="BT36" s="430">
        <f t="shared" si="68"/>
        <v>0</v>
      </c>
      <c r="BU36" s="430">
        <f t="shared" si="69"/>
        <v>0</v>
      </c>
      <c r="BV36" s="430">
        <f t="shared" si="70"/>
        <v>0</v>
      </c>
      <c r="BW36" s="430">
        <f t="shared" si="71"/>
        <v>0</v>
      </c>
      <c r="BX36" s="430">
        <f t="shared" si="72"/>
        <v>0</v>
      </c>
      <c r="BY36" s="430">
        <f t="shared" si="73"/>
        <v>0</v>
      </c>
      <c r="BZ36" s="430">
        <f t="shared" si="74"/>
        <v>0</v>
      </c>
      <c r="CA36" s="430">
        <f t="shared" si="75"/>
        <v>0</v>
      </c>
      <c r="CB36" s="430">
        <f t="shared" si="76"/>
        <v>0</v>
      </c>
      <c r="CC36" s="430">
        <f t="shared" si="77"/>
        <v>0</v>
      </c>
      <c r="CD36" s="430">
        <f t="shared" si="78"/>
        <v>0</v>
      </c>
      <c r="CE36" s="430">
        <f t="shared" si="79"/>
        <v>0</v>
      </c>
    </row>
    <row r="37" spans="1:83">
      <c r="A37" s="413" t="s">
        <v>247</v>
      </c>
      <c r="B37" s="413">
        <f>Info!$C$9</f>
        <v>0</v>
      </c>
      <c r="C37" s="413">
        <v>36</v>
      </c>
      <c r="D37" s="413" t="s">
        <v>54</v>
      </c>
      <c r="E37" s="430">
        <f>'A4'!D44</f>
        <v>0</v>
      </c>
      <c r="F37" s="430">
        <f>'A4'!E44</f>
        <v>0</v>
      </c>
      <c r="G37" s="430">
        <f>'A4'!F44</f>
        <v>0</v>
      </c>
      <c r="H37" s="430">
        <f>'A4'!G44</f>
        <v>0</v>
      </c>
      <c r="I37" s="430">
        <f>'A4'!H44</f>
        <v>0</v>
      </c>
      <c r="J37" s="430">
        <f>'A4'!I44</f>
        <v>0</v>
      </c>
      <c r="K37" s="430">
        <f>'A4'!J44</f>
        <v>0</v>
      </c>
      <c r="L37" s="430">
        <f>'A4'!K44</f>
        <v>0</v>
      </c>
      <c r="M37" s="430">
        <f>'A4'!L44</f>
        <v>0</v>
      </c>
      <c r="N37" s="430">
        <f>'A4'!M44</f>
        <v>0</v>
      </c>
      <c r="O37" s="430">
        <f>'A4'!N44</f>
        <v>0</v>
      </c>
      <c r="P37" s="430">
        <f>'A4'!O44</f>
        <v>0</v>
      </c>
      <c r="Q37" s="430">
        <f>'A4'!P44</f>
        <v>0</v>
      </c>
      <c r="R37" s="430">
        <f>'A4'!Q44</f>
        <v>0</v>
      </c>
      <c r="S37" s="430">
        <f>'A4'!R44</f>
        <v>0</v>
      </c>
      <c r="T37" s="430">
        <f>'A4'!S44</f>
        <v>0</v>
      </c>
      <c r="U37" s="430">
        <f>'A4'!T44</f>
        <v>0</v>
      </c>
      <c r="V37" s="430">
        <f>'A4'!U44</f>
        <v>0</v>
      </c>
      <c r="W37" s="430">
        <f>'A4'!V44</f>
        <v>0</v>
      </c>
      <c r="X37" s="430">
        <f>'A4'!W44</f>
        <v>0</v>
      </c>
      <c r="Y37" s="430">
        <f>'A4'!X44</f>
        <v>0</v>
      </c>
      <c r="Z37" s="430">
        <f>'A4'!Y44</f>
        <v>0</v>
      </c>
      <c r="AA37" s="430">
        <f>'A4'!Z44</f>
        <v>0</v>
      </c>
      <c r="AB37" s="430">
        <f>'A4'!AA44</f>
        <v>0</v>
      </c>
      <c r="AC37" s="430">
        <f>'A4'!AB44</f>
        <v>0</v>
      </c>
      <c r="AD37" s="430">
        <f>'A4'!AC44</f>
        <v>0</v>
      </c>
      <c r="AE37" s="430">
        <f>'A4'!AD44</f>
        <v>0</v>
      </c>
      <c r="AF37" s="430">
        <f>'A4'!AE44</f>
        <v>0</v>
      </c>
      <c r="AG37" s="430">
        <f>'A4'!AF44</f>
        <v>0</v>
      </c>
      <c r="AH37" s="430">
        <f>'A4'!AG44</f>
        <v>0</v>
      </c>
      <c r="AI37" s="430">
        <f>'A4'!AH44</f>
        <v>0</v>
      </c>
      <c r="AJ37" s="430">
        <f>'A4'!AI44</f>
        <v>0</v>
      </c>
      <c r="AK37" s="430">
        <f>'A4'!AJ44</f>
        <v>0</v>
      </c>
      <c r="AL37" s="430">
        <f>'A4'!AK44</f>
        <v>0</v>
      </c>
      <c r="AM37" s="430">
        <f>'A4'!AL44</f>
        <v>0</v>
      </c>
      <c r="AN37" s="430">
        <f>'A4'!AM44</f>
        <v>0</v>
      </c>
      <c r="AO37" s="430">
        <f>'A4'!AN44</f>
        <v>0</v>
      </c>
      <c r="AP37" s="415"/>
      <c r="AQ37" s="413" t="s">
        <v>247</v>
      </c>
      <c r="AR37" s="413">
        <f>Info!$C$9</f>
        <v>0</v>
      </c>
      <c r="AS37" s="413">
        <v>36</v>
      </c>
      <c r="AT37" s="413" t="s">
        <v>54</v>
      </c>
      <c r="AU37" s="430">
        <f t="shared" si="46"/>
        <v>0</v>
      </c>
      <c r="AV37" s="430">
        <f t="shared" si="80"/>
        <v>0</v>
      </c>
      <c r="AW37" s="430">
        <f t="shared" si="81"/>
        <v>0</v>
      </c>
      <c r="AX37" s="430">
        <f t="shared" si="82"/>
        <v>0</v>
      </c>
      <c r="AY37" s="430">
        <f t="shared" si="47"/>
        <v>0</v>
      </c>
      <c r="AZ37" s="430">
        <f t="shared" si="48"/>
        <v>0</v>
      </c>
      <c r="BA37" s="430">
        <f t="shared" si="49"/>
        <v>0</v>
      </c>
      <c r="BB37" s="430">
        <f t="shared" si="50"/>
        <v>0</v>
      </c>
      <c r="BC37" s="430">
        <f t="shared" si="51"/>
        <v>0</v>
      </c>
      <c r="BD37" s="430">
        <f t="shared" si="52"/>
        <v>0</v>
      </c>
      <c r="BE37" s="430">
        <f t="shared" si="53"/>
        <v>0</v>
      </c>
      <c r="BF37" s="430">
        <f t="shared" si="54"/>
        <v>0</v>
      </c>
      <c r="BG37" s="430">
        <f t="shared" si="55"/>
        <v>0</v>
      </c>
      <c r="BH37" s="430">
        <f t="shared" si="56"/>
        <v>0</v>
      </c>
      <c r="BI37" s="430">
        <f t="shared" si="57"/>
        <v>0</v>
      </c>
      <c r="BJ37" s="430">
        <f t="shared" si="58"/>
        <v>0</v>
      </c>
      <c r="BK37" s="430">
        <f t="shared" si="59"/>
        <v>0</v>
      </c>
      <c r="BL37" s="430">
        <f t="shared" si="60"/>
        <v>0</v>
      </c>
      <c r="BM37" s="430">
        <f t="shared" si="61"/>
        <v>0</v>
      </c>
      <c r="BN37" s="430">
        <f t="shared" si="62"/>
        <v>0</v>
      </c>
      <c r="BO37" s="430">
        <f t="shared" si="63"/>
        <v>0</v>
      </c>
      <c r="BP37" s="430">
        <f t="shared" si="64"/>
        <v>0</v>
      </c>
      <c r="BQ37" s="430">
        <f t="shared" si="65"/>
        <v>0</v>
      </c>
      <c r="BR37" s="430">
        <f t="shared" si="66"/>
        <v>0</v>
      </c>
      <c r="BS37" s="430">
        <f t="shared" si="67"/>
        <v>0</v>
      </c>
      <c r="BT37" s="430">
        <f t="shared" si="68"/>
        <v>0</v>
      </c>
      <c r="BU37" s="430">
        <f t="shared" si="69"/>
        <v>0</v>
      </c>
      <c r="BV37" s="430">
        <f t="shared" si="70"/>
        <v>0</v>
      </c>
      <c r="BW37" s="430">
        <f t="shared" si="71"/>
        <v>0</v>
      </c>
      <c r="BX37" s="430">
        <f t="shared" si="72"/>
        <v>0</v>
      </c>
      <c r="BY37" s="430">
        <f t="shared" si="73"/>
        <v>0</v>
      </c>
      <c r="BZ37" s="430">
        <f t="shared" si="74"/>
        <v>0</v>
      </c>
      <c r="CA37" s="430">
        <f t="shared" si="75"/>
        <v>0</v>
      </c>
      <c r="CB37" s="430">
        <f t="shared" si="76"/>
        <v>0</v>
      </c>
      <c r="CC37" s="430">
        <f t="shared" si="77"/>
        <v>0</v>
      </c>
      <c r="CD37" s="430">
        <f t="shared" si="78"/>
        <v>0</v>
      </c>
      <c r="CE37" s="430">
        <f t="shared" si="79"/>
        <v>0</v>
      </c>
    </row>
    <row r="38" spans="1:83" s="428" customFormat="1">
      <c r="A38" s="428" t="s">
        <v>247</v>
      </c>
      <c r="B38" s="413">
        <f>Info!$C$9</f>
        <v>0</v>
      </c>
      <c r="C38" s="428">
        <v>37</v>
      </c>
      <c r="D38" s="428" t="s">
        <v>48</v>
      </c>
      <c r="E38" s="434">
        <f>'A4'!D45</f>
        <v>0</v>
      </c>
      <c r="F38" s="434">
        <f>'A4'!E45</f>
        <v>0</v>
      </c>
      <c r="G38" s="434">
        <f>'A4'!F45</f>
        <v>0</v>
      </c>
      <c r="H38" s="434">
        <f>'A4'!G45</f>
        <v>0</v>
      </c>
      <c r="I38" s="434">
        <f>'A4'!H45</f>
        <v>0</v>
      </c>
      <c r="J38" s="434">
        <f>'A4'!I45</f>
        <v>0</v>
      </c>
      <c r="K38" s="434">
        <f>'A4'!J45</f>
        <v>0</v>
      </c>
      <c r="L38" s="434">
        <f>'A4'!K45</f>
        <v>0</v>
      </c>
      <c r="M38" s="434">
        <f>'A4'!L45</f>
        <v>0</v>
      </c>
      <c r="N38" s="434">
        <f>'A4'!M45</f>
        <v>0</v>
      </c>
      <c r="O38" s="434">
        <f>'A4'!N45</f>
        <v>0</v>
      </c>
      <c r="P38" s="434">
        <f>'A4'!O45</f>
        <v>0</v>
      </c>
      <c r="Q38" s="434">
        <f>'A4'!P45</f>
        <v>0</v>
      </c>
      <c r="R38" s="434">
        <f>'A4'!Q45</f>
        <v>0</v>
      </c>
      <c r="S38" s="434">
        <f>'A4'!R45</f>
        <v>0</v>
      </c>
      <c r="T38" s="434">
        <f>'A4'!S45</f>
        <v>0</v>
      </c>
      <c r="U38" s="434">
        <f>'A4'!T45</f>
        <v>0</v>
      </c>
      <c r="V38" s="434">
        <f>'A4'!U45</f>
        <v>0</v>
      </c>
      <c r="W38" s="434">
        <f>'A4'!V45</f>
        <v>0</v>
      </c>
      <c r="X38" s="434">
        <f>'A4'!W45</f>
        <v>0</v>
      </c>
      <c r="Y38" s="434">
        <f>'A4'!X45</f>
        <v>0</v>
      </c>
      <c r="Z38" s="434">
        <f>'A4'!Y45</f>
        <v>0</v>
      </c>
      <c r="AA38" s="434">
        <f>'A4'!Z45</f>
        <v>0</v>
      </c>
      <c r="AB38" s="434">
        <f>'A4'!AA45</f>
        <v>0</v>
      </c>
      <c r="AC38" s="434">
        <f>'A4'!AB45</f>
        <v>0</v>
      </c>
      <c r="AD38" s="434">
        <f>'A4'!AC45</f>
        <v>0</v>
      </c>
      <c r="AE38" s="434">
        <f>'A4'!AD45</f>
        <v>0</v>
      </c>
      <c r="AF38" s="434">
        <f>'A4'!AE45</f>
        <v>0</v>
      </c>
      <c r="AG38" s="434">
        <f>'A4'!AF45</f>
        <v>0</v>
      </c>
      <c r="AH38" s="434">
        <f>'A4'!AG45</f>
        <v>0</v>
      </c>
      <c r="AI38" s="434">
        <f>'A4'!AH45</f>
        <v>0</v>
      </c>
      <c r="AJ38" s="434">
        <f>'A4'!AI45</f>
        <v>0</v>
      </c>
      <c r="AK38" s="434">
        <f>'A4'!AJ45</f>
        <v>0</v>
      </c>
      <c r="AL38" s="434">
        <f>'A4'!AK45</f>
        <v>0</v>
      </c>
      <c r="AM38" s="434">
        <f>'A4'!AL45</f>
        <v>0</v>
      </c>
      <c r="AN38" s="434">
        <f>'A4'!AM45</f>
        <v>0</v>
      </c>
      <c r="AO38" s="434">
        <f>'A4'!AN45</f>
        <v>0</v>
      </c>
      <c r="AP38" s="429"/>
      <c r="AQ38" s="428" t="s">
        <v>247</v>
      </c>
      <c r="AR38" s="413">
        <f>Info!$C$9</f>
        <v>0</v>
      </c>
      <c r="AS38" s="428">
        <v>37</v>
      </c>
      <c r="AT38" s="428" t="s">
        <v>48</v>
      </c>
      <c r="AU38" s="434">
        <f>AU35+AU26+AU23</f>
        <v>0</v>
      </c>
      <c r="AV38" s="434">
        <f t="shared" ref="AV38:CE38" si="83">AV35+AV26+AV23</f>
        <v>0</v>
      </c>
      <c r="AW38" s="434">
        <f t="shared" si="83"/>
        <v>0</v>
      </c>
      <c r="AX38" s="434">
        <f t="shared" si="83"/>
        <v>0</v>
      </c>
      <c r="AY38" s="434">
        <f t="shared" si="83"/>
        <v>0</v>
      </c>
      <c r="AZ38" s="434">
        <f t="shared" si="83"/>
        <v>0</v>
      </c>
      <c r="BA38" s="434">
        <f t="shared" si="83"/>
        <v>0</v>
      </c>
      <c r="BB38" s="434">
        <f t="shared" si="83"/>
        <v>0</v>
      </c>
      <c r="BC38" s="434">
        <f t="shared" si="83"/>
        <v>0</v>
      </c>
      <c r="BD38" s="434">
        <f t="shared" si="83"/>
        <v>0</v>
      </c>
      <c r="BE38" s="434">
        <f t="shared" si="83"/>
        <v>0</v>
      </c>
      <c r="BF38" s="434">
        <f t="shared" si="83"/>
        <v>0</v>
      </c>
      <c r="BG38" s="434">
        <f t="shared" si="83"/>
        <v>0</v>
      </c>
      <c r="BH38" s="434">
        <f t="shared" si="83"/>
        <v>0</v>
      </c>
      <c r="BI38" s="434">
        <f t="shared" si="83"/>
        <v>0</v>
      </c>
      <c r="BJ38" s="434">
        <f t="shared" si="83"/>
        <v>0</v>
      </c>
      <c r="BK38" s="434">
        <f t="shared" si="83"/>
        <v>0</v>
      </c>
      <c r="BL38" s="434">
        <f t="shared" si="83"/>
        <v>0</v>
      </c>
      <c r="BM38" s="434">
        <f t="shared" si="83"/>
        <v>0</v>
      </c>
      <c r="BN38" s="434">
        <f t="shared" si="83"/>
        <v>0</v>
      </c>
      <c r="BO38" s="434">
        <f t="shared" si="83"/>
        <v>0</v>
      </c>
      <c r="BP38" s="434">
        <f t="shared" si="83"/>
        <v>0</v>
      </c>
      <c r="BQ38" s="434">
        <f t="shared" si="83"/>
        <v>0</v>
      </c>
      <c r="BR38" s="434">
        <f t="shared" si="83"/>
        <v>0</v>
      </c>
      <c r="BS38" s="434">
        <f t="shared" si="83"/>
        <v>0</v>
      </c>
      <c r="BT38" s="434">
        <f t="shared" si="83"/>
        <v>0</v>
      </c>
      <c r="BU38" s="434">
        <f t="shared" si="83"/>
        <v>0</v>
      </c>
      <c r="BV38" s="434">
        <f t="shared" si="83"/>
        <v>0</v>
      </c>
      <c r="BW38" s="434">
        <f t="shared" si="83"/>
        <v>0</v>
      </c>
      <c r="BX38" s="434">
        <f t="shared" si="83"/>
        <v>0</v>
      </c>
      <c r="BY38" s="434">
        <f t="shared" si="83"/>
        <v>0</v>
      </c>
      <c r="BZ38" s="434">
        <f t="shared" si="83"/>
        <v>0</v>
      </c>
      <c r="CA38" s="434">
        <f t="shared" si="83"/>
        <v>0</v>
      </c>
      <c r="CB38" s="434">
        <f t="shared" si="83"/>
        <v>0</v>
      </c>
      <c r="CC38" s="434">
        <f t="shared" si="83"/>
        <v>0</v>
      </c>
      <c r="CD38" s="434">
        <f t="shared" si="83"/>
        <v>0</v>
      </c>
      <c r="CE38" s="434">
        <f t="shared" si="83"/>
        <v>0</v>
      </c>
    </row>
    <row r="39" spans="1:83">
      <c r="A39" s="413" t="s">
        <v>247</v>
      </c>
      <c r="B39" s="413">
        <f>Info!$C$9</f>
        <v>0</v>
      </c>
      <c r="C39" s="413">
        <v>38</v>
      </c>
      <c r="D39" s="413" t="s">
        <v>325</v>
      </c>
      <c r="E39" s="430">
        <f>'A4'!D46</f>
        <v>0</v>
      </c>
      <c r="F39" s="430">
        <f>'A4'!E46</f>
        <v>0</v>
      </c>
      <c r="G39" s="430">
        <f>'A4'!F46</f>
        <v>0</v>
      </c>
      <c r="H39" s="430">
        <f>'A4'!G46</f>
        <v>0</v>
      </c>
      <c r="I39" s="430">
        <f>'A4'!H46</f>
        <v>0</v>
      </c>
      <c r="J39" s="430">
        <f>'A4'!I46</f>
        <v>0</v>
      </c>
      <c r="K39" s="430">
        <f>'A4'!J46</f>
        <v>0</v>
      </c>
      <c r="L39" s="430">
        <f>'A4'!K46</f>
        <v>0</v>
      </c>
      <c r="M39" s="430">
        <f>'A4'!L46</f>
        <v>0</v>
      </c>
      <c r="N39" s="430">
        <f>'A4'!M46</f>
        <v>0</v>
      </c>
      <c r="O39" s="430">
        <f>'A4'!N46</f>
        <v>0</v>
      </c>
      <c r="P39" s="430">
        <f>'A4'!O46</f>
        <v>0</v>
      </c>
      <c r="Q39" s="430">
        <f>'A4'!P46</f>
        <v>0</v>
      </c>
      <c r="R39" s="430">
        <f>'A4'!Q46</f>
        <v>0</v>
      </c>
      <c r="S39" s="430">
        <f>'A4'!R46</f>
        <v>0</v>
      </c>
      <c r="T39" s="430">
        <f>'A4'!S46</f>
        <v>0</v>
      </c>
      <c r="U39" s="430">
        <f>'A4'!T46</f>
        <v>0</v>
      </c>
      <c r="V39" s="430">
        <f>'A4'!U46</f>
        <v>0</v>
      </c>
      <c r="W39" s="430">
        <f>'A4'!V46</f>
        <v>0</v>
      </c>
      <c r="X39" s="430">
        <f>'A4'!W46</f>
        <v>0</v>
      </c>
      <c r="Y39" s="430">
        <f>'A4'!X46</f>
        <v>0</v>
      </c>
      <c r="Z39" s="430">
        <f>'A4'!Y46</f>
        <v>0</v>
      </c>
      <c r="AA39" s="430">
        <f>'A4'!Z46</f>
        <v>0</v>
      </c>
      <c r="AB39" s="430">
        <f>'A4'!AA46</f>
        <v>0</v>
      </c>
      <c r="AC39" s="430">
        <f>'A4'!AB46</f>
        <v>0</v>
      </c>
      <c r="AD39" s="430">
        <f>'A4'!AC46</f>
        <v>0</v>
      </c>
      <c r="AE39" s="430">
        <f>'A4'!AD46</f>
        <v>0</v>
      </c>
      <c r="AF39" s="430">
        <f>'A4'!AE46</f>
        <v>0</v>
      </c>
      <c r="AG39" s="430">
        <f>'A4'!AF46</f>
        <v>0</v>
      </c>
      <c r="AH39" s="430">
        <f>'A4'!AG46</f>
        <v>0</v>
      </c>
      <c r="AI39" s="430">
        <f>'A4'!AH46</f>
        <v>0</v>
      </c>
      <c r="AJ39" s="430">
        <f>'A4'!AI46</f>
        <v>0</v>
      </c>
      <c r="AK39" s="430">
        <f>'A4'!AJ46</f>
        <v>0</v>
      </c>
      <c r="AL39" s="430">
        <f>'A4'!AK46</f>
        <v>0</v>
      </c>
      <c r="AM39" s="430">
        <f>'A4'!AL46</f>
        <v>0</v>
      </c>
      <c r="AN39" s="430">
        <f>'A4'!AM46</f>
        <v>0</v>
      </c>
      <c r="AO39" s="430">
        <f>'A4'!AN46</f>
        <v>0</v>
      </c>
      <c r="AP39" s="415"/>
      <c r="AQ39" s="413" t="s">
        <v>247</v>
      </c>
      <c r="AR39" s="413">
        <f>Info!$C$9</f>
        <v>0</v>
      </c>
      <c r="AS39" s="413">
        <v>38</v>
      </c>
      <c r="AT39" s="413" t="s">
        <v>325</v>
      </c>
      <c r="AU39" s="430">
        <f>E39</f>
        <v>0</v>
      </c>
      <c r="AV39" s="430">
        <f t="shared" ref="AV39:CE46" si="84">F39</f>
        <v>0</v>
      </c>
      <c r="AW39" s="430">
        <f t="shared" si="84"/>
        <v>0</v>
      </c>
      <c r="AX39" s="430">
        <f t="shared" si="84"/>
        <v>0</v>
      </c>
      <c r="AY39" s="430">
        <f t="shared" si="84"/>
        <v>0</v>
      </c>
      <c r="AZ39" s="430">
        <f t="shared" si="84"/>
        <v>0</v>
      </c>
      <c r="BA39" s="430">
        <f t="shared" si="84"/>
        <v>0</v>
      </c>
      <c r="BB39" s="430">
        <f t="shared" si="84"/>
        <v>0</v>
      </c>
      <c r="BC39" s="430">
        <f t="shared" si="84"/>
        <v>0</v>
      </c>
      <c r="BD39" s="430">
        <f t="shared" si="84"/>
        <v>0</v>
      </c>
      <c r="BE39" s="430">
        <f t="shared" si="84"/>
        <v>0</v>
      </c>
      <c r="BF39" s="430">
        <f t="shared" si="84"/>
        <v>0</v>
      </c>
      <c r="BG39" s="430">
        <f t="shared" si="84"/>
        <v>0</v>
      </c>
      <c r="BH39" s="430">
        <f t="shared" si="84"/>
        <v>0</v>
      </c>
      <c r="BI39" s="430">
        <f t="shared" si="84"/>
        <v>0</v>
      </c>
      <c r="BJ39" s="430">
        <f t="shared" si="84"/>
        <v>0</v>
      </c>
      <c r="BK39" s="430">
        <f t="shared" si="84"/>
        <v>0</v>
      </c>
      <c r="BL39" s="430">
        <f t="shared" si="84"/>
        <v>0</v>
      </c>
      <c r="BM39" s="430">
        <f t="shared" si="84"/>
        <v>0</v>
      </c>
      <c r="BN39" s="430">
        <f t="shared" si="84"/>
        <v>0</v>
      </c>
      <c r="BO39" s="430">
        <f t="shared" si="84"/>
        <v>0</v>
      </c>
      <c r="BP39" s="430">
        <f t="shared" si="84"/>
        <v>0</v>
      </c>
      <c r="BQ39" s="430">
        <f t="shared" si="84"/>
        <v>0</v>
      </c>
      <c r="BR39" s="430">
        <f t="shared" si="84"/>
        <v>0</v>
      </c>
      <c r="BS39" s="430">
        <f t="shared" si="84"/>
        <v>0</v>
      </c>
      <c r="BT39" s="430">
        <f t="shared" si="84"/>
        <v>0</v>
      </c>
      <c r="BU39" s="430">
        <f t="shared" si="84"/>
        <v>0</v>
      </c>
      <c r="BV39" s="430">
        <f t="shared" si="84"/>
        <v>0</v>
      </c>
      <c r="BW39" s="430">
        <f t="shared" si="84"/>
        <v>0</v>
      </c>
      <c r="BX39" s="430">
        <f t="shared" si="84"/>
        <v>0</v>
      </c>
      <c r="BY39" s="430">
        <f t="shared" si="84"/>
        <v>0</v>
      </c>
      <c r="BZ39" s="430">
        <f t="shared" si="84"/>
        <v>0</v>
      </c>
      <c r="CA39" s="430">
        <f t="shared" si="84"/>
        <v>0</v>
      </c>
      <c r="CB39" s="430">
        <f t="shared" si="84"/>
        <v>0</v>
      </c>
      <c r="CC39" s="430">
        <f t="shared" si="84"/>
        <v>0</v>
      </c>
      <c r="CD39" s="430">
        <f t="shared" si="84"/>
        <v>0</v>
      </c>
      <c r="CE39" s="430">
        <f t="shared" si="84"/>
        <v>0</v>
      </c>
    </row>
    <row r="40" spans="1:83">
      <c r="A40" s="413" t="s">
        <v>247</v>
      </c>
      <c r="B40" s="413">
        <f>Info!$C$9</f>
        <v>0</v>
      </c>
      <c r="C40" s="413">
        <v>39</v>
      </c>
      <c r="D40" s="413" t="s">
        <v>326</v>
      </c>
      <c r="E40" s="430">
        <f>'A4'!D47</f>
        <v>0</v>
      </c>
      <c r="F40" s="430">
        <f>'A4'!E47</f>
        <v>0</v>
      </c>
      <c r="G40" s="430">
        <f>'A4'!F47</f>
        <v>0</v>
      </c>
      <c r="H40" s="430">
        <f>'A4'!G47</f>
        <v>0</v>
      </c>
      <c r="I40" s="430">
        <f>'A4'!H47</f>
        <v>0</v>
      </c>
      <c r="J40" s="430">
        <f>'A4'!I47</f>
        <v>0</v>
      </c>
      <c r="K40" s="430">
        <f>'A4'!J47</f>
        <v>0</v>
      </c>
      <c r="L40" s="430">
        <f>'A4'!K47</f>
        <v>0</v>
      </c>
      <c r="M40" s="430">
        <f>'A4'!L47</f>
        <v>0</v>
      </c>
      <c r="N40" s="430">
        <f>'A4'!M47</f>
        <v>0</v>
      </c>
      <c r="O40" s="430">
        <f>'A4'!N47</f>
        <v>0</v>
      </c>
      <c r="P40" s="430">
        <f>'A4'!O47</f>
        <v>0</v>
      </c>
      <c r="Q40" s="430">
        <f>'A4'!P47</f>
        <v>0</v>
      </c>
      <c r="R40" s="430">
        <f>'A4'!Q47</f>
        <v>0</v>
      </c>
      <c r="S40" s="430">
        <f>'A4'!R47</f>
        <v>0</v>
      </c>
      <c r="T40" s="430">
        <f>'A4'!S47</f>
        <v>0</v>
      </c>
      <c r="U40" s="430">
        <f>'A4'!T47</f>
        <v>0</v>
      </c>
      <c r="V40" s="430">
        <f>'A4'!U47</f>
        <v>0</v>
      </c>
      <c r="W40" s="430">
        <f>'A4'!V47</f>
        <v>0</v>
      </c>
      <c r="X40" s="430">
        <f>'A4'!W47</f>
        <v>0</v>
      </c>
      <c r="Y40" s="430">
        <f>'A4'!X47</f>
        <v>0</v>
      </c>
      <c r="Z40" s="430">
        <f>'A4'!Y47</f>
        <v>0</v>
      </c>
      <c r="AA40" s="430">
        <f>'A4'!Z47</f>
        <v>0</v>
      </c>
      <c r="AB40" s="430">
        <f>'A4'!AA47</f>
        <v>0</v>
      </c>
      <c r="AC40" s="430">
        <f>'A4'!AB47</f>
        <v>0</v>
      </c>
      <c r="AD40" s="430">
        <f>'A4'!AC47</f>
        <v>0</v>
      </c>
      <c r="AE40" s="430">
        <f>'A4'!AD47</f>
        <v>0</v>
      </c>
      <c r="AF40" s="430">
        <f>'A4'!AE47</f>
        <v>0</v>
      </c>
      <c r="AG40" s="430">
        <f>'A4'!AF47</f>
        <v>0</v>
      </c>
      <c r="AH40" s="430">
        <f>'A4'!AG47</f>
        <v>0</v>
      </c>
      <c r="AI40" s="430">
        <f>'A4'!AH47</f>
        <v>0</v>
      </c>
      <c r="AJ40" s="430">
        <f>'A4'!AI47</f>
        <v>0</v>
      </c>
      <c r="AK40" s="430">
        <f>'A4'!AJ47</f>
        <v>0</v>
      </c>
      <c r="AL40" s="430">
        <f>'A4'!AK47</f>
        <v>0</v>
      </c>
      <c r="AM40" s="430">
        <f>'A4'!AL47</f>
        <v>0</v>
      </c>
      <c r="AN40" s="430">
        <f>'A4'!AM47</f>
        <v>0</v>
      </c>
      <c r="AO40" s="430">
        <f>'A4'!AN47</f>
        <v>0</v>
      </c>
      <c r="AP40" s="415"/>
      <c r="AQ40" s="413" t="s">
        <v>247</v>
      </c>
      <c r="AR40" s="413">
        <f>Info!$C$9</f>
        <v>0</v>
      </c>
      <c r="AS40" s="413">
        <v>39</v>
      </c>
      <c r="AT40" s="413" t="s">
        <v>326</v>
      </c>
      <c r="AU40" s="430">
        <f>E40</f>
        <v>0</v>
      </c>
      <c r="AV40" s="430">
        <f t="shared" si="84"/>
        <v>0</v>
      </c>
      <c r="AW40" s="430">
        <f t="shared" si="84"/>
        <v>0</v>
      </c>
      <c r="AX40" s="430">
        <f t="shared" si="84"/>
        <v>0</v>
      </c>
      <c r="AY40" s="430">
        <f t="shared" si="84"/>
        <v>0</v>
      </c>
      <c r="AZ40" s="430">
        <f t="shared" si="84"/>
        <v>0</v>
      </c>
      <c r="BA40" s="430">
        <f t="shared" si="84"/>
        <v>0</v>
      </c>
      <c r="BB40" s="430">
        <f t="shared" si="84"/>
        <v>0</v>
      </c>
      <c r="BC40" s="430">
        <f t="shared" si="84"/>
        <v>0</v>
      </c>
      <c r="BD40" s="430">
        <f t="shared" si="84"/>
        <v>0</v>
      </c>
      <c r="BE40" s="430">
        <f t="shared" si="84"/>
        <v>0</v>
      </c>
      <c r="BF40" s="430">
        <f t="shared" si="84"/>
        <v>0</v>
      </c>
      <c r="BG40" s="430">
        <f t="shared" si="84"/>
        <v>0</v>
      </c>
      <c r="BH40" s="430">
        <f t="shared" si="84"/>
        <v>0</v>
      </c>
      <c r="BI40" s="430">
        <f t="shared" si="84"/>
        <v>0</v>
      </c>
      <c r="BJ40" s="430">
        <f t="shared" si="84"/>
        <v>0</v>
      </c>
      <c r="BK40" s="430">
        <f t="shared" si="84"/>
        <v>0</v>
      </c>
      <c r="BL40" s="430">
        <f t="shared" si="84"/>
        <v>0</v>
      </c>
      <c r="BM40" s="430">
        <f t="shared" si="84"/>
        <v>0</v>
      </c>
      <c r="BN40" s="430">
        <f t="shared" si="84"/>
        <v>0</v>
      </c>
      <c r="BO40" s="430">
        <f t="shared" si="84"/>
        <v>0</v>
      </c>
      <c r="BP40" s="430">
        <f t="shared" si="84"/>
        <v>0</v>
      </c>
      <c r="BQ40" s="430">
        <f t="shared" si="84"/>
        <v>0</v>
      </c>
      <c r="BR40" s="430">
        <f t="shared" si="84"/>
        <v>0</v>
      </c>
      <c r="BS40" s="430">
        <f t="shared" si="84"/>
        <v>0</v>
      </c>
      <c r="BT40" s="430">
        <f t="shared" si="84"/>
        <v>0</v>
      </c>
      <c r="BU40" s="430">
        <f t="shared" si="84"/>
        <v>0</v>
      </c>
      <c r="BV40" s="430">
        <f t="shared" si="84"/>
        <v>0</v>
      </c>
      <c r="BW40" s="430">
        <f t="shared" si="84"/>
        <v>0</v>
      </c>
      <c r="BX40" s="430">
        <f t="shared" si="84"/>
        <v>0</v>
      </c>
      <c r="BY40" s="430">
        <f t="shared" si="84"/>
        <v>0</v>
      </c>
      <c r="BZ40" s="430">
        <f t="shared" si="84"/>
        <v>0</v>
      </c>
      <c r="CA40" s="430">
        <f t="shared" si="84"/>
        <v>0</v>
      </c>
      <c r="CB40" s="430">
        <f t="shared" si="84"/>
        <v>0</v>
      </c>
      <c r="CC40" s="430">
        <f t="shared" si="84"/>
        <v>0</v>
      </c>
      <c r="CD40" s="430">
        <f t="shared" si="84"/>
        <v>0</v>
      </c>
      <c r="CE40" s="430">
        <f t="shared" si="84"/>
        <v>0</v>
      </c>
    </row>
    <row r="41" spans="1:83">
      <c r="A41" s="413" t="s">
        <v>247</v>
      </c>
      <c r="B41" s="413">
        <f>Info!$C$9</f>
        <v>0</v>
      </c>
      <c r="C41" s="413">
        <v>40</v>
      </c>
      <c r="D41" s="413" t="s">
        <v>218</v>
      </c>
      <c r="E41" s="430">
        <f>'A4'!D48</f>
        <v>0</v>
      </c>
      <c r="F41" s="430">
        <f>'A4'!E48</f>
        <v>0</v>
      </c>
      <c r="G41" s="430">
        <f>'A4'!F48</f>
        <v>0</v>
      </c>
      <c r="H41" s="430">
        <f>'A4'!G48</f>
        <v>0</v>
      </c>
      <c r="I41" s="430">
        <f>'A4'!H48</f>
        <v>0</v>
      </c>
      <c r="J41" s="430">
        <f>'A4'!I48</f>
        <v>0</v>
      </c>
      <c r="K41" s="430">
        <f>'A4'!J48</f>
        <v>0</v>
      </c>
      <c r="L41" s="430">
        <f>'A4'!K48</f>
        <v>0</v>
      </c>
      <c r="M41" s="430">
        <f>'A4'!L48</f>
        <v>0</v>
      </c>
      <c r="N41" s="430">
        <f>'A4'!M48</f>
        <v>0</v>
      </c>
      <c r="O41" s="430">
        <f>'A4'!N48</f>
        <v>0</v>
      </c>
      <c r="P41" s="430">
        <f>'A4'!O48</f>
        <v>0</v>
      </c>
      <c r="Q41" s="430">
        <f>'A4'!P48</f>
        <v>0</v>
      </c>
      <c r="R41" s="430">
        <f>'A4'!Q48</f>
        <v>0</v>
      </c>
      <c r="S41" s="430">
        <f>'A4'!R48</f>
        <v>0</v>
      </c>
      <c r="T41" s="430">
        <f>'A4'!S48</f>
        <v>0</v>
      </c>
      <c r="U41" s="430">
        <f>'A4'!T48</f>
        <v>0</v>
      </c>
      <c r="V41" s="430">
        <f>'A4'!U48</f>
        <v>0</v>
      </c>
      <c r="W41" s="430">
        <f>'A4'!V48</f>
        <v>0</v>
      </c>
      <c r="X41" s="430">
        <f>'A4'!W48</f>
        <v>0</v>
      </c>
      <c r="Y41" s="430">
        <f>'A4'!X48</f>
        <v>0</v>
      </c>
      <c r="Z41" s="430">
        <f>'A4'!Y48</f>
        <v>0</v>
      </c>
      <c r="AA41" s="430">
        <f>'A4'!Z48</f>
        <v>0</v>
      </c>
      <c r="AB41" s="430">
        <f>'A4'!AA48</f>
        <v>0</v>
      </c>
      <c r="AC41" s="430">
        <f>'A4'!AB48</f>
        <v>0</v>
      </c>
      <c r="AD41" s="430">
        <f>'A4'!AC48</f>
        <v>0</v>
      </c>
      <c r="AE41" s="430">
        <f>'A4'!AD48</f>
        <v>0</v>
      </c>
      <c r="AF41" s="430">
        <f>'A4'!AE48</f>
        <v>0</v>
      </c>
      <c r="AG41" s="430">
        <f>'A4'!AF48</f>
        <v>0</v>
      </c>
      <c r="AH41" s="430">
        <f>'A4'!AG48</f>
        <v>0</v>
      </c>
      <c r="AI41" s="430">
        <f>'A4'!AH48</f>
        <v>0</v>
      </c>
      <c r="AJ41" s="430">
        <f>'A4'!AI48</f>
        <v>0</v>
      </c>
      <c r="AK41" s="430">
        <f>'A4'!AJ48</f>
        <v>0</v>
      </c>
      <c r="AL41" s="430">
        <f>'A4'!AK48</f>
        <v>0</v>
      </c>
      <c r="AM41" s="430">
        <f>'A4'!AL48</f>
        <v>0</v>
      </c>
      <c r="AN41" s="430">
        <f>'A4'!AM48</f>
        <v>0</v>
      </c>
      <c r="AO41" s="430">
        <f>'A4'!AN48</f>
        <v>0</v>
      </c>
      <c r="AP41" s="415"/>
      <c r="AQ41" s="413" t="s">
        <v>247</v>
      </c>
      <c r="AR41" s="413">
        <f>Info!$C$9</f>
        <v>0</v>
      </c>
      <c r="AS41" s="413">
        <v>40</v>
      </c>
      <c r="AT41" s="413" t="s">
        <v>218</v>
      </c>
      <c r="AU41" s="430">
        <f t="shared" ref="AU41:AU49" si="85">E41</f>
        <v>0</v>
      </c>
      <c r="AV41" s="430">
        <f t="shared" si="84"/>
        <v>0</v>
      </c>
      <c r="AW41" s="430">
        <f t="shared" si="84"/>
        <v>0</v>
      </c>
      <c r="AX41" s="430">
        <f t="shared" si="84"/>
        <v>0</v>
      </c>
      <c r="AY41" s="430">
        <f t="shared" si="84"/>
        <v>0</v>
      </c>
      <c r="AZ41" s="430">
        <f t="shared" si="84"/>
        <v>0</v>
      </c>
      <c r="BA41" s="430">
        <f t="shared" si="84"/>
        <v>0</v>
      </c>
      <c r="BB41" s="430">
        <f t="shared" si="84"/>
        <v>0</v>
      </c>
      <c r="BC41" s="430">
        <f t="shared" si="84"/>
        <v>0</v>
      </c>
      <c r="BD41" s="430">
        <f t="shared" si="84"/>
        <v>0</v>
      </c>
      <c r="BE41" s="430">
        <f t="shared" si="84"/>
        <v>0</v>
      </c>
      <c r="BF41" s="430">
        <f t="shared" si="84"/>
        <v>0</v>
      </c>
      <c r="BG41" s="430">
        <f t="shared" si="84"/>
        <v>0</v>
      </c>
      <c r="BH41" s="430">
        <f t="shared" si="84"/>
        <v>0</v>
      </c>
      <c r="BI41" s="430">
        <f t="shared" si="84"/>
        <v>0</v>
      </c>
      <c r="BJ41" s="430">
        <f t="shared" si="84"/>
        <v>0</v>
      </c>
      <c r="BK41" s="430">
        <f t="shared" si="84"/>
        <v>0</v>
      </c>
      <c r="BL41" s="430">
        <f t="shared" si="84"/>
        <v>0</v>
      </c>
      <c r="BM41" s="430">
        <f t="shared" si="84"/>
        <v>0</v>
      </c>
      <c r="BN41" s="430">
        <f t="shared" si="84"/>
        <v>0</v>
      </c>
      <c r="BO41" s="430">
        <f t="shared" si="84"/>
        <v>0</v>
      </c>
      <c r="BP41" s="430">
        <f t="shared" si="84"/>
        <v>0</v>
      </c>
      <c r="BQ41" s="430">
        <f t="shared" si="84"/>
        <v>0</v>
      </c>
      <c r="BR41" s="430">
        <f t="shared" si="84"/>
        <v>0</v>
      </c>
      <c r="BS41" s="430">
        <f t="shared" si="84"/>
        <v>0</v>
      </c>
      <c r="BT41" s="430">
        <f t="shared" si="84"/>
        <v>0</v>
      </c>
      <c r="BU41" s="430">
        <f t="shared" si="84"/>
        <v>0</v>
      </c>
      <c r="BV41" s="430">
        <f t="shared" si="84"/>
        <v>0</v>
      </c>
      <c r="BW41" s="430">
        <f t="shared" si="84"/>
        <v>0</v>
      </c>
      <c r="BX41" s="430">
        <f t="shared" si="84"/>
        <v>0</v>
      </c>
      <c r="BY41" s="430">
        <f t="shared" si="84"/>
        <v>0</v>
      </c>
      <c r="BZ41" s="430">
        <f t="shared" si="84"/>
        <v>0</v>
      </c>
      <c r="CA41" s="430">
        <f t="shared" si="84"/>
        <v>0</v>
      </c>
      <c r="CB41" s="430">
        <f t="shared" si="84"/>
        <v>0</v>
      </c>
      <c r="CC41" s="430">
        <f t="shared" si="84"/>
        <v>0</v>
      </c>
      <c r="CD41" s="430">
        <f t="shared" si="84"/>
        <v>0</v>
      </c>
      <c r="CE41" s="430">
        <f t="shared" si="84"/>
        <v>0</v>
      </c>
    </row>
    <row r="42" spans="1:83">
      <c r="A42" s="413" t="s">
        <v>247</v>
      </c>
      <c r="B42" s="413">
        <f>Info!$C$9</f>
        <v>0</v>
      </c>
      <c r="C42" s="413">
        <v>41</v>
      </c>
      <c r="D42" s="413" t="s">
        <v>272</v>
      </c>
      <c r="E42" s="430">
        <f>'A4'!D49</f>
        <v>0</v>
      </c>
      <c r="F42" s="430">
        <f>'A4'!E49</f>
        <v>0</v>
      </c>
      <c r="G42" s="430">
        <f>'A4'!F49</f>
        <v>0</v>
      </c>
      <c r="H42" s="430">
        <f>'A4'!G49</f>
        <v>0</v>
      </c>
      <c r="I42" s="430">
        <f>'A4'!H49</f>
        <v>0</v>
      </c>
      <c r="J42" s="430">
        <f>'A4'!I49</f>
        <v>0</v>
      </c>
      <c r="K42" s="430">
        <f>'A4'!J49</f>
        <v>0</v>
      </c>
      <c r="L42" s="430">
        <f>'A4'!K49</f>
        <v>0</v>
      </c>
      <c r="M42" s="430">
        <f>'A4'!L49</f>
        <v>0</v>
      </c>
      <c r="N42" s="430">
        <f>'A4'!M49</f>
        <v>0</v>
      </c>
      <c r="O42" s="430">
        <f>'A4'!N49</f>
        <v>0</v>
      </c>
      <c r="P42" s="430">
        <f>'A4'!O49</f>
        <v>0</v>
      </c>
      <c r="Q42" s="430">
        <f>'A4'!P49</f>
        <v>0</v>
      </c>
      <c r="R42" s="430">
        <f>'A4'!Q49</f>
        <v>0</v>
      </c>
      <c r="S42" s="430">
        <f>'A4'!R49</f>
        <v>0</v>
      </c>
      <c r="T42" s="430">
        <f>'A4'!S49</f>
        <v>0</v>
      </c>
      <c r="U42" s="430">
        <f>'A4'!T49</f>
        <v>0</v>
      </c>
      <c r="V42" s="430">
        <f>'A4'!U49</f>
        <v>0</v>
      </c>
      <c r="W42" s="430">
        <f>'A4'!V49</f>
        <v>0</v>
      </c>
      <c r="X42" s="430">
        <f>'A4'!W49</f>
        <v>0</v>
      </c>
      <c r="Y42" s="430">
        <f>'A4'!X49</f>
        <v>0</v>
      </c>
      <c r="Z42" s="430">
        <f>'A4'!Y49</f>
        <v>0</v>
      </c>
      <c r="AA42" s="430">
        <f>'A4'!Z49</f>
        <v>0</v>
      </c>
      <c r="AB42" s="430">
        <f>'A4'!AA49</f>
        <v>0</v>
      </c>
      <c r="AC42" s="430">
        <f>'A4'!AB49</f>
        <v>0</v>
      </c>
      <c r="AD42" s="430">
        <f>'A4'!AC49</f>
        <v>0</v>
      </c>
      <c r="AE42" s="430">
        <f>'A4'!AD49</f>
        <v>0</v>
      </c>
      <c r="AF42" s="430">
        <f>'A4'!AE49</f>
        <v>0</v>
      </c>
      <c r="AG42" s="430">
        <f>'A4'!AF49</f>
        <v>0</v>
      </c>
      <c r="AH42" s="430">
        <f>'A4'!AG49</f>
        <v>0</v>
      </c>
      <c r="AI42" s="430">
        <f>'A4'!AH49</f>
        <v>0</v>
      </c>
      <c r="AJ42" s="430">
        <f>'A4'!AI49</f>
        <v>0</v>
      </c>
      <c r="AK42" s="430">
        <f>'A4'!AJ49</f>
        <v>0</v>
      </c>
      <c r="AL42" s="430">
        <f>'A4'!AK49</f>
        <v>0</v>
      </c>
      <c r="AM42" s="430">
        <f>'A4'!AL49</f>
        <v>0</v>
      </c>
      <c r="AN42" s="430">
        <f>'A4'!AM49</f>
        <v>0</v>
      </c>
      <c r="AO42" s="430">
        <f>'A4'!AN49</f>
        <v>0</v>
      </c>
      <c r="AP42" s="415"/>
      <c r="AQ42" s="413" t="s">
        <v>247</v>
      </c>
      <c r="AR42" s="413">
        <f>Info!$C$9</f>
        <v>0</v>
      </c>
      <c r="AS42" s="413">
        <v>41</v>
      </c>
      <c r="AT42" s="413" t="s">
        <v>272</v>
      </c>
      <c r="AU42" s="430">
        <f t="shared" si="85"/>
        <v>0</v>
      </c>
      <c r="AV42" s="430">
        <f t="shared" si="84"/>
        <v>0</v>
      </c>
      <c r="AW42" s="430">
        <f t="shared" si="84"/>
        <v>0</v>
      </c>
      <c r="AX42" s="430">
        <f t="shared" si="84"/>
        <v>0</v>
      </c>
      <c r="AY42" s="430">
        <f t="shared" si="84"/>
        <v>0</v>
      </c>
      <c r="AZ42" s="430">
        <f t="shared" si="84"/>
        <v>0</v>
      </c>
      <c r="BA42" s="430">
        <f t="shared" si="84"/>
        <v>0</v>
      </c>
      <c r="BB42" s="430">
        <f t="shared" si="84"/>
        <v>0</v>
      </c>
      <c r="BC42" s="430">
        <f t="shared" si="84"/>
        <v>0</v>
      </c>
      <c r="BD42" s="430">
        <f t="shared" si="84"/>
        <v>0</v>
      </c>
      <c r="BE42" s="430">
        <f t="shared" si="84"/>
        <v>0</v>
      </c>
      <c r="BF42" s="430">
        <f t="shared" si="84"/>
        <v>0</v>
      </c>
      <c r="BG42" s="430">
        <f t="shared" si="84"/>
        <v>0</v>
      </c>
      <c r="BH42" s="430">
        <f t="shared" si="84"/>
        <v>0</v>
      </c>
      <c r="BI42" s="430">
        <f t="shared" si="84"/>
        <v>0</v>
      </c>
      <c r="BJ42" s="430">
        <f t="shared" si="84"/>
        <v>0</v>
      </c>
      <c r="BK42" s="430">
        <f t="shared" si="84"/>
        <v>0</v>
      </c>
      <c r="BL42" s="430">
        <f t="shared" si="84"/>
        <v>0</v>
      </c>
      <c r="BM42" s="430">
        <f t="shared" si="84"/>
        <v>0</v>
      </c>
      <c r="BN42" s="430">
        <f t="shared" si="84"/>
        <v>0</v>
      </c>
      <c r="BO42" s="430">
        <f t="shared" si="84"/>
        <v>0</v>
      </c>
      <c r="BP42" s="430">
        <f t="shared" si="84"/>
        <v>0</v>
      </c>
      <c r="BQ42" s="430">
        <f t="shared" si="84"/>
        <v>0</v>
      </c>
      <c r="BR42" s="430">
        <f t="shared" si="84"/>
        <v>0</v>
      </c>
      <c r="BS42" s="430">
        <f t="shared" si="84"/>
        <v>0</v>
      </c>
      <c r="BT42" s="430">
        <f t="shared" si="84"/>
        <v>0</v>
      </c>
      <c r="BU42" s="430">
        <f t="shared" si="84"/>
        <v>0</v>
      </c>
      <c r="BV42" s="430">
        <f t="shared" si="84"/>
        <v>0</v>
      </c>
      <c r="BW42" s="430">
        <f t="shared" si="84"/>
        <v>0</v>
      </c>
      <c r="BX42" s="430">
        <f t="shared" si="84"/>
        <v>0</v>
      </c>
      <c r="BY42" s="430">
        <f t="shared" si="84"/>
        <v>0</v>
      </c>
      <c r="BZ42" s="430">
        <f t="shared" si="84"/>
        <v>0</v>
      </c>
      <c r="CA42" s="430">
        <f t="shared" si="84"/>
        <v>0</v>
      </c>
      <c r="CB42" s="430">
        <f t="shared" si="84"/>
        <v>0</v>
      </c>
      <c r="CC42" s="430">
        <f t="shared" si="84"/>
        <v>0</v>
      </c>
      <c r="CD42" s="430">
        <f t="shared" si="84"/>
        <v>0</v>
      </c>
      <c r="CE42" s="430">
        <f t="shared" si="84"/>
        <v>0</v>
      </c>
    </row>
    <row r="43" spans="1:83">
      <c r="A43" s="413" t="s">
        <v>247</v>
      </c>
      <c r="B43" s="413">
        <f>Info!$C$9</f>
        <v>0</v>
      </c>
      <c r="C43" s="413">
        <v>42</v>
      </c>
      <c r="D43" s="414" t="s">
        <v>61</v>
      </c>
      <c r="E43" s="430">
        <f>'A4'!D50</f>
        <v>0</v>
      </c>
      <c r="F43" s="430">
        <f>'A4'!E50</f>
        <v>0</v>
      </c>
      <c r="G43" s="430">
        <f>'A4'!F50</f>
        <v>0</v>
      </c>
      <c r="H43" s="430">
        <f>'A4'!G50</f>
        <v>0</v>
      </c>
      <c r="I43" s="430">
        <f>'A4'!H50</f>
        <v>0</v>
      </c>
      <c r="J43" s="430">
        <f>'A4'!I50</f>
        <v>0</v>
      </c>
      <c r="K43" s="430">
        <f>'A4'!J50</f>
        <v>0</v>
      </c>
      <c r="L43" s="430">
        <f>'A4'!K50</f>
        <v>0</v>
      </c>
      <c r="M43" s="430">
        <f>'A4'!L50</f>
        <v>0</v>
      </c>
      <c r="N43" s="430">
        <f>'A4'!M50</f>
        <v>0</v>
      </c>
      <c r="O43" s="430">
        <f>'A4'!N50</f>
        <v>0</v>
      </c>
      <c r="P43" s="430">
        <f>'A4'!O50</f>
        <v>0</v>
      </c>
      <c r="Q43" s="430">
        <f>'A4'!P50</f>
        <v>0</v>
      </c>
      <c r="R43" s="430">
        <f>'A4'!Q50</f>
        <v>0</v>
      </c>
      <c r="S43" s="430">
        <f>'A4'!R50</f>
        <v>0</v>
      </c>
      <c r="T43" s="430">
        <f>'A4'!S50</f>
        <v>0</v>
      </c>
      <c r="U43" s="430">
        <f>'A4'!T50</f>
        <v>0</v>
      </c>
      <c r="V43" s="430">
        <f>'A4'!U50</f>
        <v>0</v>
      </c>
      <c r="W43" s="430">
        <f>'A4'!V50</f>
        <v>0</v>
      </c>
      <c r="X43" s="430">
        <f>'A4'!W50</f>
        <v>0</v>
      </c>
      <c r="Y43" s="430">
        <f>'A4'!X50</f>
        <v>0</v>
      </c>
      <c r="Z43" s="430">
        <f>'A4'!Y50</f>
        <v>0</v>
      </c>
      <c r="AA43" s="430">
        <f>'A4'!Z50</f>
        <v>0</v>
      </c>
      <c r="AB43" s="430">
        <f>'A4'!AA50</f>
        <v>0</v>
      </c>
      <c r="AC43" s="430">
        <f>'A4'!AB50</f>
        <v>0</v>
      </c>
      <c r="AD43" s="430">
        <f>'A4'!AC50</f>
        <v>0</v>
      </c>
      <c r="AE43" s="430">
        <f>'A4'!AD50</f>
        <v>0</v>
      </c>
      <c r="AF43" s="430">
        <f>'A4'!AE50</f>
        <v>0</v>
      </c>
      <c r="AG43" s="430">
        <f>'A4'!AF50</f>
        <v>0</v>
      </c>
      <c r="AH43" s="430">
        <f>'A4'!AG50</f>
        <v>0</v>
      </c>
      <c r="AI43" s="430">
        <f>'A4'!AH50</f>
        <v>0</v>
      </c>
      <c r="AJ43" s="430">
        <f>'A4'!AI50</f>
        <v>0</v>
      </c>
      <c r="AK43" s="430">
        <f>'A4'!AJ50</f>
        <v>0</v>
      </c>
      <c r="AL43" s="430">
        <f>'A4'!AK50</f>
        <v>0</v>
      </c>
      <c r="AM43" s="430">
        <f>'A4'!AL50</f>
        <v>0</v>
      </c>
      <c r="AN43" s="430">
        <f>'A4'!AM50</f>
        <v>0</v>
      </c>
      <c r="AO43" s="430">
        <f>'A4'!AN50</f>
        <v>0</v>
      </c>
      <c r="AP43" s="415"/>
      <c r="AQ43" s="413" t="s">
        <v>247</v>
      </c>
      <c r="AR43" s="413">
        <f>Info!$C$9</f>
        <v>0</v>
      </c>
      <c r="AS43" s="413">
        <v>42</v>
      </c>
      <c r="AT43" s="414" t="s">
        <v>61</v>
      </c>
      <c r="AU43" s="430">
        <f t="shared" si="85"/>
        <v>0</v>
      </c>
      <c r="AV43" s="430">
        <f t="shared" si="84"/>
        <v>0</v>
      </c>
      <c r="AW43" s="430">
        <f t="shared" si="84"/>
        <v>0</v>
      </c>
      <c r="AX43" s="430">
        <f t="shared" si="84"/>
        <v>0</v>
      </c>
      <c r="AY43" s="430">
        <f t="shared" si="84"/>
        <v>0</v>
      </c>
      <c r="AZ43" s="430">
        <f t="shared" si="84"/>
        <v>0</v>
      </c>
      <c r="BA43" s="430">
        <f t="shared" si="84"/>
        <v>0</v>
      </c>
      <c r="BB43" s="430">
        <f t="shared" si="84"/>
        <v>0</v>
      </c>
      <c r="BC43" s="430">
        <f t="shared" si="84"/>
        <v>0</v>
      </c>
      <c r="BD43" s="430">
        <f t="shared" si="84"/>
        <v>0</v>
      </c>
      <c r="BE43" s="430">
        <f t="shared" si="84"/>
        <v>0</v>
      </c>
      <c r="BF43" s="430">
        <f t="shared" si="84"/>
        <v>0</v>
      </c>
      <c r="BG43" s="430">
        <f t="shared" si="84"/>
        <v>0</v>
      </c>
      <c r="BH43" s="430">
        <f t="shared" si="84"/>
        <v>0</v>
      </c>
      <c r="BI43" s="430">
        <f t="shared" si="84"/>
        <v>0</v>
      </c>
      <c r="BJ43" s="430">
        <f t="shared" si="84"/>
        <v>0</v>
      </c>
      <c r="BK43" s="430">
        <f t="shared" si="84"/>
        <v>0</v>
      </c>
      <c r="BL43" s="430">
        <f t="shared" si="84"/>
        <v>0</v>
      </c>
      <c r="BM43" s="430">
        <f t="shared" si="84"/>
        <v>0</v>
      </c>
      <c r="BN43" s="430">
        <f t="shared" si="84"/>
        <v>0</v>
      </c>
      <c r="BO43" s="430">
        <f t="shared" si="84"/>
        <v>0</v>
      </c>
      <c r="BP43" s="430">
        <f t="shared" si="84"/>
        <v>0</v>
      </c>
      <c r="BQ43" s="430">
        <f t="shared" si="84"/>
        <v>0</v>
      </c>
      <c r="BR43" s="430">
        <f t="shared" si="84"/>
        <v>0</v>
      </c>
      <c r="BS43" s="430">
        <f t="shared" si="84"/>
        <v>0</v>
      </c>
      <c r="BT43" s="430">
        <f t="shared" si="84"/>
        <v>0</v>
      </c>
      <c r="BU43" s="430">
        <f t="shared" si="84"/>
        <v>0</v>
      </c>
      <c r="BV43" s="430">
        <f t="shared" si="84"/>
        <v>0</v>
      </c>
      <c r="BW43" s="430">
        <f t="shared" si="84"/>
        <v>0</v>
      </c>
      <c r="BX43" s="430">
        <f t="shared" si="84"/>
        <v>0</v>
      </c>
      <c r="BY43" s="430">
        <f t="shared" si="84"/>
        <v>0</v>
      </c>
      <c r="BZ43" s="430">
        <f t="shared" si="84"/>
        <v>0</v>
      </c>
      <c r="CA43" s="430">
        <f t="shared" si="84"/>
        <v>0</v>
      </c>
      <c r="CB43" s="430">
        <f t="shared" si="84"/>
        <v>0</v>
      </c>
      <c r="CC43" s="430">
        <f t="shared" si="84"/>
        <v>0</v>
      </c>
      <c r="CD43" s="430">
        <f t="shared" si="84"/>
        <v>0</v>
      </c>
      <c r="CE43" s="430">
        <f t="shared" si="84"/>
        <v>0</v>
      </c>
    </row>
    <row r="44" spans="1:83">
      <c r="A44" s="413" t="s">
        <v>247</v>
      </c>
      <c r="B44" s="413">
        <f>Info!$C$9</f>
        <v>0</v>
      </c>
      <c r="C44" s="413">
        <v>43</v>
      </c>
      <c r="D44" s="413" t="s">
        <v>62</v>
      </c>
      <c r="E44" s="430">
        <f>'A4'!D51</f>
        <v>0</v>
      </c>
      <c r="F44" s="430">
        <f>'A4'!E51</f>
        <v>0</v>
      </c>
      <c r="G44" s="430">
        <f>'A4'!F51</f>
        <v>0</v>
      </c>
      <c r="H44" s="430">
        <f>'A4'!G51</f>
        <v>0</v>
      </c>
      <c r="I44" s="430">
        <f>'A4'!H51</f>
        <v>0</v>
      </c>
      <c r="J44" s="430">
        <f>'A4'!I51</f>
        <v>0</v>
      </c>
      <c r="K44" s="430">
        <f>'A4'!J51</f>
        <v>0</v>
      </c>
      <c r="L44" s="430">
        <f>'A4'!K51</f>
        <v>0</v>
      </c>
      <c r="M44" s="430">
        <f>'A4'!L51</f>
        <v>0</v>
      </c>
      <c r="N44" s="430">
        <f>'A4'!M51</f>
        <v>0</v>
      </c>
      <c r="O44" s="430">
        <f>'A4'!N51</f>
        <v>0</v>
      </c>
      <c r="P44" s="430">
        <f>'A4'!O51</f>
        <v>0</v>
      </c>
      <c r="Q44" s="430">
        <f>'A4'!P51</f>
        <v>0</v>
      </c>
      <c r="R44" s="430">
        <f>'A4'!Q51</f>
        <v>0</v>
      </c>
      <c r="S44" s="430">
        <f>'A4'!R51</f>
        <v>0</v>
      </c>
      <c r="T44" s="430">
        <f>'A4'!S51</f>
        <v>0</v>
      </c>
      <c r="U44" s="430">
        <f>'A4'!T51</f>
        <v>0</v>
      </c>
      <c r="V44" s="430">
        <f>'A4'!U51</f>
        <v>0</v>
      </c>
      <c r="W44" s="430">
        <f>'A4'!V51</f>
        <v>0</v>
      </c>
      <c r="X44" s="430">
        <f>'A4'!W51</f>
        <v>0</v>
      </c>
      <c r="Y44" s="430">
        <f>'A4'!X51</f>
        <v>0</v>
      </c>
      <c r="Z44" s="430">
        <f>'A4'!Y51</f>
        <v>0</v>
      </c>
      <c r="AA44" s="430">
        <f>'A4'!Z51</f>
        <v>0</v>
      </c>
      <c r="AB44" s="430">
        <f>'A4'!AA51</f>
        <v>0</v>
      </c>
      <c r="AC44" s="430">
        <f>'A4'!AB51</f>
        <v>0</v>
      </c>
      <c r="AD44" s="430">
        <f>'A4'!AC51</f>
        <v>0</v>
      </c>
      <c r="AE44" s="430">
        <f>'A4'!AD51</f>
        <v>0</v>
      </c>
      <c r="AF44" s="430">
        <f>'A4'!AE51</f>
        <v>0</v>
      </c>
      <c r="AG44" s="430">
        <f>'A4'!AF51</f>
        <v>0</v>
      </c>
      <c r="AH44" s="430">
        <f>'A4'!AG51</f>
        <v>0</v>
      </c>
      <c r="AI44" s="430">
        <f>'A4'!AH51</f>
        <v>0</v>
      </c>
      <c r="AJ44" s="430">
        <f>'A4'!AI51</f>
        <v>0</v>
      </c>
      <c r="AK44" s="430">
        <f>'A4'!AJ51</f>
        <v>0</v>
      </c>
      <c r="AL44" s="430">
        <f>'A4'!AK51</f>
        <v>0</v>
      </c>
      <c r="AM44" s="430">
        <f>'A4'!AL51</f>
        <v>0</v>
      </c>
      <c r="AN44" s="430">
        <f>'A4'!AM51</f>
        <v>0</v>
      </c>
      <c r="AO44" s="430">
        <f>'A4'!AN51</f>
        <v>0</v>
      </c>
      <c r="AP44" s="415"/>
      <c r="AQ44" s="413" t="s">
        <v>247</v>
      </c>
      <c r="AR44" s="413">
        <f>Info!$C$9</f>
        <v>0</v>
      </c>
      <c r="AS44" s="413">
        <v>43</v>
      </c>
      <c r="AT44" s="413" t="s">
        <v>62</v>
      </c>
      <c r="AU44" s="430">
        <f t="shared" si="85"/>
        <v>0</v>
      </c>
      <c r="AV44" s="430">
        <f t="shared" si="84"/>
        <v>0</v>
      </c>
      <c r="AW44" s="430">
        <f t="shared" si="84"/>
        <v>0</v>
      </c>
      <c r="AX44" s="430">
        <f t="shared" si="84"/>
        <v>0</v>
      </c>
      <c r="AY44" s="430">
        <f t="shared" si="84"/>
        <v>0</v>
      </c>
      <c r="AZ44" s="430">
        <f t="shared" si="84"/>
        <v>0</v>
      </c>
      <c r="BA44" s="430">
        <f t="shared" si="84"/>
        <v>0</v>
      </c>
      <c r="BB44" s="430">
        <f t="shared" si="84"/>
        <v>0</v>
      </c>
      <c r="BC44" s="430">
        <f t="shared" si="84"/>
        <v>0</v>
      </c>
      <c r="BD44" s="430">
        <f t="shared" si="84"/>
        <v>0</v>
      </c>
      <c r="BE44" s="430">
        <f t="shared" si="84"/>
        <v>0</v>
      </c>
      <c r="BF44" s="430">
        <f t="shared" si="84"/>
        <v>0</v>
      </c>
      <c r="BG44" s="430">
        <f t="shared" si="84"/>
        <v>0</v>
      </c>
      <c r="BH44" s="430">
        <f t="shared" si="84"/>
        <v>0</v>
      </c>
      <c r="BI44" s="430">
        <f t="shared" si="84"/>
        <v>0</v>
      </c>
      <c r="BJ44" s="430">
        <f t="shared" si="84"/>
        <v>0</v>
      </c>
      <c r="BK44" s="430">
        <f t="shared" si="84"/>
        <v>0</v>
      </c>
      <c r="BL44" s="430">
        <f t="shared" si="84"/>
        <v>0</v>
      </c>
      <c r="BM44" s="430">
        <f t="shared" si="84"/>
        <v>0</v>
      </c>
      <c r="BN44" s="430">
        <f t="shared" si="84"/>
        <v>0</v>
      </c>
      <c r="BO44" s="430">
        <f t="shared" si="84"/>
        <v>0</v>
      </c>
      <c r="BP44" s="430">
        <f t="shared" si="84"/>
        <v>0</v>
      </c>
      <c r="BQ44" s="430">
        <f t="shared" si="84"/>
        <v>0</v>
      </c>
      <c r="BR44" s="430">
        <f t="shared" si="84"/>
        <v>0</v>
      </c>
      <c r="BS44" s="430">
        <f t="shared" si="84"/>
        <v>0</v>
      </c>
      <c r="BT44" s="430">
        <f t="shared" si="84"/>
        <v>0</v>
      </c>
      <c r="BU44" s="430">
        <f t="shared" si="84"/>
        <v>0</v>
      </c>
      <c r="BV44" s="430">
        <f t="shared" si="84"/>
        <v>0</v>
      </c>
      <c r="BW44" s="430">
        <f t="shared" si="84"/>
        <v>0</v>
      </c>
      <c r="BX44" s="430">
        <f t="shared" si="84"/>
        <v>0</v>
      </c>
      <c r="BY44" s="430">
        <f t="shared" si="84"/>
        <v>0</v>
      </c>
      <c r="BZ44" s="430">
        <f t="shared" si="84"/>
        <v>0</v>
      </c>
      <c r="CA44" s="430">
        <f t="shared" si="84"/>
        <v>0</v>
      </c>
      <c r="CB44" s="430">
        <f t="shared" si="84"/>
        <v>0</v>
      </c>
      <c r="CC44" s="430">
        <f t="shared" si="84"/>
        <v>0</v>
      </c>
      <c r="CD44" s="430">
        <f t="shared" si="84"/>
        <v>0</v>
      </c>
      <c r="CE44" s="430">
        <f t="shared" si="84"/>
        <v>0</v>
      </c>
    </row>
    <row r="45" spans="1:83">
      <c r="A45" s="413" t="s">
        <v>247</v>
      </c>
      <c r="B45" s="413">
        <f>Info!$C$9</f>
        <v>0</v>
      </c>
      <c r="C45" s="413">
        <v>44</v>
      </c>
      <c r="D45" s="413" t="s">
        <v>298</v>
      </c>
      <c r="E45" s="430">
        <f>'A4'!D52</f>
        <v>0</v>
      </c>
      <c r="F45" s="430">
        <f>'A4'!E52</f>
        <v>0</v>
      </c>
      <c r="G45" s="430">
        <f>'A4'!F52</f>
        <v>0</v>
      </c>
      <c r="H45" s="430">
        <f>'A4'!G52</f>
        <v>0</v>
      </c>
      <c r="I45" s="430">
        <f>'A4'!H52</f>
        <v>0</v>
      </c>
      <c r="J45" s="430">
        <f>'A4'!I52</f>
        <v>0</v>
      </c>
      <c r="K45" s="430">
        <f>'A4'!J52</f>
        <v>0</v>
      </c>
      <c r="L45" s="430">
        <f>'A4'!K52</f>
        <v>0</v>
      </c>
      <c r="M45" s="430">
        <f>'A4'!L52</f>
        <v>0</v>
      </c>
      <c r="N45" s="430">
        <f>'A4'!M52</f>
        <v>0</v>
      </c>
      <c r="O45" s="430">
        <f>'A4'!N52</f>
        <v>0</v>
      </c>
      <c r="P45" s="430">
        <f>'A4'!O52</f>
        <v>0</v>
      </c>
      <c r="Q45" s="430">
        <f>'A4'!P52</f>
        <v>0</v>
      </c>
      <c r="R45" s="430">
        <f>'A4'!Q52</f>
        <v>0</v>
      </c>
      <c r="S45" s="430">
        <f>'A4'!R52</f>
        <v>0</v>
      </c>
      <c r="T45" s="430">
        <f>'A4'!S52</f>
        <v>0</v>
      </c>
      <c r="U45" s="430">
        <f>'A4'!T52</f>
        <v>0</v>
      </c>
      <c r="V45" s="430">
        <f>'A4'!U52</f>
        <v>0</v>
      </c>
      <c r="W45" s="430">
        <f>'A4'!V52</f>
        <v>0</v>
      </c>
      <c r="X45" s="430">
        <f>'A4'!W52</f>
        <v>0</v>
      </c>
      <c r="Y45" s="430">
        <f>'A4'!X52</f>
        <v>0</v>
      </c>
      <c r="Z45" s="430">
        <f>'A4'!Y52</f>
        <v>0</v>
      </c>
      <c r="AA45" s="430">
        <f>'A4'!Z52</f>
        <v>0</v>
      </c>
      <c r="AB45" s="430">
        <f>'A4'!AA52</f>
        <v>0</v>
      </c>
      <c r="AC45" s="430">
        <f>'A4'!AB52</f>
        <v>0</v>
      </c>
      <c r="AD45" s="430">
        <f>'A4'!AC52</f>
        <v>0</v>
      </c>
      <c r="AE45" s="430">
        <f>'A4'!AD52</f>
        <v>0</v>
      </c>
      <c r="AF45" s="430">
        <f>'A4'!AE52</f>
        <v>0</v>
      </c>
      <c r="AG45" s="430">
        <f>'A4'!AF52</f>
        <v>0</v>
      </c>
      <c r="AH45" s="430">
        <f>'A4'!AG52</f>
        <v>0</v>
      </c>
      <c r="AI45" s="430">
        <f>'A4'!AH52</f>
        <v>0</v>
      </c>
      <c r="AJ45" s="430">
        <f>'A4'!AI52</f>
        <v>0</v>
      </c>
      <c r="AK45" s="430">
        <f>'A4'!AJ52</f>
        <v>0</v>
      </c>
      <c r="AL45" s="430">
        <f>'A4'!AK52</f>
        <v>0</v>
      </c>
      <c r="AM45" s="430">
        <f>'A4'!AL52</f>
        <v>0</v>
      </c>
      <c r="AN45" s="430">
        <f>'A4'!AM52</f>
        <v>0</v>
      </c>
      <c r="AO45" s="430">
        <f>'A4'!AN52</f>
        <v>0</v>
      </c>
      <c r="AP45" s="415"/>
      <c r="AQ45" s="413" t="s">
        <v>247</v>
      </c>
      <c r="AR45" s="413">
        <f>Info!$C$9</f>
        <v>0</v>
      </c>
      <c r="AS45" s="413">
        <v>44</v>
      </c>
      <c r="AT45" s="413" t="s">
        <v>298</v>
      </c>
      <c r="AU45" s="430">
        <f t="shared" si="85"/>
        <v>0</v>
      </c>
      <c r="AV45" s="430">
        <f t="shared" si="84"/>
        <v>0</v>
      </c>
      <c r="AW45" s="430">
        <f t="shared" si="84"/>
        <v>0</v>
      </c>
      <c r="AX45" s="430">
        <f t="shared" si="84"/>
        <v>0</v>
      </c>
      <c r="AY45" s="430">
        <f t="shared" si="84"/>
        <v>0</v>
      </c>
      <c r="AZ45" s="430">
        <f t="shared" si="84"/>
        <v>0</v>
      </c>
      <c r="BA45" s="430">
        <f t="shared" si="84"/>
        <v>0</v>
      </c>
      <c r="BB45" s="430">
        <f t="shared" si="84"/>
        <v>0</v>
      </c>
      <c r="BC45" s="430">
        <f t="shared" si="84"/>
        <v>0</v>
      </c>
      <c r="BD45" s="430">
        <f t="shared" si="84"/>
        <v>0</v>
      </c>
      <c r="BE45" s="430">
        <f t="shared" si="84"/>
        <v>0</v>
      </c>
      <c r="BF45" s="430">
        <f t="shared" si="84"/>
        <v>0</v>
      </c>
      <c r="BG45" s="430">
        <f t="shared" si="84"/>
        <v>0</v>
      </c>
      <c r="BH45" s="430">
        <f t="shared" si="84"/>
        <v>0</v>
      </c>
      <c r="BI45" s="430">
        <f t="shared" si="84"/>
        <v>0</v>
      </c>
      <c r="BJ45" s="430">
        <f t="shared" si="84"/>
        <v>0</v>
      </c>
      <c r="BK45" s="430">
        <f t="shared" si="84"/>
        <v>0</v>
      </c>
      <c r="BL45" s="430">
        <f t="shared" si="84"/>
        <v>0</v>
      </c>
      <c r="BM45" s="430">
        <f t="shared" si="84"/>
        <v>0</v>
      </c>
      <c r="BN45" s="430">
        <f t="shared" si="84"/>
        <v>0</v>
      </c>
      <c r="BO45" s="430">
        <f t="shared" si="84"/>
        <v>0</v>
      </c>
      <c r="BP45" s="430">
        <f t="shared" si="84"/>
        <v>0</v>
      </c>
      <c r="BQ45" s="430">
        <f t="shared" si="84"/>
        <v>0</v>
      </c>
      <c r="BR45" s="430">
        <f t="shared" si="84"/>
        <v>0</v>
      </c>
      <c r="BS45" s="430">
        <f t="shared" si="84"/>
        <v>0</v>
      </c>
      <c r="BT45" s="430">
        <f t="shared" si="84"/>
        <v>0</v>
      </c>
      <c r="BU45" s="430">
        <f t="shared" si="84"/>
        <v>0</v>
      </c>
      <c r="BV45" s="430">
        <f t="shared" si="84"/>
        <v>0</v>
      </c>
      <c r="BW45" s="430">
        <f t="shared" si="84"/>
        <v>0</v>
      </c>
      <c r="BX45" s="430">
        <f t="shared" si="84"/>
        <v>0</v>
      </c>
      <c r="BY45" s="430">
        <f t="shared" si="84"/>
        <v>0</v>
      </c>
      <c r="BZ45" s="430">
        <f t="shared" si="84"/>
        <v>0</v>
      </c>
      <c r="CA45" s="430">
        <f t="shared" si="84"/>
        <v>0</v>
      </c>
      <c r="CB45" s="430">
        <f t="shared" si="84"/>
        <v>0</v>
      </c>
      <c r="CC45" s="430">
        <f t="shared" si="84"/>
        <v>0</v>
      </c>
      <c r="CD45" s="430">
        <f t="shared" si="84"/>
        <v>0</v>
      </c>
      <c r="CE45" s="430">
        <f t="shared" si="84"/>
        <v>0</v>
      </c>
    </row>
    <row r="46" spans="1:83">
      <c r="A46" s="413" t="s">
        <v>247</v>
      </c>
      <c r="B46" s="413">
        <f>Info!$C$9</f>
        <v>0</v>
      </c>
      <c r="C46" s="413">
        <v>45</v>
      </c>
      <c r="D46" s="413" t="s">
        <v>299</v>
      </c>
      <c r="E46" s="430">
        <f>'A4'!D53</f>
        <v>0</v>
      </c>
      <c r="F46" s="430">
        <f>'A4'!E53</f>
        <v>0</v>
      </c>
      <c r="G46" s="430">
        <f>'A4'!F53</f>
        <v>0</v>
      </c>
      <c r="H46" s="430">
        <f>'A4'!G53</f>
        <v>0</v>
      </c>
      <c r="I46" s="430">
        <f>'A4'!H53</f>
        <v>0</v>
      </c>
      <c r="J46" s="430">
        <f>'A4'!I53</f>
        <v>0</v>
      </c>
      <c r="K46" s="430">
        <f>'A4'!J53</f>
        <v>0</v>
      </c>
      <c r="L46" s="430">
        <f>'A4'!K53</f>
        <v>0</v>
      </c>
      <c r="M46" s="430">
        <f>'A4'!L53</f>
        <v>0</v>
      </c>
      <c r="N46" s="430">
        <f>'A4'!M53</f>
        <v>0</v>
      </c>
      <c r="O46" s="430">
        <f>'A4'!N53</f>
        <v>0</v>
      </c>
      <c r="P46" s="430">
        <f>'A4'!O53</f>
        <v>0</v>
      </c>
      <c r="Q46" s="430">
        <f>'A4'!P53</f>
        <v>0</v>
      </c>
      <c r="R46" s="430">
        <f>'A4'!Q53</f>
        <v>0</v>
      </c>
      <c r="S46" s="430">
        <f>'A4'!R53</f>
        <v>0</v>
      </c>
      <c r="T46" s="430">
        <f>'A4'!S53</f>
        <v>0</v>
      </c>
      <c r="U46" s="430">
        <f>'A4'!T53</f>
        <v>0</v>
      </c>
      <c r="V46" s="430">
        <f>'A4'!U53</f>
        <v>0</v>
      </c>
      <c r="W46" s="430">
        <f>'A4'!V53</f>
        <v>0</v>
      </c>
      <c r="X46" s="430">
        <f>'A4'!W53</f>
        <v>0</v>
      </c>
      <c r="Y46" s="430">
        <f>'A4'!X53</f>
        <v>0</v>
      </c>
      <c r="Z46" s="430">
        <f>'A4'!Y53</f>
        <v>0</v>
      </c>
      <c r="AA46" s="430">
        <f>'A4'!Z53</f>
        <v>0</v>
      </c>
      <c r="AB46" s="430">
        <f>'A4'!AA53</f>
        <v>0</v>
      </c>
      <c r="AC46" s="430">
        <f>'A4'!AB53</f>
        <v>0</v>
      </c>
      <c r="AD46" s="430">
        <f>'A4'!AC53</f>
        <v>0</v>
      </c>
      <c r="AE46" s="430">
        <f>'A4'!AD53</f>
        <v>0</v>
      </c>
      <c r="AF46" s="430">
        <f>'A4'!AE53</f>
        <v>0</v>
      </c>
      <c r="AG46" s="430">
        <f>'A4'!AF53</f>
        <v>0</v>
      </c>
      <c r="AH46" s="430">
        <f>'A4'!AG53</f>
        <v>0</v>
      </c>
      <c r="AI46" s="430">
        <f>'A4'!AH53</f>
        <v>0</v>
      </c>
      <c r="AJ46" s="430">
        <f>'A4'!AI53</f>
        <v>0</v>
      </c>
      <c r="AK46" s="430">
        <f>'A4'!AJ53</f>
        <v>0</v>
      </c>
      <c r="AL46" s="430">
        <f>'A4'!AK53</f>
        <v>0</v>
      </c>
      <c r="AM46" s="430">
        <f>'A4'!AL53</f>
        <v>0</v>
      </c>
      <c r="AN46" s="430">
        <f>'A4'!AM53</f>
        <v>0</v>
      </c>
      <c r="AO46" s="430">
        <f>'A4'!AN53</f>
        <v>0</v>
      </c>
      <c r="AP46" s="415"/>
      <c r="AQ46" s="413" t="s">
        <v>247</v>
      </c>
      <c r="AR46" s="413">
        <f>Info!$C$9</f>
        <v>0</v>
      </c>
      <c r="AS46" s="413">
        <v>45</v>
      </c>
      <c r="AT46" s="413" t="s">
        <v>299</v>
      </c>
      <c r="AU46" s="430">
        <f t="shared" si="85"/>
        <v>0</v>
      </c>
      <c r="AV46" s="430">
        <f t="shared" si="84"/>
        <v>0</v>
      </c>
      <c r="AW46" s="430">
        <f t="shared" si="84"/>
        <v>0</v>
      </c>
      <c r="AX46" s="430">
        <f t="shared" si="84"/>
        <v>0</v>
      </c>
      <c r="AY46" s="430">
        <f t="shared" ref="AY46:AY49" si="86">I46</f>
        <v>0</v>
      </c>
      <c r="AZ46" s="430">
        <f t="shared" ref="AZ46:AZ49" si="87">J46</f>
        <v>0</v>
      </c>
      <c r="BA46" s="430">
        <f t="shared" ref="BA46:BA49" si="88">K46</f>
        <v>0</v>
      </c>
      <c r="BB46" s="430">
        <f t="shared" ref="BB46:BB49" si="89">L46</f>
        <v>0</v>
      </c>
      <c r="BC46" s="430">
        <f t="shared" ref="BC46:BC49" si="90">M46</f>
        <v>0</v>
      </c>
      <c r="BD46" s="430">
        <f t="shared" ref="BD46:BD49" si="91">N46</f>
        <v>0</v>
      </c>
      <c r="BE46" s="430">
        <f t="shared" ref="BE46:BE49" si="92">O46</f>
        <v>0</v>
      </c>
      <c r="BF46" s="430">
        <f t="shared" ref="BF46:BF49" si="93">P46</f>
        <v>0</v>
      </c>
      <c r="BG46" s="430">
        <f t="shared" ref="BG46:BG49" si="94">Q46</f>
        <v>0</v>
      </c>
      <c r="BH46" s="430">
        <f t="shared" ref="BH46:BH49" si="95">R46</f>
        <v>0</v>
      </c>
      <c r="BI46" s="430">
        <f t="shared" ref="BI46:BI49" si="96">S46</f>
        <v>0</v>
      </c>
      <c r="BJ46" s="430">
        <f t="shared" ref="BJ46:BJ49" si="97">T46</f>
        <v>0</v>
      </c>
      <c r="BK46" s="430">
        <f t="shared" ref="BK46:BK49" si="98">U46</f>
        <v>0</v>
      </c>
      <c r="BL46" s="430">
        <f t="shared" ref="BL46:BL49" si="99">V46</f>
        <v>0</v>
      </c>
      <c r="BM46" s="430">
        <f t="shared" ref="BM46:BM49" si="100">W46</f>
        <v>0</v>
      </c>
      <c r="BN46" s="430">
        <f t="shared" ref="BN46:BN49" si="101">X46</f>
        <v>0</v>
      </c>
      <c r="BO46" s="430">
        <f t="shared" ref="BO46:BO49" si="102">Y46</f>
        <v>0</v>
      </c>
      <c r="BP46" s="430">
        <f t="shared" ref="BP46:BP49" si="103">Z46</f>
        <v>0</v>
      </c>
      <c r="BQ46" s="430">
        <f t="shared" ref="BQ46:BQ49" si="104">AA46</f>
        <v>0</v>
      </c>
      <c r="BR46" s="430">
        <f t="shared" ref="BR46:BR49" si="105">AB46</f>
        <v>0</v>
      </c>
      <c r="BS46" s="430">
        <f t="shared" ref="BS46:BS49" si="106">AC46</f>
        <v>0</v>
      </c>
      <c r="BT46" s="430">
        <f t="shared" ref="BT46:BT49" si="107">AD46</f>
        <v>0</v>
      </c>
      <c r="BU46" s="430">
        <f t="shared" ref="BU46:BU49" si="108">AE46</f>
        <v>0</v>
      </c>
      <c r="BV46" s="430">
        <f t="shared" ref="BV46:BV49" si="109">AF46</f>
        <v>0</v>
      </c>
      <c r="BW46" s="430">
        <f t="shared" ref="BW46:BW49" si="110">AG46</f>
        <v>0</v>
      </c>
      <c r="BX46" s="430">
        <f t="shared" ref="BX46:BX49" si="111">AH46</f>
        <v>0</v>
      </c>
      <c r="BY46" s="430">
        <f t="shared" ref="BY46:BY49" si="112">AI46</f>
        <v>0</v>
      </c>
      <c r="BZ46" s="430">
        <f t="shared" ref="BZ46:BZ49" si="113">AJ46</f>
        <v>0</v>
      </c>
      <c r="CA46" s="430">
        <f t="shared" ref="CA46:CA49" si="114">AK46</f>
        <v>0</v>
      </c>
      <c r="CB46" s="430">
        <f t="shared" ref="CB46:CB49" si="115">AL46</f>
        <v>0</v>
      </c>
      <c r="CC46" s="430">
        <f t="shared" ref="CC46:CC49" si="116">AM46</f>
        <v>0</v>
      </c>
      <c r="CD46" s="430">
        <f t="shared" ref="CD46:CD49" si="117">AN46</f>
        <v>0</v>
      </c>
      <c r="CE46" s="430">
        <f t="shared" ref="CE46:CE49" si="118">AO46</f>
        <v>0</v>
      </c>
    </row>
    <row r="47" spans="1:83">
      <c r="A47" s="413" t="s">
        <v>247</v>
      </c>
      <c r="B47" s="413">
        <f>Info!$C$9</f>
        <v>0</v>
      </c>
      <c r="C47" s="413">
        <v>46</v>
      </c>
      <c r="D47" s="413" t="s">
        <v>300</v>
      </c>
      <c r="E47" s="430">
        <f>'A4'!D54</f>
        <v>0</v>
      </c>
      <c r="F47" s="430">
        <f>'A4'!E54</f>
        <v>0</v>
      </c>
      <c r="G47" s="430">
        <f>'A4'!F54</f>
        <v>0</v>
      </c>
      <c r="H47" s="430">
        <f>'A4'!G54</f>
        <v>0</v>
      </c>
      <c r="I47" s="430">
        <f>'A4'!H54</f>
        <v>0</v>
      </c>
      <c r="J47" s="430">
        <f>'A4'!I54</f>
        <v>0</v>
      </c>
      <c r="K47" s="430">
        <f>'A4'!J54</f>
        <v>0</v>
      </c>
      <c r="L47" s="430">
        <f>'A4'!K54</f>
        <v>0</v>
      </c>
      <c r="M47" s="430">
        <f>'A4'!L54</f>
        <v>0</v>
      </c>
      <c r="N47" s="430">
        <f>'A4'!M54</f>
        <v>0</v>
      </c>
      <c r="O47" s="430">
        <f>'A4'!N54</f>
        <v>0</v>
      </c>
      <c r="P47" s="430">
        <f>'A4'!O54</f>
        <v>0</v>
      </c>
      <c r="Q47" s="430">
        <f>'A4'!P54</f>
        <v>0</v>
      </c>
      <c r="R47" s="430">
        <f>'A4'!Q54</f>
        <v>0</v>
      </c>
      <c r="S47" s="430">
        <f>'A4'!R54</f>
        <v>0</v>
      </c>
      <c r="T47" s="430">
        <f>'A4'!S54</f>
        <v>0</v>
      </c>
      <c r="U47" s="430">
        <f>'A4'!T54</f>
        <v>0</v>
      </c>
      <c r="V47" s="430">
        <f>'A4'!U54</f>
        <v>0</v>
      </c>
      <c r="W47" s="430">
        <f>'A4'!V54</f>
        <v>0</v>
      </c>
      <c r="X47" s="430">
        <f>'A4'!W54</f>
        <v>0</v>
      </c>
      <c r="Y47" s="430">
        <f>'A4'!X54</f>
        <v>0</v>
      </c>
      <c r="Z47" s="430">
        <f>'A4'!Y54</f>
        <v>0</v>
      </c>
      <c r="AA47" s="430">
        <f>'A4'!Z54</f>
        <v>0</v>
      </c>
      <c r="AB47" s="430">
        <f>'A4'!AA54</f>
        <v>0</v>
      </c>
      <c r="AC47" s="430">
        <f>'A4'!AB54</f>
        <v>0</v>
      </c>
      <c r="AD47" s="430">
        <f>'A4'!AC54</f>
        <v>0</v>
      </c>
      <c r="AE47" s="430">
        <f>'A4'!AD54</f>
        <v>0</v>
      </c>
      <c r="AF47" s="430">
        <f>'A4'!AE54</f>
        <v>0</v>
      </c>
      <c r="AG47" s="430">
        <f>'A4'!AF54</f>
        <v>0</v>
      </c>
      <c r="AH47" s="430">
        <f>'A4'!AG54</f>
        <v>0</v>
      </c>
      <c r="AI47" s="430">
        <f>'A4'!AH54</f>
        <v>0</v>
      </c>
      <c r="AJ47" s="430">
        <f>'A4'!AI54</f>
        <v>0</v>
      </c>
      <c r="AK47" s="430">
        <f>'A4'!AJ54</f>
        <v>0</v>
      </c>
      <c r="AL47" s="430">
        <f>'A4'!AK54</f>
        <v>0</v>
      </c>
      <c r="AM47" s="430">
        <f>'A4'!AL54</f>
        <v>0</v>
      </c>
      <c r="AN47" s="430">
        <f>'A4'!AM54</f>
        <v>0</v>
      </c>
      <c r="AO47" s="430">
        <f>'A4'!AN54</f>
        <v>0</v>
      </c>
      <c r="AP47" s="415"/>
      <c r="AQ47" s="413" t="s">
        <v>247</v>
      </c>
      <c r="AR47" s="413">
        <f>Info!$C$9</f>
        <v>0</v>
      </c>
      <c r="AS47" s="413">
        <v>46</v>
      </c>
      <c r="AT47" s="413" t="s">
        <v>300</v>
      </c>
      <c r="AU47" s="430">
        <f t="shared" si="85"/>
        <v>0</v>
      </c>
      <c r="AV47" s="430">
        <f t="shared" ref="AV47:AV49" si="119">F47</f>
        <v>0</v>
      </c>
      <c r="AW47" s="430">
        <f t="shared" ref="AW47:AW49" si="120">G47</f>
        <v>0</v>
      </c>
      <c r="AX47" s="430">
        <f t="shared" ref="AX47:AX49" si="121">H47</f>
        <v>0</v>
      </c>
      <c r="AY47" s="430">
        <f t="shared" si="86"/>
        <v>0</v>
      </c>
      <c r="AZ47" s="430">
        <f t="shared" si="87"/>
        <v>0</v>
      </c>
      <c r="BA47" s="430">
        <f t="shared" si="88"/>
        <v>0</v>
      </c>
      <c r="BB47" s="430">
        <f t="shared" si="89"/>
        <v>0</v>
      </c>
      <c r="BC47" s="430">
        <f t="shared" si="90"/>
        <v>0</v>
      </c>
      <c r="BD47" s="430">
        <f t="shared" si="91"/>
        <v>0</v>
      </c>
      <c r="BE47" s="430">
        <f t="shared" si="92"/>
        <v>0</v>
      </c>
      <c r="BF47" s="430">
        <f t="shared" si="93"/>
        <v>0</v>
      </c>
      <c r="BG47" s="430">
        <f t="shared" si="94"/>
        <v>0</v>
      </c>
      <c r="BH47" s="430">
        <f t="shared" si="95"/>
        <v>0</v>
      </c>
      <c r="BI47" s="430">
        <f t="shared" si="96"/>
        <v>0</v>
      </c>
      <c r="BJ47" s="430">
        <f t="shared" si="97"/>
        <v>0</v>
      </c>
      <c r="BK47" s="430">
        <f t="shared" si="98"/>
        <v>0</v>
      </c>
      <c r="BL47" s="430">
        <f t="shared" si="99"/>
        <v>0</v>
      </c>
      <c r="BM47" s="430">
        <f t="shared" si="100"/>
        <v>0</v>
      </c>
      <c r="BN47" s="430">
        <f t="shared" si="101"/>
        <v>0</v>
      </c>
      <c r="BO47" s="430">
        <f t="shared" si="102"/>
        <v>0</v>
      </c>
      <c r="BP47" s="430">
        <f t="shared" si="103"/>
        <v>0</v>
      </c>
      <c r="BQ47" s="430">
        <f t="shared" si="104"/>
        <v>0</v>
      </c>
      <c r="BR47" s="430">
        <f t="shared" si="105"/>
        <v>0</v>
      </c>
      <c r="BS47" s="430">
        <f t="shared" si="106"/>
        <v>0</v>
      </c>
      <c r="BT47" s="430">
        <f t="shared" si="107"/>
        <v>0</v>
      </c>
      <c r="BU47" s="430">
        <f t="shared" si="108"/>
        <v>0</v>
      </c>
      <c r="BV47" s="430">
        <f t="shared" si="109"/>
        <v>0</v>
      </c>
      <c r="BW47" s="430">
        <f t="shared" si="110"/>
        <v>0</v>
      </c>
      <c r="BX47" s="430">
        <f t="shared" si="111"/>
        <v>0</v>
      </c>
      <c r="BY47" s="430">
        <f t="shared" si="112"/>
        <v>0</v>
      </c>
      <c r="BZ47" s="430">
        <f t="shared" si="113"/>
        <v>0</v>
      </c>
      <c r="CA47" s="430">
        <f t="shared" si="114"/>
        <v>0</v>
      </c>
      <c r="CB47" s="430">
        <f t="shared" si="115"/>
        <v>0</v>
      </c>
      <c r="CC47" s="430">
        <f t="shared" si="116"/>
        <v>0</v>
      </c>
      <c r="CD47" s="430">
        <f t="shared" si="117"/>
        <v>0</v>
      </c>
      <c r="CE47" s="430">
        <f t="shared" si="118"/>
        <v>0</v>
      </c>
    </row>
    <row r="48" spans="1:83">
      <c r="A48" s="413" t="s">
        <v>247</v>
      </c>
      <c r="B48" s="413">
        <f>Info!$C$9</f>
        <v>0</v>
      </c>
      <c r="C48" s="413">
        <v>47</v>
      </c>
      <c r="D48" s="413" t="s">
        <v>297</v>
      </c>
      <c r="E48" s="430">
        <f>'A4'!D55</f>
        <v>0</v>
      </c>
      <c r="F48" s="430">
        <f>'A4'!E55</f>
        <v>0</v>
      </c>
      <c r="G48" s="430">
        <f>'A4'!F55</f>
        <v>0</v>
      </c>
      <c r="H48" s="430">
        <f>'A4'!G55</f>
        <v>0</v>
      </c>
      <c r="I48" s="430">
        <f>'A4'!H55</f>
        <v>0</v>
      </c>
      <c r="J48" s="430">
        <f>'A4'!I55</f>
        <v>0</v>
      </c>
      <c r="K48" s="430">
        <f>'A4'!J55</f>
        <v>0</v>
      </c>
      <c r="L48" s="430">
        <f>'A4'!K55</f>
        <v>0</v>
      </c>
      <c r="M48" s="430">
        <f>'A4'!L55</f>
        <v>0</v>
      </c>
      <c r="N48" s="430">
        <f>'A4'!M55</f>
        <v>0</v>
      </c>
      <c r="O48" s="430">
        <f>'A4'!N55</f>
        <v>0</v>
      </c>
      <c r="P48" s="430">
        <f>'A4'!O55</f>
        <v>0</v>
      </c>
      <c r="Q48" s="430">
        <f>'A4'!P55</f>
        <v>0</v>
      </c>
      <c r="R48" s="430">
        <f>'A4'!Q55</f>
        <v>0</v>
      </c>
      <c r="S48" s="430">
        <f>'A4'!R55</f>
        <v>0</v>
      </c>
      <c r="T48" s="430">
        <f>'A4'!S55</f>
        <v>0</v>
      </c>
      <c r="U48" s="430">
        <f>'A4'!T55</f>
        <v>0</v>
      </c>
      <c r="V48" s="430">
        <f>'A4'!U55</f>
        <v>0</v>
      </c>
      <c r="W48" s="430">
        <f>'A4'!V55</f>
        <v>0</v>
      </c>
      <c r="X48" s="430">
        <f>'A4'!W55</f>
        <v>0</v>
      </c>
      <c r="Y48" s="430">
        <f>'A4'!X55</f>
        <v>0</v>
      </c>
      <c r="Z48" s="430">
        <f>'A4'!Y55</f>
        <v>0</v>
      </c>
      <c r="AA48" s="430">
        <f>'A4'!Z55</f>
        <v>0</v>
      </c>
      <c r="AB48" s="430">
        <f>'A4'!AA55</f>
        <v>0</v>
      </c>
      <c r="AC48" s="430">
        <f>'A4'!AB55</f>
        <v>0</v>
      </c>
      <c r="AD48" s="430">
        <f>'A4'!AC55</f>
        <v>0</v>
      </c>
      <c r="AE48" s="430">
        <f>'A4'!AD55</f>
        <v>0</v>
      </c>
      <c r="AF48" s="430">
        <f>'A4'!AE55</f>
        <v>0</v>
      </c>
      <c r="AG48" s="430">
        <f>'A4'!AF55</f>
        <v>0</v>
      </c>
      <c r="AH48" s="430">
        <f>'A4'!AG55</f>
        <v>0</v>
      </c>
      <c r="AI48" s="430">
        <f>'A4'!AH55</f>
        <v>0</v>
      </c>
      <c r="AJ48" s="430">
        <f>'A4'!AI55</f>
        <v>0</v>
      </c>
      <c r="AK48" s="430">
        <f>'A4'!AJ55</f>
        <v>0</v>
      </c>
      <c r="AL48" s="430">
        <f>'A4'!AK55</f>
        <v>0</v>
      </c>
      <c r="AM48" s="430">
        <f>'A4'!AL55</f>
        <v>0</v>
      </c>
      <c r="AN48" s="430">
        <f>'A4'!AM55</f>
        <v>0</v>
      </c>
      <c r="AO48" s="430">
        <f>'A4'!AN55</f>
        <v>0</v>
      </c>
      <c r="AP48" s="415"/>
      <c r="AQ48" s="413" t="s">
        <v>247</v>
      </c>
      <c r="AR48" s="413">
        <f>Info!$C$9</f>
        <v>0</v>
      </c>
      <c r="AS48" s="413">
        <v>47</v>
      </c>
      <c r="AT48" s="413" t="s">
        <v>297</v>
      </c>
      <c r="AU48" s="430">
        <f t="shared" si="85"/>
        <v>0</v>
      </c>
      <c r="AV48" s="430">
        <f t="shared" si="119"/>
        <v>0</v>
      </c>
      <c r="AW48" s="430">
        <f t="shared" si="120"/>
        <v>0</v>
      </c>
      <c r="AX48" s="430">
        <f t="shared" si="121"/>
        <v>0</v>
      </c>
      <c r="AY48" s="430">
        <f t="shared" si="86"/>
        <v>0</v>
      </c>
      <c r="AZ48" s="430">
        <f t="shared" si="87"/>
        <v>0</v>
      </c>
      <c r="BA48" s="430">
        <f t="shared" si="88"/>
        <v>0</v>
      </c>
      <c r="BB48" s="430">
        <f t="shared" si="89"/>
        <v>0</v>
      </c>
      <c r="BC48" s="430">
        <f t="shared" si="90"/>
        <v>0</v>
      </c>
      <c r="BD48" s="430">
        <f t="shared" si="91"/>
        <v>0</v>
      </c>
      <c r="BE48" s="430">
        <f t="shared" si="92"/>
        <v>0</v>
      </c>
      <c r="BF48" s="430">
        <f t="shared" si="93"/>
        <v>0</v>
      </c>
      <c r="BG48" s="430">
        <f t="shared" si="94"/>
        <v>0</v>
      </c>
      <c r="BH48" s="430">
        <f t="shared" si="95"/>
        <v>0</v>
      </c>
      <c r="BI48" s="430">
        <f t="shared" si="96"/>
        <v>0</v>
      </c>
      <c r="BJ48" s="430">
        <f t="shared" si="97"/>
        <v>0</v>
      </c>
      <c r="BK48" s="430">
        <f t="shared" si="98"/>
        <v>0</v>
      </c>
      <c r="BL48" s="430">
        <f t="shared" si="99"/>
        <v>0</v>
      </c>
      <c r="BM48" s="430">
        <f t="shared" si="100"/>
        <v>0</v>
      </c>
      <c r="BN48" s="430">
        <f t="shared" si="101"/>
        <v>0</v>
      </c>
      <c r="BO48" s="430">
        <f t="shared" si="102"/>
        <v>0</v>
      </c>
      <c r="BP48" s="430">
        <f t="shared" si="103"/>
        <v>0</v>
      </c>
      <c r="BQ48" s="430">
        <f t="shared" si="104"/>
        <v>0</v>
      </c>
      <c r="BR48" s="430">
        <f t="shared" si="105"/>
        <v>0</v>
      </c>
      <c r="BS48" s="430">
        <f t="shared" si="106"/>
        <v>0</v>
      </c>
      <c r="BT48" s="430">
        <f t="shared" si="107"/>
        <v>0</v>
      </c>
      <c r="BU48" s="430">
        <f t="shared" si="108"/>
        <v>0</v>
      </c>
      <c r="BV48" s="430">
        <f t="shared" si="109"/>
        <v>0</v>
      </c>
      <c r="BW48" s="430">
        <f t="shared" si="110"/>
        <v>0</v>
      </c>
      <c r="BX48" s="430">
        <f t="shared" si="111"/>
        <v>0</v>
      </c>
      <c r="BY48" s="430">
        <f t="shared" si="112"/>
        <v>0</v>
      </c>
      <c r="BZ48" s="430">
        <f t="shared" si="113"/>
        <v>0</v>
      </c>
      <c r="CA48" s="430">
        <f t="shared" si="114"/>
        <v>0</v>
      </c>
      <c r="CB48" s="430">
        <f t="shared" si="115"/>
        <v>0</v>
      </c>
      <c r="CC48" s="430">
        <f t="shared" si="116"/>
        <v>0</v>
      </c>
      <c r="CD48" s="430">
        <f t="shared" si="117"/>
        <v>0</v>
      </c>
      <c r="CE48" s="430">
        <f t="shared" si="118"/>
        <v>0</v>
      </c>
    </row>
    <row r="49" spans="1:83">
      <c r="A49" s="413" t="s">
        <v>247</v>
      </c>
      <c r="B49" s="413">
        <f>Info!$C$9</f>
        <v>0</v>
      </c>
      <c r="C49" s="413">
        <v>48</v>
      </c>
      <c r="D49" s="414" t="s">
        <v>216</v>
      </c>
      <c r="E49" s="430">
        <f>'A4'!D56</f>
        <v>0</v>
      </c>
      <c r="F49" s="430">
        <f>'A4'!E56</f>
        <v>0</v>
      </c>
      <c r="G49" s="430">
        <f>'A4'!F56</f>
        <v>0</v>
      </c>
      <c r="H49" s="430">
        <f>'A4'!G56</f>
        <v>0</v>
      </c>
      <c r="I49" s="430">
        <f>'A4'!H56</f>
        <v>0</v>
      </c>
      <c r="J49" s="430">
        <f>'A4'!I56</f>
        <v>0</v>
      </c>
      <c r="K49" s="430">
        <f>'A4'!J56</f>
        <v>0</v>
      </c>
      <c r="L49" s="430">
        <f>'A4'!K56</f>
        <v>0</v>
      </c>
      <c r="M49" s="430">
        <f>'A4'!L56</f>
        <v>0</v>
      </c>
      <c r="N49" s="430">
        <f>'A4'!M56</f>
        <v>0</v>
      </c>
      <c r="O49" s="430">
        <f>'A4'!N56</f>
        <v>0</v>
      </c>
      <c r="P49" s="430">
        <f>'A4'!O56</f>
        <v>0</v>
      </c>
      <c r="Q49" s="430">
        <f>'A4'!P56</f>
        <v>0</v>
      </c>
      <c r="R49" s="430">
        <f>'A4'!Q56</f>
        <v>0</v>
      </c>
      <c r="S49" s="430">
        <f>'A4'!R56</f>
        <v>0</v>
      </c>
      <c r="T49" s="430">
        <f>'A4'!S56</f>
        <v>0</v>
      </c>
      <c r="U49" s="430">
        <f>'A4'!T56</f>
        <v>0</v>
      </c>
      <c r="V49" s="430">
        <f>'A4'!U56</f>
        <v>0</v>
      </c>
      <c r="W49" s="430">
        <f>'A4'!V56</f>
        <v>0</v>
      </c>
      <c r="X49" s="430">
        <f>'A4'!W56</f>
        <v>0</v>
      </c>
      <c r="Y49" s="430">
        <f>'A4'!X56</f>
        <v>0</v>
      </c>
      <c r="Z49" s="430">
        <f>'A4'!Y56</f>
        <v>0</v>
      </c>
      <c r="AA49" s="430">
        <f>'A4'!Z56</f>
        <v>0</v>
      </c>
      <c r="AB49" s="430">
        <f>'A4'!AA56</f>
        <v>0</v>
      </c>
      <c r="AC49" s="430">
        <f>'A4'!AB56</f>
        <v>0</v>
      </c>
      <c r="AD49" s="430">
        <f>'A4'!AC56</f>
        <v>0</v>
      </c>
      <c r="AE49" s="430">
        <f>'A4'!AD56</f>
        <v>0</v>
      </c>
      <c r="AF49" s="430">
        <f>'A4'!AE56</f>
        <v>0</v>
      </c>
      <c r="AG49" s="430">
        <f>'A4'!AF56</f>
        <v>0</v>
      </c>
      <c r="AH49" s="430">
        <f>'A4'!AG56</f>
        <v>0</v>
      </c>
      <c r="AI49" s="430">
        <f>'A4'!AH56</f>
        <v>0</v>
      </c>
      <c r="AJ49" s="430">
        <f>'A4'!AI56</f>
        <v>0</v>
      </c>
      <c r="AK49" s="430">
        <f>'A4'!AJ56</f>
        <v>0</v>
      </c>
      <c r="AL49" s="430">
        <f>'A4'!AK56</f>
        <v>0</v>
      </c>
      <c r="AM49" s="430">
        <f>'A4'!AL56</f>
        <v>0</v>
      </c>
      <c r="AN49" s="430">
        <f>'A4'!AM56</f>
        <v>0</v>
      </c>
      <c r="AO49" s="430">
        <f>'A4'!AN56</f>
        <v>0</v>
      </c>
      <c r="AP49" s="415"/>
      <c r="AQ49" s="413" t="s">
        <v>247</v>
      </c>
      <c r="AR49" s="413">
        <f>Info!$C$9</f>
        <v>0</v>
      </c>
      <c r="AS49" s="413">
        <v>48</v>
      </c>
      <c r="AT49" s="414" t="s">
        <v>216</v>
      </c>
      <c r="AU49" s="430">
        <f t="shared" si="85"/>
        <v>0</v>
      </c>
      <c r="AV49" s="430">
        <f t="shared" si="119"/>
        <v>0</v>
      </c>
      <c r="AW49" s="430">
        <f t="shared" si="120"/>
        <v>0</v>
      </c>
      <c r="AX49" s="430">
        <f t="shared" si="121"/>
        <v>0</v>
      </c>
      <c r="AY49" s="430">
        <f t="shared" si="86"/>
        <v>0</v>
      </c>
      <c r="AZ49" s="430">
        <f t="shared" si="87"/>
        <v>0</v>
      </c>
      <c r="BA49" s="430">
        <f t="shared" si="88"/>
        <v>0</v>
      </c>
      <c r="BB49" s="430">
        <f t="shared" si="89"/>
        <v>0</v>
      </c>
      <c r="BC49" s="430">
        <f t="shared" si="90"/>
        <v>0</v>
      </c>
      <c r="BD49" s="430">
        <f t="shared" si="91"/>
        <v>0</v>
      </c>
      <c r="BE49" s="430">
        <f t="shared" si="92"/>
        <v>0</v>
      </c>
      <c r="BF49" s="430">
        <f t="shared" si="93"/>
        <v>0</v>
      </c>
      <c r="BG49" s="430">
        <f t="shared" si="94"/>
        <v>0</v>
      </c>
      <c r="BH49" s="430">
        <f t="shared" si="95"/>
        <v>0</v>
      </c>
      <c r="BI49" s="430">
        <f t="shared" si="96"/>
        <v>0</v>
      </c>
      <c r="BJ49" s="430">
        <f t="shared" si="97"/>
        <v>0</v>
      </c>
      <c r="BK49" s="430">
        <f t="shared" si="98"/>
        <v>0</v>
      </c>
      <c r="BL49" s="430">
        <f t="shared" si="99"/>
        <v>0</v>
      </c>
      <c r="BM49" s="430">
        <f t="shared" si="100"/>
        <v>0</v>
      </c>
      <c r="BN49" s="430">
        <f t="shared" si="101"/>
        <v>0</v>
      </c>
      <c r="BO49" s="430">
        <f t="shared" si="102"/>
        <v>0</v>
      </c>
      <c r="BP49" s="430">
        <f t="shared" si="103"/>
        <v>0</v>
      </c>
      <c r="BQ49" s="430">
        <f t="shared" si="104"/>
        <v>0</v>
      </c>
      <c r="BR49" s="430">
        <f t="shared" si="105"/>
        <v>0</v>
      </c>
      <c r="BS49" s="430">
        <f t="shared" si="106"/>
        <v>0</v>
      </c>
      <c r="BT49" s="430">
        <f t="shared" si="107"/>
        <v>0</v>
      </c>
      <c r="BU49" s="430">
        <f t="shared" si="108"/>
        <v>0</v>
      </c>
      <c r="BV49" s="430">
        <f t="shared" si="109"/>
        <v>0</v>
      </c>
      <c r="BW49" s="430">
        <f t="shared" si="110"/>
        <v>0</v>
      </c>
      <c r="BX49" s="430">
        <f t="shared" si="111"/>
        <v>0</v>
      </c>
      <c r="BY49" s="430">
        <f t="shared" si="112"/>
        <v>0</v>
      </c>
      <c r="BZ49" s="430">
        <f t="shared" si="113"/>
        <v>0</v>
      </c>
      <c r="CA49" s="430">
        <f t="shared" si="114"/>
        <v>0</v>
      </c>
      <c r="CB49" s="430">
        <f t="shared" si="115"/>
        <v>0</v>
      </c>
      <c r="CC49" s="430">
        <f t="shared" si="116"/>
        <v>0</v>
      </c>
      <c r="CD49" s="430">
        <f t="shared" si="117"/>
        <v>0</v>
      </c>
      <c r="CE49" s="430">
        <f t="shared" si="118"/>
        <v>0</v>
      </c>
    </row>
    <row r="50" spans="1:83" s="416" customFormat="1">
      <c r="A50" s="416" t="s">
        <v>247</v>
      </c>
      <c r="B50" s="413">
        <f>Info!$C$9</f>
        <v>0</v>
      </c>
      <c r="C50" s="416">
        <v>49</v>
      </c>
      <c r="D50" s="416" t="s">
        <v>10</v>
      </c>
      <c r="E50" s="431">
        <f>'A4'!D57</f>
        <v>0</v>
      </c>
      <c r="F50" s="431">
        <f>'A4'!E57</f>
        <v>0</v>
      </c>
      <c r="G50" s="431">
        <f>'A4'!F57</f>
        <v>0</v>
      </c>
      <c r="H50" s="431">
        <f>'A4'!G57</f>
        <v>0</v>
      </c>
      <c r="I50" s="431">
        <f>'A4'!H57</f>
        <v>0</v>
      </c>
      <c r="J50" s="431">
        <f>'A4'!I57</f>
        <v>0</v>
      </c>
      <c r="K50" s="431">
        <f>'A4'!J57</f>
        <v>0</v>
      </c>
      <c r="L50" s="431">
        <f>'A4'!K57</f>
        <v>0</v>
      </c>
      <c r="M50" s="431">
        <f>'A4'!L57</f>
        <v>0</v>
      </c>
      <c r="N50" s="431">
        <f>'A4'!M57</f>
        <v>0</v>
      </c>
      <c r="O50" s="431">
        <f>'A4'!N57</f>
        <v>0</v>
      </c>
      <c r="P50" s="431">
        <f>'A4'!O57</f>
        <v>0</v>
      </c>
      <c r="Q50" s="431">
        <f>'A4'!P57</f>
        <v>0</v>
      </c>
      <c r="R50" s="431">
        <f>'A4'!Q57</f>
        <v>0</v>
      </c>
      <c r="S50" s="431">
        <f>'A4'!R57</f>
        <v>0</v>
      </c>
      <c r="T50" s="431">
        <f>'A4'!S57</f>
        <v>0</v>
      </c>
      <c r="U50" s="431">
        <f>'A4'!T57</f>
        <v>0</v>
      </c>
      <c r="V50" s="431">
        <f>'A4'!U57</f>
        <v>0</v>
      </c>
      <c r="W50" s="431">
        <f>'A4'!V57</f>
        <v>0</v>
      </c>
      <c r="X50" s="431">
        <f>'A4'!W57</f>
        <v>0</v>
      </c>
      <c r="Y50" s="431">
        <f>'A4'!X57</f>
        <v>0</v>
      </c>
      <c r="Z50" s="431">
        <f>'A4'!Y57</f>
        <v>0</v>
      </c>
      <c r="AA50" s="431">
        <f>'A4'!Z57</f>
        <v>0</v>
      </c>
      <c r="AB50" s="431">
        <f>'A4'!AA57</f>
        <v>0</v>
      </c>
      <c r="AC50" s="431">
        <f>'A4'!AB57</f>
        <v>0</v>
      </c>
      <c r="AD50" s="431">
        <f>'A4'!AC57</f>
        <v>0</v>
      </c>
      <c r="AE50" s="431">
        <f>'A4'!AD57</f>
        <v>0</v>
      </c>
      <c r="AF50" s="431">
        <f>'A4'!AE57</f>
        <v>0</v>
      </c>
      <c r="AG50" s="431">
        <f>'A4'!AF57</f>
        <v>0</v>
      </c>
      <c r="AH50" s="431">
        <f>'A4'!AG57</f>
        <v>0</v>
      </c>
      <c r="AI50" s="431">
        <f>'A4'!AH57</f>
        <v>0</v>
      </c>
      <c r="AJ50" s="431">
        <f>'A4'!AI57</f>
        <v>0</v>
      </c>
      <c r="AK50" s="431">
        <f>'A4'!AJ57</f>
        <v>0</v>
      </c>
      <c r="AL50" s="431">
        <f>'A4'!AK57</f>
        <v>0</v>
      </c>
      <c r="AM50" s="431">
        <f>'A4'!AL57</f>
        <v>0</v>
      </c>
      <c r="AN50" s="431">
        <f>'A4'!AM57</f>
        <v>0</v>
      </c>
      <c r="AO50" s="431">
        <f>'A4'!AN57</f>
        <v>0</v>
      </c>
      <c r="AP50" s="417"/>
      <c r="AQ50" s="416" t="s">
        <v>247</v>
      </c>
      <c r="AR50" s="413">
        <f>Info!$C$9</f>
        <v>0</v>
      </c>
      <c r="AS50" s="416">
        <v>49</v>
      </c>
      <c r="AT50" s="416" t="s">
        <v>10</v>
      </c>
      <c r="AU50" s="431">
        <f>AU51+AU52</f>
        <v>0</v>
      </c>
      <c r="AV50" s="431">
        <f t="shared" ref="AV50:CE50" si="122">AV51+AV52</f>
        <v>0</v>
      </c>
      <c r="AW50" s="431">
        <f t="shared" si="122"/>
        <v>0</v>
      </c>
      <c r="AX50" s="431">
        <f t="shared" si="122"/>
        <v>0</v>
      </c>
      <c r="AY50" s="431">
        <f t="shared" si="122"/>
        <v>0</v>
      </c>
      <c r="AZ50" s="431">
        <f t="shared" si="122"/>
        <v>0</v>
      </c>
      <c r="BA50" s="431">
        <f t="shared" si="122"/>
        <v>0</v>
      </c>
      <c r="BB50" s="431">
        <f t="shared" si="122"/>
        <v>0</v>
      </c>
      <c r="BC50" s="431">
        <f t="shared" si="122"/>
        <v>0</v>
      </c>
      <c r="BD50" s="431">
        <f t="shared" si="122"/>
        <v>0</v>
      </c>
      <c r="BE50" s="431">
        <f t="shared" si="122"/>
        <v>0</v>
      </c>
      <c r="BF50" s="431">
        <f t="shared" si="122"/>
        <v>0</v>
      </c>
      <c r="BG50" s="431">
        <f t="shared" si="122"/>
        <v>0</v>
      </c>
      <c r="BH50" s="431">
        <f t="shared" si="122"/>
        <v>0</v>
      </c>
      <c r="BI50" s="431">
        <f t="shared" si="122"/>
        <v>0</v>
      </c>
      <c r="BJ50" s="431">
        <f t="shared" si="122"/>
        <v>0</v>
      </c>
      <c r="BK50" s="431">
        <f t="shared" si="122"/>
        <v>0</v>
      </c>
      <c r="BL50" s="431">
        <f t="shared" si="122"/>
        <v>0</v>
      </c>
      <c r="BM50" s="431">
        <f t="shared" si="122"/>
        <v>0</v>
      </c>
      <c r="BN50" s="431">
        <f t="shared" si="122"/>
        <v>0</v>
      </c>
      <c r="BO50" s="431">
        <f t="shared" si="122"/>
        <v>0</v>
      </c>
      <c r="BP50" s="431">
        <f t="shared" si="122"/>
        <v>0</v>
      </c>
      <c r="BQ50" s="431">
        <f t="shared" si="122"/>
        <v>0</v>
      </c>
      <c r="BR50" s="431">
        <f t="shared" si="122"/>
        <v>0</v>
      </c>
      <c r="BS50" s="431">
        <f t="shared" si="122"/>
        <v>0</v>
      </c>
      <c r="BT50" s="431">
        <f t="shared" si="122"/>
        <v>0</v>
      </c>
      <c r="BU50" s="431">
        <f t="shared" si="122"/>
        <v>0</v>
      </c>
      <c r="BV50" s="431">
        <f t="shared" si="122"/>
        <v>0</v>
      </c>
      <c r="BW50" s="431">
        <f t="shared" si="122"/>
        <v>0</v>
      </c>
      <c r="BX50" s="431">
        <f t="shared" si="122"/>
        <v>0</v>
      </c>
      <c r="BY50" s="431">
        <f t="shared" si="122"/>
        <v>0</v>
      </c>
      <c r="BZ50" s="431">
        <f t="shared" si="122"/>
        <v>0</v>
      </c>
      <c r="CA50" s="431">
        <f t="shared" si="122"/>
        <v>0</v>
      </c>
      <c r="CB50" s="431">
        <f t="shared" si="122"/>
        <v>0</v>
      </c>
      <c r="CC50" s="431">
        <f t="shared" si="122"/>
        <v>0</v>
      </c>
      <c r="CD50" s="431">
        <f t="shared" si="122"/>
        <v>0</v>
      </c>
      <c r="CE50" s="431">
        <f t="shared" si="122"/>
        <v>0</v>
      </c>
    </row>
    <row r="51" spans="1:83" s="418" customFormat="1">
      <c r="A51" s="418" t="s">
        <v>247</v>
      </c>
      <c r="B51" s="413">
        <f>Info!$C$9</f>
        <v>0</v>
      </c>
      <c r="C51" s="418">
        <v>50</v>
      </c>
      <c r="D51" s="418" t="s">
        <v>53</v>
      </c>
      <c r="E51" s="432">
        <f>'A4'!D58</f>
        <v>0</v>
      </c>
      <c r="F51" s="432">
        <f>'A4'!E58</f>
        <v>0</v>
      </c>
      <c r="G51" s="432">
        <f>'A4'!F58</f>
        <v>0</v>
      </c>
      <c r="H51" s="432">
        <f>'A4'!G58</f>
        <v>0</v>
      </c>
      <c r="I51" s="432">
        <f>'A4'!H58</f>
        <v>0</v>
      </c>
      <c r="J51" s="432">
        <f>'A4'!I58</f>
        <v>0</v>
      </c>
      <c r="K51" s="432">
        <f>'A4'!J58</f>
        <v>0</v>
      </c>
      <c r="L51" s="432">
        <f>'A4'!K58</f>
        <v>0</v>
      </c>
      <c r="M51" s="432">
        <f>'A4'!L58</f>
        <v>0</v>
      </c>
      <c r="N51" s="432">
        <f>'A4'!M58</f>
        <v>0</v>
      </c>
      <c r="O51" s="432">
        <f>'A4'!N58</f>
        <v>0</v>
      </c>
      <c r="P51" s="432">
        <f>'A4'!O58</f>
        <v>0</v>
      </c>
      <c r="Q51" s="432">
        <f>'A4'!P58</f>
        <v>0</v>
      </c>
      <c r="R51" s="432">
        <f>'A4'!Q58</f>
        <v>0</v>
      </c>
      <c r="S51" s="432">
        <f>'A4'!R58</f>
        <v>0</v>
      </c>
      <c r="T51" s="432">
        <f>'A4'!S58</f>
        <v>0</v>
      </c>
      <c r="U51" s="432">
        <f>'A4'!T58</f>
        <v>0</v>
      </c>
      <c r="V51" s="432">
        <f>'A4'!U58</f>
        <v>0</v>
      </c>
      <c r="W51" s="432">
        <f>'A4'!V58</f>
        <v>0</v>
      </c>
      <c r="X51" s="432">
        <f>'A4'!W58</f>
        <v>0</v>
      </c>
      <c r="Y51" s="432">
        <f>'A4'!X58</f>
        <v>0</v>
      </c>
      <c r="Z51" s="432">
        <f>'A4'!Y58</f>
        <v>0</v>
      </c>
      <c r="AA51" s="432">
        <f>'A4'!Z58</f>
        <v>0</v>
      </c>
      <c r="AB51" s="432">
        <f>'A4'!AA58</f>
        <v>0</v>
      </c>
      <c r="AC51" s="432">
        <f>'A4'!AB58</f>
        <v>0</v>
      </c>
      <c r="AD51" s="432">
        <f>'A4'!AC58</f>
        <v>0</v>
      </c>
      <c r="AE51" s="432">
        <f>'A4'!AD58</f>
        <v>0</v>
      </c>
      <c r="AF51" s="432">
        <f>'A4'!AE58</f>
        <v>0</v>
      </c>
      <c r="AG51" s="432">
        <f>'A4'!AF58</f>
        <v>0</v>
      </c>
      <c r="AH51" s="432">
        <f>'A4'!AG58</f>
        <v>0</v>
      </c>
      <c r="AI51" s="432">
        <f>'A4'!AH58</f>
        <v>0</v>
      </c>
      <c r="AJ51" s="432">
        <f>'A4'!AI58</f>
        <v>0</v>
      </c>
      <c r="AK51" s="432">
        <f>'A4'!AJ58</f>
        <v>0</v>
      </c>
      <c r="AL51" s="432">
        <f>'A4'!AK58</f>
        <v>0</v>
      </c>
      <c r="AM51" s="432">
        <f>'A4'!AL58</f>
        <v>0</v>
      </c>
      <c r="AN51" s="432">
        <f>'A4'!AM58</f>
        <v>0</v>
      </c>
      <c r="AO51" s="432">
        <f>'A4'!AN58</f>
        <v>0</v>
      </c>
      <c r="AP51" s="419"/>
      <c r="AQ51" s="418" t="s">
        <v>247</v>
      </c>
      <c r="AR51" s="413">
        <f>Info!$C$9</f>
        <v>0</v>
      </c>
      <c r="AS51" s="418">
        <v>50</v>
      </c>
      <c r="AT51" s="418" t="s">
        <v>53</v>
      </c>
      <c r="AU51" s="432">
        <f>E51/2</f>
        <v>0</v>
      </c>
      <c r="AV51" s="432">
        <f t="shared" ref="AV51:CE51" si="123">F51/2</f>
        <v>0</v>
      </c>
      <c r="AW51" s="432">
        <f t="shared" si="123"/>
        <v>0</v>
      </c>
      <c r="AX51" s="432">
        <f t="shared" si="123"/>
        <v>0</v>
      </c>
      <c r="AY51" s="432">
        <f t="shared" si="123"/>
        <v>0</v>
      </c>
      <c r="AZ51" s="432">
        <f t="shared" si="123"/>
        <v>0</v>
      </c>
      <c r="BA51" s="432">
        <f t="shared" si="123"/>
        <v>0</v>
      </c>
      <c r="BB51" s="432">
        <f t="shared" si="123"/>
        <v>0</v>
      </c>
      <c r="BC51" s="432">
        <f t="shared" si="123"/>
        <v>0</v>
      </c>
      <c r="BD51" s="432">
        <f t="shared" si="123"/>
        <v>0</v>
      </c>
      <c r="BE51" s="432">
        <f t="shared" si="123"/>
        <v>0</v>
      </c>
      <c r="BF51" s="432">
        <f t="shared" si="123"/>
        <v>0</v>
      </c>
      <c r="BG51" s="432">
        <f t="shared" si="123"/>
        <v>0</v>
      </c>
      <c r="BH51" s="432">
        <f t="shared" si="123"/>
        <v>0</v>
      </c>
      <c r="BI51" s="432">
        <f t="shared" si="123"/>
        <v>0</v>
      </c>
      <c r="BJ51" s="432">
        <f t="shared" si="123"/>
        <v>0</v>
      </c>
      <c r="BK51" s="432">
        <f t="shared" si="123"/>
        <v>0</v>
      </c>
      <c r="BL51" s="432">
        <f t="shared" si="123"/>
        <v>0</v>
      </c>
      <c r="BM51" s="432">
        <f t="shared" si="123"/>
        <v>0</v>
      </c>
      <c r="BN51" s="432">
        <f t="shared" si="123"/>
        <v>0</v>
      </c>
      <c r="BO51" s="432">
        <f t="shared" si="123"/>
        <v>0</v>
      </c>
      <c r="BP51" s="432">
        <f t="shared" si="123"/>
        <v>0</v>
      </c>
      <c r="BQ51" s="432">
        <f t="shared" si="123"/>
        <v>0</v>
      </c>
      <c r="BR51" s="432">
        <f t="shared" si="123"/>
        <v>0</v>
      </c>
      <c r="BS51" s="432">
        <f t="shared" si="123"/>
        <v>0</v>
      </c>
      <c r="BT51" s="432">
        <f t="shared" si="123"/>
        <v>0</v>
      </c>
      <c r="BU51" s="432">
        <f t="shared" si="123"/>
        <v>0</v>
      </c>
      <c r="BV51" s="432">
        <f t="shared" si="123"/>
        <v>0</v>
      </c>
      <c r="BW51" s="432">
        <f t="shared" si="123"/>
        <v>0</v>
      </c>
      <c r="BX51" s="432">
        <f t="shared" si="123"/>
        <v>0</v>
      </c>
      <c r="BY51" s="432">
        <f t="shared" si="123"/>
        <v>0</v>
      </c>
      <c r="BZ51" s="432">
        <f t="shared" si="123"/>
        <v>0</v>
      </c>
      <c r="CA51" s="432">
        <f t="shared" si="123"/>
        <v>0</v>
      </c>
      <c r="CB51" s="432">
        <f t="shared" si="123"/>
        <v>0</v>
      </c>
      <c r="CC51" s="432">
        <f t="shared" si="123"/>
        <v>0</v>
      </c>
      <c r="CD51" s="432">
        <f t="shared" si="123"/>
        <v>0</v>
      </c>
      <c r="CE51" s="432">
        <f t="shared" si="123"/>
        <v>0</v>
      </c>
    </row>
    <row r="52" spans="1:83">
      <c r="A52" s="413" t="s">
        <v>247</v>
      </c>
      <c r="B52" s="413">
        <f>Info!$C$9</f>
        <v>0</v>
      </c>
      <c r="C52" s="413">
        <v>51</v>
      </c>
      <c r="D52" s="413" t="s">
        <v>54</v>
      </c>
      <c r="E52" s="430">
        <f>'A4'!D59</f>
        <v>0</v>
      </c>
      <c r="F52" s="430">
        <f>'A4'!E59</f>
        <v>0</v>
      </c>
      <c r="G52" s="430">
        <f>'A4'!F59</f>
        <v>0</v>
      </c>
      <c r="H52" s="430">
        <f>'A4'!G59</f>
        <v>0</v>
      </c>
      <c r="I52" s="430">
        <f>'A4'!H59</f>
        <v>0</v>
      </c>
      <c r="J52" s="430">
        <f>'A4'!I59</f>
        <v>0</v>
      </c>
      <c r="K52" s="430">
        <f>'A4'!J59</f>
        <v>0</v>
      </c>
      <c r="L52" s="430">
        <f>'A4'!K59</f>
        <v>0</v>
      </c>
      <c r="M52" s="430">
        <f>'A4'!L59</f>
        <v>0</v>
      </c>
      <c r="N52" s="430">
        <f>'A4'!M59</f>
        <v>0</v>
      </c>
      <c r="O52" s="430">
        <f>'A4'!N59</f>
        <v>0</v>
      </c>
      <c r="P52" s="430">
        <f>'A4'!O59</f>
        <v>0</v>
      </c>
      <c r="Q52" s="430">
        <f>'A4'!P59</f>
        <v>0</v>
      </c>
      <c r="R52" s="430">
        <f>'A4'!Q59</f>
        <v>0</v>
      </c>
      <c r="S52" s="430">
        <f>'A4'!R59</f>
        <v>0</v>
      </c>
      <c r="T52" s="430">
        <f>'A4'!S59</f>
        <v>0</v>
      </c>
      <c r="U52" s="430">
        <f>'A4'!T59</f>
        <v>0</v>
      </c>
      <c r="V52" s="430">
        <f>'A4'!U59</f>
        <v>0</v>
      </c>
      <c r="W52" s="430">
        <f>'A4'!V59</f>
        <v>0</v>
      </c>
      <c r="X52" s="430">
        <f>'A4'!W59</f>
        <v>0</v>
      </c>
      <c r="Y52" s="430">
        <f>'A4'!X59</f>
        <v>0</v>
      </c>
      <c r="Z52" s="430">
        <f>'A4'!Y59</f>
        <v>0</v>
      </c>
      <c r="AA52" s="430">
        <f>'A4'!Z59</f>
        <v>0</v>
      </c>
      <c r="AB52" s="430">
        <f>'A4'!AA59</f>
        <v>0</v>
      </c>
      <c r="AC52" s="430">
        <f>'A4'!AB59</f>
        <v>0</v>
      </c>
      <c r="AD52" s="430">
        <f>'A4'!AC59</f>
        <v>0</v>
      </c>
      <c r="AE52" s="430">
        <f>'A4'!AD59</f>
        <v>0</v>
      </c>
      <c r="AF52" s="430">
        <f>'A4'!AE59</f>
        <v>0</v>
      </c>
      <c r="AG52" s="430">
        <f>'A4'!AF59</f>
        <v>0</v>
      </c>
      <c r="AH52" s="430">
        <f>'A4'!AG59</f>
        <v>0</v>
      </c>
      <c r="AI52" s="430">
        <f>'A4'!AH59</f>
        <v>0</v>
      </c>
      <c r="AJ52" s="430">
        <f>'A4'!AI59</f>
        <v>0</v>
      </c>
      <c r="AK52" s="430">
        <f>'A4'!AJ59</f>
        <v>0</v>
      </c>
      <c r="AL52" s="430">
        <f>'A4'!AK59</f>
        <v>0</v>
      </c>
      <c r="AM52" s="430">
        <f>'A4'!AL59</f>
        <v>0</v>
      </c>
      <c r="AN52" s="430">
        <f>'A4'!AM59</f>
        <v>0</v>
      </c>
      <c r="AO52" s="430">
        <f>'A4'!AN59</f>
        <v>0</v>
      </c>
      <c r="AP52" s="415"/>
      <c r="AQ52" s="413" t="s">
        <v>247</v>
      </c>
      <c r="AR52" s="413">
        <f>Info!$C$9</f>
        <v>0</v>
      </c>
      <c r="AS52" s="413">
        <v>51</v>
      </c>
      <c r="AT52" s="413" t="s">
        <v>54</v>
      </c>
      <c r="AU52" s="430">
        <f>E52</f>
        <v>0</v>
      </c>
      <c r="AV52" s="430">
        <f t="shared" ref="AV52:CE59" si="124">F52</f>
        <v>0</v>
      </c>
      <c r="AW52" s="430">
        <f t="shared" si="124"/>
        <v>0</v>
      </c>
      <c r="AX52" s="430">
        <f t="shared" si="124"/>
        <v>0</v>
      </c>
      <c r="AY52" s="430">
        <f t="shared" si="124"/>
        <v>0</v>
      </c>
      <c r="AZ52" s="430">
        <f t="shared" si="124"/>
        <v>0</v>
      </c>
      <c r="BA52" s="430">
        <f t="shared" si="124"/>
        <v>0</v>
      </c>
      <c r="BB52" s="430">
        <f t="shared" si="124"/>
        <v>0</v>
      </c>
      <c r="BC52" s="430">
        <f t="shared" si="124"/>
        <v>0</v>
      </c>
      <c r="BD52" s="430">
        <f t="shared" si="124"/>
        <v>0</v>
      </c>
      <c r="BE52" s="430">
        <f t="shared" si="124"/>
        <v>0</v>
      </c>
      <c r="BF52" s="430">
        <f t="shared" si="124"/>
        <v>0</v>
      </c>
      <c r="BG52" s="430">
        <f t="shared" si="124"/>
        <v>0</v>
      </c>
      <c r="BH52" s="430">
        <f t="shared" si="124"/>
        <v>0</v>
      </c>
      <c r="BI52" s="430">
        <f t="shared" si="124"/>
        <v>0</v>
      </c>
      <c r="BJ52" s="430">
        <f t="shared" si="124"/>
        <v>0</v>
      </c>
      <c r="BK52" s="430">
        <f t="shared" si="124"/>
        <v>0</v>
      </c>
      <c r="BL52" s="430">
        <f t="shared" si="124"/>
        <v>0</v>
      </c>
      <c r="BM52" s="430">
        <f t="shared" si="124"/>
        <v>0</v>
      </c>
      <c r="BN52" s="430">
        <f t="shared" si="124"/>
        <v>0</v>
      </c>
      <c r="BO52" s="430">
        <f t="shared" si="124"/>
        <v>0</v>
      </c>
      <c r="BP52" s="430">
        <f t="shared" si="124"/>
        <v>0</v>
      </c>
      <c r="BQ52" s="430">
        <f t="shared" si="124"/>
        <v>0</v>
      </c>
      <c r="BR52" s="430">
        <f t="shared" si="124"/>
        <v>0</v>
      </c>
      <c r="BS52" s="430">
        <f t="shared" si="124"/>
        <v>0</v>
      </c>
      <c r="BT52" s="430">
        <f t="shared" si="124"/>
        <v>0</v>
      </c>
      <c r="BU52" s="430">
        <f t="shared" si="124"/>
        <v>0</v>
      </c>
      <c r="BV52" s="430">
        <f t="shared" si="124"/>
        <v>0</v>
      </c>
      <c r="BW52" s="430">
        <f t="shared" si="124"/>
        <v>0</v>
      </c>
      <c r="BX52" s="430">
        <f t="shared" si="124"/>
        <v>0</v>
      </c>
      <c r="BY52" s="430">
        <f t="shared" si="124"/>
        <v>0</v>
      </c>
      <c r="BZ52" s="430">
        <f t="shared" si="124"/>
        <v>0</v>
      </c>
      <c r="CA52" s="430">
        <f t="shared" si="124"/>
        <v>0</v>
      </c>
      <c r="CB52" s="430">
        <f t="shared" si="124"/>
        <v>0</v>
      </c>
      <c r="CC52" s="430">
        <f t="shared" si="124"/>
        <v>0</v>
      </c>
      <c r="CD52" s="430">
        <f t="shared" si="124"/>
        <v>0</v>
      </c>
      <c r="CE52" s="430">
        <f t="shared" si="124"/>
        <v>0</v>
      </c>
    </row>
    <row r="53" spans="1:83" s="416" customFormat="1">
      <c r="A53" s="416" t="s">
        <v>247</v>
      </c>
      <c r="B53" s="413">
        <f>Info!$C$9</f>
        <v>0</v>
      </c>
      <c r="C53" s="416">
        <v>52</v>
      </c>
      <c r="D53" s="416" t="s">
        <v>11</v>
      </c>
      <c r="E53" s="431">
        <f>'A4'!D60</f>
        <v>0</v>
      </c>
      <c r="F53" s="431">
        <f>'A4'!E60</f>
        <v>0</v>
      </c>
      <c r="G53" s="431">
        <f>'A4'!F60</f>
        <v>0</v>
      </c>
      <c r="H53" s="431">
        <f>'A4'!G60</f>
        <v>0</v>
      </c>
      <c r="I53" s="431">
        <f>'A4'!H60</f>
        <v>0</v>
      </c>
      <c r="J53" s="431">
        <f>'A4'!I60</f>
        <v>0</v>
      </c>
      <c r="K53" s="431">
        <f>'A4'!J60</f>
        <v>0</v>
      </c>
      <c r="L53" s="431">
        <f>'A4'!K60</f>
        <v>0</v>
      </c>
      <c r="M53" s="431">
        <f>'A4'!L60</f>
        <v>0</v>
      </c>
      <c r="N53" s="431">
        <f>'A4'!M60</f>
        <v>0</v>
      </c>
      <c r="O53" s="431">
        <f>'A4'!N60</f>
        <v>0</v>
      </c>
      <c r="P53" s="431">
        <f>'A4'!O60</f>
        <v>0</v>
      </c>
      <c r="Q53" s="431">
        <f>'A4'!P60</f>
        <v>0</v>
      </c>
      <c r="R53" s="431">
        <f>'A4'!Q60</f>
        <v>0</v>
      </c>
      <c r="S53" s="431">
        <f>'A4'!R60</f>
        <v>0</v>
      </c>
      <c r="T53" s="431">
        <f>'A4'!S60</f>
        <v>0</v>
      </c>
      <c r="U53" s="431">
        <f>'A4'!T60</f>
        <v>0</v>
      </c>
      <c r="V53" s="431">
        <f>'A4'!U60</f>
        <v>0</v>
      </c>
      <c r="W53" s="431">
        <f>'A4'!V60</f>
        <v>0</v>
      </c>
      <c r="X53" s="431">
        <f>'A4'!W60</f>
        <v>0</v>
      </c>
      <c r="Y53" s="431">
        <f>'A4'!X60</f>
        <v>0</v>
      </c>
      <c r="Z53" s="431">
        <f>'A4'!Y60</f>
        <v>0</v>
      </c>
      <c r="AA53" s="431">
        <f>'A4'!Z60</f>
        <v>0</v>
      </c>
      <c r="AB53" s="431">
        <f>'A4'!AA60</f>
        <v>0</v>
      </c>
      <c r="AC53" s="431">
        <f>'A4'!AB60</f>
        <v>0</v>
      </c>
      <c r="AD53" s="431">
        <f>'A4'!AC60</f>
        <v>0</v>
      </c>
      <c r="AE53" s="431">
        <f>'A4'!AD60</f>
        <v>0</v>
      </c>
      <c r="AF53" s="431">
        <f>'A4'!AE60</f>
        <v>0</v>
      </c>
      <c r="AG53" s="431">
        <f>'A4'!AF60</f>
        <v>0</v>
      </c>
      <c r="AH53" s="431">
        <f>'A4'!AG60</f>
        <v>0</v>
      </c>
      <c r="AI53" s="431">
        <f>'A4'!AH60</f>
        <v>0</v>
      </c>
      <c r="AJ53" s="431">
        <f>'A4'!AI60</f>
        <v>0</v>
      </c>
      <c r="AK53" s="431">
        <f>'A4'!AJ60</f>
        <v>0</v>
      </c>
      <c r="AL53" s="431">
        <f>'A4'!AK60</f>
        <v>0</v>
      </c>
      <c r="AM53" s="431">
        <f>'A4'!AL60</f>
        <v>0</v>
      </c>
      <c r="AN53" s="431">
        <f>'A4'!AM60</f>
        <v>0</v>
      </c>
      <c r="AO53" s="431">
        <f>'A4'!AN60</f>
        <v>0</v>
      </c>
      <c r="AP53" s="417"/>
      <c r="AQ53" s="416" t="s">
        <v>247</v>
      </c>
      <c r="AR53" s="413">
        <f>Info!$C$9</f>
        <v>0</v>
      </c>
      <c r="AS53" s="416">
        <v>52</v>
      </c>
      <c r="AT53" s="416" t="s">
        <v>11</v>
      </c>
      <c r="AU53" s="431">
        <f>E53</f>
        <v>0</v>
      </c>
      <c r="AV53" s="431">
        <f t="shared" si="124"/>
        <v>0</v>
      </c>
      <c r="AW53" s="431">
        <f t="shared" si="124"/>
        <v>0</v>
      </c>
      <c r="AX53" s="431">
        <f t="shared" si="124"/>
        <v>0</v>
      </c>
      <c r="AY53" s="431">
        <f t="shared" si="124"/>
        <v>0</v>
      </c>
      <c r="AZ53" s="431">
        <f t="shared" si="124"/>
        <v>0</v>
      </c>
      <c r="BA53" s="431">
        <f t="shared" si="124"/>
        <v>0</v>
      </c>
      <c r="BB53" s="431">
        <f t="shared" si="124"/>
        <v>0</v>
      </c>
      <c r="BC53" s="431">
        <f t="shared" si="124"/>
        <v>0</v>
      </c>
      <c r="BD53" s="431">
        <f t="shared" si="124"/>
        <v>0</v>
      </c>
      <c r="BE53" s="431">
        <f t="shared" si="124"/>
        <v>0</v>
      </c>
      <c r="BF53" s="431">
        <f t="shared" si="124"/>
        <v>0</v>
      </c>
      <c r="BG53" s="431">
        <f t="shared" si="124"/>
        <v>0</v>
      </c>
      <c r="BH53" s="431">
        <f t="shared" si="124"/>
        <v>0</v>
      </c>
      <c r="BI53" s="431">
        <f t="shared" si="124"/>
        <v>0</v>
      </c>
      <c r="BJ53" s="431">
        <f t="shared" si="124"/>
        <v>0</v>
      </c>
      <c r="BK53" s="431">
        <f t="shared" si="124"/>
        <v>0</v>
      </c>
      <c r="BL53" s="431">
        <f t="shared" si="124"/>
        <v>0</v>
      </c>
      <c r="BM53" s="431">
        <f t="shared" si="124"/>
        <v>0</v>
      </c>
      <c r="BN53" s="431">
        <f t="shared" si="124"/>
        <v>0</v>
      </c>
      <c r="BO53" s="431">
        <f t="shared" si="124"/>
        <v>0</v>
      </c>
      <c r="BP53" s="431">
        <f t="shared" si="124"/>
        <v>0</v>
      </c>
      <c r="BQ53" s="431">
        <f t="shared" si="124"/>
        <v>0</v>
      </c>
      <c r="BR53" s="431">
        <f t="shared" si="124"/>
        <v>0</v>
      </c>
      <c r="BS53" s="431">
        <f t="shared" si="124"/>
        <v>0</v>
      </c>
      <c r="BT53" s="431">
        <f t="shared" si="124"/>
        <v>0</v>
      </c>
      <c r="BU53" s="431">
        <f t="shared" si="124"/>
        <v>0</v>
      </c>
      <c r="BV53" s="431">
        <f t="shared" si="124"/>
        <v>0</v>
      </c>
      <c r="BW53" s="431">
        <f t="shared" si="124"/>
        <v>0</v>
      </c>
      <c r="BX53" s="431">
        <f t="shared" si="124"/>
        <v>0</v>
      </c>
      <c r="BY53" s="431">
        <f t="shared" si="124"/>
        <v>0</v>
      </c>
      <c r="BZ53" s="431">
        <f t="shared" si="124"/>
        <v>0</v>
      </c>
      <c r="CA53" s="431">
        <f t="shared" si="124"/>
        <v>0</v>
      </c>
      <c r="CB53" s="431">
        <f t="shared" si="124"/>
        <v>0</v>
      </c>
      <c r="CC53" s="431">
        <f t="shared" si="124"/>
        <v>0</v>
      </c>
      <c r="CD53" s="431">
        <f t="shared" si="124"/>
        <v>0</v>
      </c>
      <c r="CE53" s="431">
        <f t="shared" si="124"/>
        <v>0</v>
      </c>
    </row>
    <row r="54" spans="1:83">
      <c r="A54" s="413" t="s">
        <v>247</v>
      </c>
      <c r="B54" s="413">
        <f>Info!$C$9</f>
        <v>0</v>
      </c>
      <c r="C54" s="413">
        <v>53</v>
      </c>
      <c r="D54" s="413" t="s">
        <v>53</v>
      </c>
      <c r="E54" s="430">
        <f>'A4'!D61</f>
        <v>0</v>
      </c>
      <c r="F54" s="430">
        <f>'A4'!E61</f>
        <v>0</v>
      </c>
      <c r="G54" s="430">
        <f>'A4'!F61</f>
        <v>0</v>
      </c>
      <c r="H54" s="430">
        <f>'A4'!G61</f>
        <v>0</v>
      </c>
      <c r="I54" s="430">
        <f>'A4'!H61</f>
        <v>0</v>
      </c>
      <c r="J54" s="430">
        <f>'A4'!I61</f>
        <v>0</v>
      </c>
      <c r="K54" s="430">
        <f>'A4'!J61</f>
        <v>0</v>
      </c>
      <c r="L54" s="430">
        <f>'A4'!K61</f>
        <v>0</v>
      </c>
      <c r="M54" s="430">
        <f>'A4'!L61</f>
        <v>0</v>
      </c>
      <c r="N54" s="430">
        <f>'A4'!M61</f>
        <v>0</v>
      </c>
      <c r="O54" s="430">
        <f>'A4'!N61</f>
        <v>0</v>
      </c>
      <c r="P54" s="430">
        <f>'A4'!O61</f>
        <v>0</v>
      </c>
      <c r="Q54" s="430">
        <f>'A4'!P61</f>
        <v>0</v>
      </c>
      <c r="R54" s="430">
        <f>'A4'!Q61</f>
        <v>0</v>
      </c>
      <c r="S54" s="430">
        <f>'A4'!R61</f>
        <v>0</v>
      </c>
      <c r="T54" s="430">
        <f>'A4'!S61</f>
        <v>0</v>
      </c>
      <c r="U54" s="430">
        <f>'A4'!T61</f>
        <v>0</v>
      </c>
      <c r="V54" s="430">
        <f>'A4'!U61</f>
        <v>0</v>
      </c>
      <c r="W54" s="430">
        <f>'A4'!V61</f>
        <v>0</v>
      </c>
      <c r="X54" s="430">
        <f>'A4'!W61</f>
        <v>0</v>
      </c>
      <c r="Y54" s="430">
        <f>'A4'!X61</f>
        <v>0</v>
      </c>
      <c r="Z54" s="430">
        <f>'A4'!Y61</f>
        <v>0</v>
      </c>
      <c r="AA54" s="430">
        <f>'A4'!Z61</f>
        <v>0</v>
      </c>
      <c r="AB54" s="430">
        <f>'A4'!AA61</f>
        <v>0</v>
      </c>
      <c r="AC54" s="430">
        <f>'A4'!AB61</f>
        <v>0</v>
      </c>
      <c r="AD54" s="430">
        <f>'A4'!AC61</f>
        <v>0</v>
      </c>
      <c r="AE54" s="430">
        <f>'A4'!AD61</f>
        <v>0</v>
      </c>
      <c r="AF54" s="430">
        <f>'A4'!AE61</f>
        <v>0</v>
      </c>
      <c r="AG54" s="430">
        <f>'A4'!AF61</f>
        <v>0</v>
      </c>
      <c r="AH54" s="430">
        <f>'A4'!AG61</f>
        <v>0</v>
      </c>
      <c r="AI54" s="430">
        <f>'A4'!AH61</f>
        <v>0</v>
      </c>
      <c r="AJ54" s="430">
        <f>'A4'!AI61</f>
        <v>0</v>
      </c>
      <c r="AK54" s="430">
        <f>'A4'!AJ61</f>
        <v>0</v>
      </c>
      <c r="AL54" s="430">
        <f>'A4'!AK61</f>
        <v>0</v>
      </c>
      <c r="AM54" s="430">
        <f>'A4'!AL61</f>
        <v>0</v>
      </c>
      <c r="AN54" s="430">
        <f>'A4'!AM61</f>
        <v>0</v>
      </c>
      <c r="AO54" s="430">
        <f>'A4'!AN61</f>
        <v>0</v>
      </c>
      <c r="AP54" s="415"/>
      <c r="AQ54" s="413" t="s">
        <v>247</v>
      </c>
      <c r="AR54" s="413">
        <f>Info!$C$9</f>
        <v>0</v>
      </c>
      <c r="AS54" s="413">
        <v>53</v>
      </c>
      <c r="AT54" s="413" t="s">
        <v>53</v>
      </c>
      <c r="AU54" s="430">
        <f t="shared" ref="AU54:AU64" si="125">E54</f>
        <v>0</v>
      </c>
      <c r="AV54" s="430">
        <f t="shared" si="124"/>
        <v>0</v>
      </c>
      <c r="AW54" s="430">
        <f t="shared" si="124"/>
        <v>0</v>
      </c>
      <c r="AX54" s="430">
        <f t="shared" si="124"/>
        <v>0</v>
      </c>
      <c r="AY54" s="430">
        <f t="shared" si="124"/>
        <v>0</v>
      </c>
      <c r="AZ54" s="430">
        <f t="shared" si="124"/>
        <v>0</v>
      </c>
      <c r="BA54" s="430">
        <f t="shared" si="124"/>
        <v>0</v>
      </c>
      <c r="BB54" s="430">
        <f t="shared" si="124"/>
        <v>0</v>
      </c>
      <c r="BC54" s="430">
        <f t="shared" si="124"/>
        <v>0</v>
      </c>
      <c r="BD54" s="430">
        <f t="shared" si="124"/>
        <v>0</v>
      </c>
      <c r="BE54" s="430">
        <f t="shared" si="124"/>
        <v>0</v>
      </c>
      <c r="BF54" s="430">
        <f t="shared" si="124"/>
        <v>0</v>
      </c>
      <c r="BG54" s="430">
        <f t="shared" si="124"/>
        <v>0</v>
      </c>
      <c r="BH54" s="430">
        <f t="shared" si="124"/>
        <v>0</v>
      </c>
      <c r="BI54" s="430">
        <f t="shared" si="124"/>
        <v>0</v>
      </c>
      <c r="BJ54" s="430">
        <f t="shared" si="124"/>
        <v>0</v>
      </c>
      <c r="BK54" s="430">
        <f t="shared" si="124"/>
        <v>0</v>
      </c>
      <c r="BL54" s="430">
        <f t="shared" si="124"/>
        <v>0</v>
      </c>
      <c r="BM54" s="430">
        <f t="shared" si="124"/>
        <v>0</v>
      </c>
      <c r="BN54" s="430">
        <f t="shared" si="124"/>
        <v>0</v>
      </c>
      <c r="BO54" s="430">
        <f t="shared" si="124"/>
        <v>0</v>
      </c>
      <c r="BP54" s="430">
        <f t="shared" si="124"/>
        <v>0</v>
      </c>
      <c r="BQ54" s="430">
        <f t="shared" si="124"/>
        <v>0</v>
      </c>
      <c r="BR54" s="430">
        <f t="shared" si="124"/>
        <v>0</v>
      </c>
      <c r="BS54" s="430">
        <f t="shared" si="124"/>
        <v>0</v>
      </c>
      <c r="BT54" s="430">
        <f t="shared" si="124"/>
        <v>0</v>
      </c>
      <c r="BU54" s="430">
        <f t="shared" si="124"/>
        <v>0</v>
      </c>
      <c r="BV54" s="430">
        <f t="shared" si="124"/>
        <v>0</v>
      </c>
      <c r="BW54" s="430">
        <f t="shared" si="124"/>
        <v>0</v>
      </c>
      <c r="BX54" s="430">
        <f t="shared" si="124"/>
        <v>0</v>
      </c>
      <c r="BY54" s="430">
        <f t="shared" si="124"/>
        <v>0</v>
      </c>
      <c r="BZ54" s="430">
        <f t="shared" si="124"/>
        <v>0</v>
      </c>
      <c r="CA54" s="430">
        <f t="shared" si="124"/>
        <v>0</v>
      </c>
      <c r="CB54" s="430">
        <f t="shared" si="124"/>
        <v>0</v>
      </c>
      <c r="CC54" s="430">
        <f t="shared" si="124"/>
        <v>0</v>
      </c>
      <c r="CD54" s="430">
        <f t="shared" si="124"/>
        <v>0</v>
      </c>
      <c r="CE54" s="430">
        <f t="shared" si="124"/>
        <v>0</v>
      </c>
    </row>
    <row r="55" spans="1:83">
      <c r="A55" s="413" t="s">
        <v>247</v>
      </c>
      <c r="B55" s="413">
        <f>Info!$C$9</f>
        <v>0</v>
      </c>
      <c r="C55" s="413">
        <v>54</v>
      </c>
      <c r="D55" s="413" t="s">
        <v>54</v>
      </c>
      <c r="E55" s="430">
        <f>'A4'!D62</f>
        <v>0</v>
      </c>
      <c r="F55" s="430">
        <f>'A4'!E62</f>
        <v>0</v>
      </c>
      <c r="G55" s="430">
        <f>'A4'!F62</f>
        <v>0</v>
      </c>
      <c r="H55" s="430">
        <f>'A4'!G62</f>
        <v>0</v>
      </c>
      <c r="I55" s="430">
        <f>'A4'!H62</f>
        <v>0</v>
      </c>
      <c r="J55" s="430">
        <f>'A4'!I62</f>
        <v>0</v>
      </c>
      <c r="K55" s="430">
        <f>'A4'!J62</f>
        <v>0</v>
      </c>
      <c r="L55" s="430">
        <f>'A4'!K62</f>
        <v>0</v>
      </c>
      <c r="M55" s="430">
        <f>'A4'!L62</f>
        <v>0</v>
      </c>
      <c r="N55" s="430">
        <f>'A4'!M62</f>
        <v>0</v>
      </c>
      <c r="O55" s="430">
        <f>'A4'!N62</f>
        <v>0</v>
      </c>
      <c r="P55" s="430">
        <f>'A4'!O62</f>
        <v>0</v>
      </c>
      <c r="Q55" s="430">
        <f>'A4'!P62</f>
        <v>0</v>
      </c>
      <c r="R55" s="430">
        <f>'A4'!Q62</f>
        <v>0</v>
      </c>
      <c r="S55" s="430">
        <f>'A4'!R62</f>
        <v>0</v>
      </c>
      <c r="T55" s="430">
        <f>'A4'!S62</f>
        <v>0</v>
      </c>
      <c r="U55" s="430">
        <f>'A4'!T62</f>
        <v>0</v>
      </c>
      <c r="V55" s="430">
        <f>'A4'!U62</f>
        <v>0</v>
      </c>
      <c r="W55" s="430">
        <f>'A4'!V62</f>
        <v>0</v>
      </c>
      <c r="X55" s="430">
        <f>'A4'!W62</f>
        <v>0</v>
      </c>
      <c r="Y55" s="430">
        <f>'A4'!X62</f>
        <v>0</v>
      </c>
      <c r="Z55" s="430">
        <f>'A4'!Y62</f>
        <v>0</v>
      </c>
      <c r="AA55" s="430">
        <f>'A4'!Z62</f>
        <v>0</v>
      </c>
      <c r="AB55" s="430">
        <f>'A4'!AA62</f>
        <v>0</v>
      </c>
      <c r="AC55" s="430">
        <f>'A4'!AB62</f>
        <v>0</v>
      </c>
      <c r="AD55" s="430">
        <f>'A4'!AC62</f>
        <v>0</v>
      </c>
      <c r="AE55" s="430">
        <f>'A4'!AD62</f>
        <v>0</v>
      </c>
      <c r="AF55" s="430">
        <f>'A4'!AE62</f>
        <v>0</v>
      </c>
      <c r="AG55" s="430">
        <f>'A4'!AF62</f>
        <v>0</v>
      </c>
      <c r="AH55" s="430">
        <f>'A4'!AG62</f>
        <v>0</v>
      </c>
      <c r="AI55" s="430">
        <f>'A4'!AH62</f>
        <v>0</v>
      </c>
      <c r="AJ55" s="430">
        <f>'A4'!AI62</f>
        <v>0</v>
      </c>
      <c r="AK55" s="430">
        <f>'A4'!AJ62</f>
        <v>0</v>
      </c>
      <c r="AL55" s="430">
        <f>'A4'!AK62</f>
        <v>0</v>
      </c>
      <c r="AM55" s="430">
        <f>'A4'!AL62</f>
        <v>0</v>
      </c>
      <c r="AN55" s="430">
        <f>'A4'!AM62</f>
        <v>0</v>
      </c>
      <c r="AO55" s="430">
        <f>'A4'!AN62</f>
        <v>0</v>
      </c>
      <c r="AP55" s="415"/>
      <c r="AQ55" s="413" t="s">
        <v>247</v>
      </c>
      <c r="AR55" s="413">
        <f>Info!$C$9</f>
        <v>0</v>
      </c>
      <c r="AS55" s="413">
        <v>54</v>
      </c>
      <c r="AT55" s="413" t="s">
        <v>54</v>
      </c>
      <c r="AU55" s="430">
        <f t="shared" si="125"/>
        <v>0</v>
      </c>
      <c r="AV55" s="430">
        <f t="shared" si="124"/>
        <v>0</v>
      </c>
      <c r="AW55" s="430">
        <f t="shared" si="124"/>
        <v>0</v>
      </c>
      <c r="AX55" s="430">
        <f t="shared" si="124"/>
        <v>0</v>
      </c>
      <c r="AY55" s="430">
        <f t="shared" si="124"/>
        <v>0</v>
      </c>
      <c r="AZ55" s="430">
        <f t="shared" si="124"/>
        <v>0</v>
      </c>
      <c r="BA55" s="430">
        <f t="shared" si="124"/>
        <v>0</v>
      </c>
      <c r="BB55" s="430">
        <f t="shared" si="124"/>
        <v>0</v>
      </c>
      <c r="BC55" s="430">
        <f t="shared" si="124"/>
        <v>0</v>
      </c>
      <c r="BD55" s="430">
        <f t="shared" si="124"/>
        <v>0</v>
      </c>
      <c r="BE55" s="430">
        <f t="shared" si="124"/>
        <v>0</v>
      </c>
      <c r="BF55" s="430">
        <f t="shared" si="124"/>
        <v>0</v>
      </c>
      <c r="BG55" s="430">
        <f t="shared" si="124"/>
        <v>0</v>
      </c>
      <c r="BH55" s="430">
        <f t="shared" si="124"/>
        <v>0</v>
      </c>
      <c r="BI55" s="430">
        <f t="shared" si="124"/>
        <v>0</v>
      </c>
      <c r="BJ55" s="430">
        <f t="shared" si="124"/>
        <v>0</v>
      </c>
      <c r="BK55" s="430">
        <f t="shared" si="124"/>
        <v>0</v>
      </c>
      <c r="BL55" s="430">
        <f t="shared" si="124"/>
        <v>0</v>
      </c>
      <c r="BM55" s="430">
        <f t="shared" si="124"/>
        <v>0</v>
      </c>
      <c r="BN55" s="430">
        <f t="shared" si="124"/>
        <v>0</v>
      </c>
      <c r="BO55" s="430">
        <f t="shared" si="124"/>
        <v>0</v>
      </c>
      <c r="BP55" s="430">
        <f t="shared" si="124"/>
        <v>0</v>
      </c>
      <c r="BQ55" s="430">
        <f t="shared" si="124"/>
        <v>0</v>
      </c>
      <c r="BR55" s="430">
        <f t="shared" si="124"/>
        <v>0</v>
      </c>
      <c r="BS55" s="430">
        <f t="shared" si="124"/>
        <v>0</v>
      </c>
      <c r="BT55" s="430">
        <f t="shared" si="124"/>
        <v>0</v>
      </c>
      <c r="BU55" s="430">
        <f t="shared" si="124"/>
        <v>0</v>
      </c>
      <c r="BV55" s="430">
        <f t="shared" si="124"/>
        <v>0</v>
      </c>
      <c r="BW55" s="430">
        <f t="shared" si="124"/>
        <v>0</v>
      </c>
      <c r="BX55" s="430">
        <f t="shared" si="124"/>
        <v>0</v>
      </c>
      <c r="BY55" s="430">
        <f t="shared" si="124"/>
        <v>0</v>
      </c>
      <c r="BZ55" s="430">
        <f t="shared" si="124"/>
        <v>0</v>
      </c>
      <c r="CA55" s="430">
        <f t="shared" si="124"/>
        <v>0</v>
      </c>
      <c r="CB55" s="430">
        <f t="shared" si="124"/>
        <v>0</v>
      </c>
      <c r="CC55" s="430">
        <f t="shared" si="124"/>
        <v>0</v>
      </c>
      <c r="CD55" s="430">
        <f t="shared" si="124"/>
        <v>0</v>
      </c>
      <c r="CE55" s="430">
        <f t="shared" si="124"/>
        <v>0</v>
      </c>
    </row>
    <row r="56" spans="1:83">
      <c r="A56" s="413" t="s">
        <v>247</v>
      </c>
      <c r="B56" s="413">
        <f>Info!$C$9</f>
        <v>0</v>
      </c>
      <c r="C56" s="413">
        <v>55</v>
      </c>
      <c r="D56" s="413" t="s">
        <v>168</v>
      </c>
      <c r="E56" s="430">
        <f>'A4'!D63</f>
        <v>0</v>
      </c>
      <c r="F56" s="430">
        <f>'A4'!E63</f>
        <v>0</v>
      </c>
      <c r="G56" s="430">
        <f>'A4'!F63</f>
        <v>0</v>
      </c>
      <c r="H56" s="430">
        <f>'A4'!G63</f>
        <v>0</v>
      </c>
      <c r="I56" s="430">
        <f>'A4'!H63</f>
        <v>0</v>
      </c>
      <c r="J56" s="430">
        <f>'A4'!I63</f>
        <v>0</v>
      </c>
      <c r="K56" s="430">
        <f>'A4'!J63</f>
        <v>0</v>
      </c>
      <c r="L56" s="430">
        <f>'A4'!K63</f>
        <v>0</v>
      </c>
      <c r="M56" s="430">
        <f>'A4'!L63</f>
        <v>0</v>
      </c>
      <c r="N56" s="430">
        <f>'A4'!M63</f>
        <v>0</v>
      </c>
      <c r="O56" s="430">
        <f>'A4'!N63</f>
        <v>0</v>
      </c>
      <c r="P56" s="430">
        <f>'A4'!O63</f>
        <v>0</v>
      </c>
      <c r="Q56" s="430">
        <f>'A4'!P63</f>
        <v>0</v>
      </c>
      <c r="R56" s="430">
        <f>'A4'!Q63</f>
        <v>0</v>
      </c>
      <c r="S56" s="430">
        <f>'A4'!R63</f>
        <v>0</v>
      </c>
      <c r="T56" s="430">
        <f>'A4'!S63</f>
        <v>0</v>
      </c>
      <c r="U56" s="430">
        <f>'A4'!T63</f>
        <v>0</v>
      </c>
      <c r="V56" s="430">
        <f>'A4'!U63</f>
        <v>0</v>
      </c>
      <c r="W56" s="430">
        <f>'A4'!V63</f>
        <v>0</v>
      </c>
      <c r="X56" s="430">
        <f>'A4'!W63</f>
        <v>0</v>
      </c>
      <c r="Y56" s="430">
        <f>'A4'!X63</f>
        <v>0</v>
      </c>
      <c r="Z56" s="430">
        <f>'A4'!Y63</f>
        <v>0</v>
      </c>
      <c r="AA56" s="430">
        <f>'A4'!Z63</f>
        <v>0</v>
      </c>
      <c r="AB56" s="430">
        <f>'A4'!AA63</f>
        <v>0</v>
      </c>
      <c r="AC56" s="430">
        <f>'A4'!AB63</f>
        <v>0</v>
      </c>
      <c r="AD56" s="430">
        <f>'A4'!AC63</f>
        <v>0</v>
      </c>
      <c r="AE56" s="430">
        <f>'A4'!AD63</f>
        <v>0</v>
      </c>
      <c r="AF56" s="430">
        <f>'A4'!AE63</f>
        <v>0</v>
      </c>
      <c r="AG56" s="430">
        <f>'A4'!AF63</f>
        <v>0</v>
      </c>
      <c r="AH56" s="430">
        <f>'A4'!AG63</f>
        <v>0</v>
      </c>
      <c r="AI56" s="430">
        <f>'A4'!AH63</f>
        <v>0</v>
      </c>
      <c r="AJ56" s="430">
        <f>'A4'!AI63</f>
        <v>0</v>
      </c>
      <c r="AK56" s="430">
        <f>'A4'!AJ63</f>
        <v>0</v>
      </c>
      <c r="AL56" s="430">
        <f>'A4'!AK63</f>
        <v>0</v>
      </c>
      <c r="AM56" s="430">
        <f>'A4'!AL63</f>
        <v>0</v>
      </c>
      <c r="AN56" s="430">
        <f>'A4'!AM63</f>
        <v>0</v>
      </c>
      <c r="AO56" s="430">
        <f>'A4'!AN63</f>
        <v>0</v>
      </c>
      <c r="AP56" s="415"/>
      <c r="AQ56" s="413" t="s">
        <v>247</v>
      </c>
      <c r="AR56" s="413">
        <f>Info!$C$9</f>
        <v>0</v>
      </c>
      <c r="AS56" s="413">
        <v>55</v>
      </c>
      <c r="AT56" s="413" t="s">
        <v>168</v>
      </c>
      <c r="AU56" s="430">
        <f t="shared" si="125"/>
        <v>0</v>
      </c>
      <c r="AV56" s="430">
        <f t="shared" si="124"/>
        <v>0</v>
      </c>
      <c r="AW56" s="430">
        <f t="shared" si="124"/>
        <v>0</v>
      </c>
      <c r="AX56" s="430">
        <f t="shared" si="124"/>
        <v>0</v>
      </c>
      <c r="AY56" s="430">
        <f t="shared" si="124"/>
        <v>0</v>
      </c>
      <c r="AZ56" s="430">
        <f t="shared" si="124"/>
        <v>0</v>
      </c>
      <c r="BA56" s="430">
        <f t="shared" si="124"/>
        <v>0</v>
      </c>
      <c r="BB56" s="430">
        <f t="shared" si="124"/>
        <v>0</v>
      </c>
      <c r="BC56" s="430">
        <f t="shared" si="124"/>
        <v>0</v>
      </c>
      <c r="BD56" s="430">
        <f t="shared" si="124"/>
        <v>0</v>
      </c>
      <c r="BE56" s="430">
        <f t="shared" si="124"/>
        <v>0</v>
      </c>
      <c r="BF56" s="430">
        <f t="shared" si="124"/>
        <v>0</v>
      </c>
      <c r="BG56" s="430">
        <f t="shared" si="124"/>
        <v>0</v>
      </c>
      <c r="BH56" s="430">
        <f t="shared" si="124"/>
        <v>0</v>
      </c>
      <c r="BI56" s="430">
        <f t="shared" si="124"/>
        <v>0</v>
      </c>
      <c r="BJ56" s="430">
        <f t="shared" si="124"/>
        <v>0</v>
      </c>
      <c r="BK56" s="430">
        <f t="shared" si="124"/>
        <v>0</v>
      </c>
      <c r="BL56" s="430">
        <f t="shared" si="124"/>
        <v>0</v>
      </c>
      <c r="BM56" s="430">
        <f t="shared" si="124"/>
        <v>0</v>
      </c>
      <c r="BN56" s="430">
        <f t="shared" si="124"/>
        <v>0</v>
      </c>
      <c r="BO56" s="430">
        <f t="shared" si="124"/>
        <v>0</v>
      </c>
      <c r="BP56" s="430">
        <f t="shared" si="124"/>
        <v>0</v>
      </c>
      <c r="BQ56" s="430">
        <f t="shared" si="124"/>
        <v>0</v>
      </c>
      <c r="BR56" s="430">
        <f t="shared" si="124"/>
        <v>0</v>
      </c>
      <c r="BS56" s="430">
        <f t="shared" si="124"/>
        <v>0</v>
      </c>
      <c r="BT56" s="430">
        <f t="shared" si="124"/>
        <v>0</v>
      </c>
      <c r="BU56" s="430">
        <f t="shared" si="124"/>
        <v>0</v>
      </c>
      <c r="BV56" s="430">
        <f t="shared" si="124"/>
        <v>0</v>
      </c>
      <c r="BW56" s="430">
        <f t="shared" si="124"/>
        <v>0</v>
      </c>
      <c r="BX56" s="430">
        <f t="shared" si="124"/>
        <v>0</v>
      </c>
      <c r="BY56" s="430">
        <f t="shared" si="124"/>
        <v>0</v>
      </c>
      <c r="BZ56" s="430">
        <f t="shared" si="124"/>
        <v>0</v>
      </c>
      <c r="CA56" s="430">
        <f t="shared" si="124"/>
        <v>0</v>
      </c>
      <c r="CB56" s="430">
        <f t="shared" si="124"/>
        <v>0</v>
      </c>
      <c r="CC56" s="430">
        <f t="shared" si="124"/>
        <v>0</v>
      </c>
      <c r="CD56" s="430">
        <f t="shared" si="124"/>
        <v>0</v>
      </c>
      <c r="CE56" s="430">
        <f t="shared" si="124"/>
        <v>0</v>
      </c>
    </row>
    <row r="57" spans="1:83">
      <c r="A57" s="413" t="s">
        <v>247</v>
      </c>
      <c r="B57" s="413">
        <f>Info!$C$9</f>
        <v>0</v>
      </c>
      <c r="C57" s="413">
        <v>56</v>
      </c>
      <c r="D57" s="413" t="s">
        <v>66</v>
      </c>
      <c r="E57" s="430">
        <f>'A4'!D64</f>
        <v>0</v>
      </c>
      <c r="F57" s="430">
        <f>'A4'!E64</f>
        <v>0</v>
      </c>
      <c r="G57" s="430">
        <f>'A4'!F64</f>
        <v>0</v>
      </c>
      <c r="H57" s="430">
        <f>'A4'!G64</f>
        <v>0</v>
      </c>
      <c r="I57" s="430">
        <f>'A4'!H64</f>
        <v>0</v>
      </c>
      <c r="J57" s="430">
        <f>'A4'!I64</f>
        <v>0</v>
      </c>
      <c r="K57" s="430">
        <f>'A4'!J64</f>
        <v>0</v>
      </c>
      <c r="L57" s="430">
        <f>'A4'!K64</f>
        <v>0</v>
      </c>
      <c r="M57" s="430">
        <f>'A4'!L64</f>
        <v>0</v>
      </c>
      <c r="N57" s="430">
        <f>'A4'!M64</f>
        <v>0</v>
      </c>
      <c r="O57" s="430">
        <f>'A4'!N64</f>
        <v>0</v>
      </c>
      <c r="P57" s="430">
        <f>'A4'!O64</f>
        <v>0</v>
      </c>
      <c r="Q57" s="430">
        <f>'A4'!P64</f>
        <v>0</v>
      </c>
      <c r="R57" s="430">
        <f>'A4'!Q64</f>
        <v>0</v>
      </c>
      <c r="S57" s="430">
        <f>'A4'!R64</f>
        <v>0</v>
      </c>
      <c r="T57" s="430">
        <f>'A4'!S64</f>
        <v>0</v>
      </c>
      <c r="U57" s="430">
        <f>'A4'!T64</f>
        <v>0</v>
      </c>
      <c r="V57" s="430">
        <f>'A4'!U64</f>
        <v>0</v>
      </c>
      <c r="W57" s="430">
        <f>'A4'!V64</f>
        <v>0</v>
      </c>
      <c r="X57" s="430">
        <f>'A4'!W64</f>
        <v>0</v>
      </c>
      <c r="Y57" s="430">
        <f>'A4'!X64</f>
        <v>0</v>
      </c>
      <c r="Z57" s="430">
        <f>'A4'!Y64</f>
        <v>0</v>
      </c>
      <c r="AA57" s="430">
        <f>'A4'!Z64</f>
        <v>0</v>
      </c>
      <c r="AB57" s="430">
        <f>'A4'!AA64</f>
        <v>0</v>
      </c>
      <c r="AC57" s="430">
        <f>'A4'!AB64</f>
        <v>0</v>
      </c>
      <c r="AD57" s="430">
        <f>'A4'!AC64</f>
        <v>0</v>
      </c>
      <c r="AE57" s="430">
        <f>'A4'!AD64</f>
        <v>0</v>
      </c>
      <c r="AF57" s="430">
        <f>'A4'!AE64</f>
        <v>0</v>
      </c>
      <c r="AG57" s="430">
        <f>'A4'!AF64</f>
        <v>0</v>
      </c>
      <c r="AH57" s="430">
        <f>'A4'!AG64</f>
        <v>0</v>
      </c>
      <c r="AI57" s="430">
        <f>'A4'!AH64</f>
        <v>0</v>
      </c>
      <c r="AJ57" s="430">
        <f>'A4'!AI64</f>
        <v>0</v>
      </c>
      <c r="AK57" s="430">
        <f>'A4'!AJ64</f>
        <v>0</v>
      </c>
      <c r="AL57" s="430">
        <f>'A4'!AK64</f>
        <v>0</v>
      </c>
      <c r="AM57" s="430">
        <f>'A4'!AL64</f>
        <v>0</v>
      </c>
      <c r="AN57" s="430">
        <f>'A4'!AM64</f>
        <v>0</v>
      </c>
      <c r="AO57" s="430">
        <f>'A4'!AN64</f>
        <v>0</v>
      </c>
      <c r="AP57" s="415"/>
      <c r="AQ57" s="413" t="s">
        <v>247</v>
      </c>
      <c r="AR57" s="413">
        <f>Info!$C$9</f>
        <v>0</v>
      </c>
      <c r="AS57" s="413">
        <v>56</v>
      </c>
      <c r="AT57" s="413" t="s">
        <v>66</v>
      </c>
      <c r="AU57" s="430">
        <f t="shared" si="125"/>
        <v>0</v>
      </c>
      <c r="AV57" s="430">
        <f t="shared" si="124"/>
        <v>0</v>
      </c>
      <c r="AW57" s="430">
        <f t="shared" si="124"/>
        <v>0</v>
      </c>
      <c r="AX57" s="430">
        <f t="shared" si="124"/>
        <v>0</v>
      </c>
      <c r="AY57" s="430">
        <f t="shared" si="124"/>
        <v>0</v>
      </c>
      <c r="AZ57" s="430">
        <f t="shared" si="124"/>
        <v>0</v>
      </c>
      <c r="BA57" s="430">
        <f t="shared" si="124"/>
        <v>0</v>
      </c>
      <c r="BB57" s="430">
        <f t="shared" si="124"/>
        <v>0</v>
      </c>
      <c r="BC57" s="430">
        <f t="shared" si="124"/>
        <v>0</v>
      </c>
      <c r="BD57" s="430">
        <f t="shared" si="124"/>
        <v>0</v>
      </c>
      <c r="BE57" s="430">
        <f t="shared" si="124"/>
        <v>0</v>
      </c>
      <c r="BF57" s="430">
        <f t="shared" si="124"/>
        <v>0</v>
      </c>
      <c r="BG57" s="430">
        <f t="shared" si="124"/>
        <v>0</v>
      </c>
      <c r="BH57" s="430">
        <f t="shared" si="124"/>
        <v>0</v>
      </c>
      <c r="BI57" s="430">
        <f t="shared" si="124"/>
        <v>0</v>
      </c>
      <c r="BJ57" s="430">
        <f t="shared" si="124"/>
        <v>0</v>
      </c>
      <c r="BK57" s="430">
        <f t="shared" si="124"/>
        <v>0</v>
      </c>
      <c r="BL57" s="430">
        <f t="shared" si="124"/>
        <v>0</v>
      </c>
      <c r="BM57" s="430">
        <f t="shared" si="124"/>
        <v>0</v>
      </c>
      <c r="BN57" s="430">
        <f t="shared" si="124"/>
        <v>0</v>
      </c>
      <c r="BO57" s="430">
        <f t="shared" si="124"/>
        <v>0</v>
      </c>
      <c r="BP57" s="430">
        <f t="shared" si="124"/>
        <v>0</v>
      </c>
      <c r="BQ57" s="430">
        <f t="shared" si="124"/>
        <v>0</v>
      </c>
      <c r="BR57" s="430">
        <f t="shared" si="124"/>
        <v>0</v>
      </c>
      <c r="BS57" s="430">
        <f t="shared" si="124"/>
        <v>0</v>
      </c>
      <c r="BT57" s="430">
        <f t="shared" si="124"/>
        <v>0</v>
      </c>
      <c r="BU57" s="430">
        <f t="shared" si="124"/>
        <v>0</v>
      </c>
      <c r="BV57" s="430">
        <f t="shared" si="124"/>
        <v>0</v>
      </c>
      <c r="BW57" s="430">
        <f t="shared" si="124"/>
        <v>0</v>
      </c>
      <c r="BX57" s="430">
        <f t="shared" si="124"/>
        <v>0</v>
      </c>
      <c r="BY57" s="430">
        <f t="shared" si="124"/>
        <v>0</v>
      </c>
      <c r="BZ57" s="430">
        <f t="shared" si="124"/>
        <v>0</v>
      </c>
      <c r="CA57" s="430">
        <f t="shared" si="124"/>
        <v>0</v>
      </c>
      <c r="CB57" s="430">
        <f t="shared" si="124"/>
        <v>0</v>
      </c>
      <c r="CC57" s="430">
        <f t="shared" si="124"/>
        <v>0</v>
      </c>
      <c r="CD57" s="430">
        <f t="shared" si="124"/>
        <v>0</v>
      </c>
      <c r="CE57" s="430">
        <f t="shared" si="124"/>
        <v>0</v>
      </c>
    </row>
    <row r="58" spans="1:83">
      <c r="A58" s="413" t="s">
        <v>247</v>
      </c>
      <c r="B58" s="413">
        <f>Info!$C$9</f>
        <v>0</v>
      </c>
      <c r="C58" s="413">
        <v>57</v>
      </c>
      <c r="D58" s="413" t="s">
        <v>265</v>
      </c>
      <c r="E58" s="430">
        <f>'A4'!D65</f>
        <v>0</v>
      </c>
      <c r="F58" s="430">
        <f>'A4'!E65</f>
        <v>0</v>
      </c>
      <c r="G58" s="430">
        <f>'A4'!F65</f>
        <v>0</v>
      </c>
      <c r="H58" s="430">
        <f>'A4'!G65</f>
        <v>0</v>
      </c>
      <c r="I58" s="430">
        <f>'A4'!H65</f>
        <v>0</v>
      </c>
      <c r="J58" s="430">
        <f>'A4'!I65</f>
        <v>0</v>
      </c>
      <c r="K58" s="430">
        <f>'A4'!J65</f>
        <v>0</v>
      </c>
      <c r="L58" s="430">
        <f>'A4'!K65</f>
        <v>0</v>
      </c>
      <c r="M58" s="430">
        <f>'A4'!L65</f>
        <v>0</v>
      </c>
      <c r="N58" s="430">
        <f>'A4'!M65</f>
        <v>0</v>
      </c>
      <c r="O58" s="430">
        <f>'A4'!N65</f>
        <v>0</v>
      </c>
      <c r="P58" s="430">
        <f>'A4'!O65</f>
        <v>0</v>
      </c>
      <c r="Q58" s="430">
        <f>'A4'!P65</f>
        <v>0</v>
      </c>
      <c r="R58" s="430">
        <f>'A4'!Q65</f>
        <v>0</v>
      </c>
      <c r="S58" s="430">
        <f>'A4'!R65</f>
        <v>0</v>
      </c>
      <c r="T58" s="430">
        <f>'A4'!S65</f>
        <v>0</v>
      </c>
      <c r="U58" s="430">
        <f>'A4'!T65</f>
        <v>0</v>
      </c>
      <c r="V58" s="430">
        <f>'A4'!U65</f>
        <v>0</v>
      </c>
      <c r="W58" s="430">
        <f>'A4'!V65</f>
        <v>0</v>
      </c>
      <c r="X58" s="430">
        <f>'A4'!W65</f>
        <v>0</v>
      </c>
      <c r="Y58" s="430">
        <f>'A4'!X65</f>
        <v>0</v>
      </c>
      <c r="Z58" s="430">
        <f>'A4'!Y65</f>
        <v>0</v>
      </c>
      <c r="AA58" s="430">
        <f>'A4'!Z65</f>
        <v>0</v>
      </c>
      <c r="AB58" s="430">
        <f>'A4'!AA65</f>
        <v>0</v>
      </c>
      <c r="AC58" s="430">
        <f>'A4'!AB65</f>
        <v>0</v>
      </c>
      <c r="AD58" s="430">
        <f>'A4'!AC65</f>
        <v>0</v>
      </c>
      <c r="AE58" s="430">
        <f>'A4'!AD65</f>
        <v>0</v>
      </c>
      <c r="AF58" s="430">
        <f>'A4'!AE65</f>
        <v>0</v>
      </c>
      <c r="AG58" s="430">
        <f>'A4'!AF65</f>
        <v>0</v>
      </c>
      <c r="AH58" s="430">
        <f>'A4'!AG65</f>
        <v>0</v>
      </c>
      <c r="AI58" s="430">
        <f>'A4'!AH65</f>
        <v>0</v>
      </c>
      <c r="AJ58" s="430">
        <f>'A4'!AI65</f>
        <v>0</v>
      </c>
      <c r="AK58" s="430">
        <f>'A4'!AJ65</f>
        <v>0</v>
      </c>
      <c r="AL58" s="430">
        <f>'A4'!AK65</f>
        <v>0</v>
      </c>
      <c r="AM58" s="430">
        <f>'A4'!AL65</f>
        <v>0</v>
      </c>
      <c r="AN58" s="430">
        <f>'A4'!AM65</f>
        <v>0</v>
      </c>
      <c r="AO58" s="430">
        <f>'A4'!AN65</f>
        <v>0</v>
      </c>
      <c r="AP58" s="415"/>
      <c r="AQ58" s="413" t="s">
        <v>247</v>
      </c>
      <c r="AR58" s="413">
        <f>Info!$C$9</f>
        <v>0</v>
      </c>
      <c r="AS58" s="413">
        <v>57</v>
      </c>
      <c r="AT58" s="413" t="s">
        <v>265</v>
      </c>
      <c r="AU58" s="430">
        <f t="shared" si="125"/>
        <v>0</v>
      </c>
      <c r="AV58" s="430">
        <f t="shared" si="124"/>
        <v>0</v>
      </c>
      <c r="AW58" s="430">
        <f t="shared" si="124"/>
        <v>0</v>
      </c>
      <c r="AX58" s="430">
        <f t="shared" si="124"/>
        <v>0</v>
      </c>
      <c r="AY58" s="430">
        <f t="shared" si="124"/>
        <v>0</v>
      </c>
      <c r="AZ58" s="430">
        <f t="shared" si="124"/>
        <v>0</v>
      </c>
      <c r="BA58" s="430">
        <f t="shared" si="124"/>
        <v>0</v>
      </c>
      <c r="BB58" s="430">
        <f t="shared" si="124"/>
        <v>0</v>
      </c>
      <c r="BC58" s="430">
        <f t="shared" si="124"/>
        <v>0</v>
      </c>
      <c r="BD58" s="430">
        <f t="shared" si="124"/>
        <v>0</v>
      </c>
      <c r="BE58" s="430">
        <f t="shared" si="124"/>
        <v>0</v>
      </c>
      <c r="BF58" s="430">
        <f t="shared" si="124"/>
        <v>0</v>
      </c>
      <c r="BG58" s="430">
        <f t="shared" si="124"/>
        <v>0</v>
      </c>
      <c r="BH58" s="430">
        <f t="shared" si="124"/>
        <v>0</v>
      </c>
      <c r="BI58" s="430">
        <f t="shared" si="124"/>
        <v>0</v>
      </c>
      <c r="BJ58" s="430">
        <f t="shared" si="124"/>
        <v>0</v>
      </c>
      <c r="BK58" s="430">
        <f t="shared" si="124"/>
        <v>0</v>
      </c>
      <c r="BL58" s="430">
        <f t="shared" si="124"/>
        <v>0</v>
      </c>
      <c r="BM58" s="430">
        <f t="shared" si="124"/>
        <v>0</v>
      </c>
      <c r="BN58" s="430">
        <f t="shared" si="124"/>
        <v>0</v>
      </c>
      <c r="BO58" s="430">
        <f t="shared" si="124"/>
        <v>0</v>
      </c>
      <c r="BP58" s="430">
        <f t="shared" si="124"/>
        <v>0</v>
      </c>
      <c r="BQ58" s="430">
        <f t="shared" si="124"/>
        <v>0</v>
      </c>
      <c r="BR58" s="430">
        <f t="shared" si="124"/>
        <v>0</v>
      </c>
      <c r="BS58" s="430">
        <f t="shared" si="124"/>
        <v>0</v>
      </c>
      <c r="BT58" s="430">
        <f t="shared" si="124"/>
        <v>0</v>
      </c>
      <c r="BU58" s="430">
        <f t="shared" si="124"/>
        <v>0</v>
      </c>
      <c r="BV58" s="430">
        <f t="shared" si="124"/>
        <v>0</v>
      </c>
      <c r="BW58" s="430">
        <f t="shared" si="124"/>
        <v>0</v>
      </c>
      <c r="BX58" s="430">
        <f t="shared" si="124"/>
        <v>0</v>
      </c>
      <c r="BY58" s="430">
        <f t="shared" si="124"/>
        <v>0</v>
      </c>
      <c r="BZ58" s="430">
        <f t="shared" si="124"/>
        <v>0</v>
      </c>
      <c r="CA58" s="430">
        <f t="shared" si="124"/>
        <v>0</v>
      </c>
      <c r="CB58" s="430">
        <f t="shared" si="124"/>
        <v>0</v>
      </c>
      <c r="CC58" s="430">
        <f t="shared" si="124"/>
        <v>0</v>
      </c>
      <c r="CD58" s="430">
        <f t="shared" si="124"/>
        <v>0</v>
      </c>
      <c r="CE58" s="430">
        <f t="shared" si="124"/>
        <v>0</v>
      </c>
    </row>
    <row r="59" spans="1:83">
      <c r="A59" s="413" t="s">
        <v>247</v>
      </c>
      <c r="B59" s="413">
        <f>Info!$C$9</f>
        <v>0</v>
      </c>
      <c r="C59" s="413">
        <v>58</v>
      </c>
      <c r="D59" s="413" t="s">
        <v>169</v>
      </c>
      <c r="E59" s="430">
        <f>'A4'!D66</f>
        <v>0</v>
      </c>
      <c r="F59" s="430">
        <f>'A4'!E66</f>
        <v>0</v>
      </c>
      <c r="G59" s="430">
        <f>'A4'!F66</f>
        <v>0</v>
      </c>
      <c r="H59" s="430">
        <f>'A4'!G66</f>
        <v>0</v>
      </c>
      <c r="I59" s="430">
        <f>'A4'!H66</f>
        <v>0</v>
      </c>
      <c r="J59" s="430">
        <f>'A4'!I66</f>
        <v>0</v>
      </c>
      <c r="K59" s="430">
        <f>'A4'!J66</f>
        <v>0</v>
      </c>
      <c r="L59" s="430">
        <f>'A4'!K66</f>
        <v>0</v>
      </c>
      <c r="M59" s="430">
        <f>'A4'!L66</f>
        <v>0</v>
      </c>
      <c r="N59" s="430">
        <f>'A4'!M66</f>
        <v>0</v>
      </c>
      <c r="O59" s="430">
        <f>'A4'!N66</f>
        <v>0</v>
      </c>
      <c r="P59" s="430">
        <f>'A4'!O66</f>
        <v>0</v>
      </c>
      <c r="Q59" s="430">
        <f>'A4'!P66</f>
        <v>0</v>
      </c>
      <c r="R59" s="430">
        <f>'A4'!Q66</f>
        <v>0</v>
      </c>
      <c r="S59" s="430">
        <f>'A4'!R66</f>
        <v>0</v>
      </c>
      <c r="T59" s="430">
        <f>'A4'!S66</f>
        <v>0</v>
      </c>
      <c r="U59" s="430">
        <f>'A4'!T66</f>
        <v>0</v>
      </c>
      <c r="V59" s="430">
        <f>'A4'!U66</f>
        <v>0</v>
      </c>
      <c r="W59" s="430">
        <f>'A4'!V66</f>
        <v>0</v>
      </c>
      <c r="X59" s="430">
        <f>'A4'!W66</f>
        <v>0</v>
      </c>
      <c r="Y59" s="430">
        <f>'A4'!X66</f>
        <v>0</v>
      </c>
      <c r="Z59" s="430">
        <f>'A4'!Y66</f>
        <v>0</v>
      </c>
      <c r="AA59" s="430">
        <f>'A4'!Z66</f>
        <v>0</v>
      </c>
      <c r="AB59" s="430">
        <f>'A4'!AA66</f>
        <v>0</v>
      </c>
      <c r="AC59" s="430">
        <f>'A4'!AB66</f>
        <v>0</v>
      </c>
      <c r="AD59" s="430">
        <f>'A4'!AC66</f>
        <v>0</v>
      </c>
      <c r="AE59" s="430">
        <f>'A4'!AD66</f>
        <v>0</v>
      </c>
      <c r="AF59" s="430">
        <f>'A4'!AE66</f>
        <v>0</v>
      </c>
      <c r="AG59" s="430">
        <f>'A4'!AF66</f>
        <v>0</v>
      </c>
      <c r="AH59" s="430">
        <f>'A4'!AG66</f>
        <v>0</v>
      </c>
      <c r="AI59" s="430">
        <f>'A4'!AH66</f>
        <v>0</v>
      </c>
      <c r="AJ59" s="430">
        <f>'A4'!AI66</f>
        <v>0</v>
      </c>
      <c r="AK59" s="430">
        <f>'A4'!AJ66</f>
        <v>0</v>
      </c>
      <c r="AL59" s="430">
        <f>'A4'!AK66</f>
        <v>0</v>
      </c>
      <c r="AM59" s="430">
        <f>'A4'!AL66</f>
        <v>0</v>
      </c>
      <c r="AN59" s="430">
        <f>'A4'!AM66</f>
        <v>0</v>
      </c>
      <c r="AO59" s="430">
        <f>'A4'!AN66</f>
        <v>0</v>
      </c>
      <c r="AP59" s="415"/>
      <c r="AQ59" s="413" t="s">
        <v>247</v>
      </c>
      <c r="AR59" s="413">
        <f>Info!$C$9</f>
        <v>0</v>
      </c>
      <c r="AS59" s="413">
        <v>58</v>
      </c>
      <c r="AT59" s="413" t="s">
        <v>169</v>
      </c>
      <c r="AU59" s="430">
        <f t="shared" si="125"/>
        <v>0</v>
      </c>
      <c r="AV59" s="430">
        <f t="shared" si="124"/>
        <v>0</v>
      </c>
      <c r="AW59" s="430">
        <f t="shared" si="124"/>
        <v>0</v>
      </c>
      <c r="AX59" s="430">
        <f t="shared" si="124"/>
        <v>0</v>
      </c>
      <c r="AY59" s="430">
        <f t="shared" ref="AY59:AY64" si="126">I59</f>
        <v>0</v>
      </c>
      <c r="AZ59" s="430">
        <f t="shared" ref="AZ59:AZ64" si="127">J59</f>
        <v>0</v>
      </c>
      <c r="BA59" s="430">
        <f t="shared" ref="BA59:BA64" si="128">K59</f>
        <v>0</v>
      </c>
      <c r="BB59" s="430">
        <f t="shared" ref="BB59:BB64" si="129">L59</f>
        <v>0</v>
      </c>
      <c r="BC59" s="430">
        <f t="shared" ref="BC59:BC64" si="130">M59</f>
        <v>0</v>
      </c>
      <c r="BD59" s="430">
        <f t="shared" ref="BD59:BD64" si="131">N59</f>
        <v>0</v>
      </c>
      <c r="BE59" s="430">
        <f t="shared" ref="BE59:BE64" si="132">O59</f>
        <v>0</v>
      </c>
      <c r="BF59" s="430">
        <f t="shared" ref="BF59:BF64" si="133">P59</f>
        <v>0</v>
      </c>
      <c r="BG59" s="430">
        <f t="shared" ref="BG59:BG64" si="134">Q59</f>
        <v>0</v>
      </c>
      <c r="BH59" s="430">
        <f t="shared" ref="BH59:BH64" si="135">R59</f>
        <v>0</v>
      </c>
      <c r="BI59" s="430">
        <f t="shared" ref="BI59:BI64" si="136">S59</f>
        <v>0</v>
      </c>
      <c r="BJ59" s="430">
        <f t="shared" ref="BJ59:BJ64" si="137">T59</f>
        <v>0</v>
      </c>
      <c r="BK59" s="430">
        <f t="shared" ref="BK59:BK64" si="138">U59</f>
        <v>0</v>
      </c>
      <c r="BL59" s="430">
        <f t="shared" ref="BL59:BL64" si="139">V59</f>
        <v>0</v>
      </c>
      <c r="BM59" s="430">
        <f t="shared" ref="BM59:BM64" si="140">W59</f>
        <v>0</v>
      </c>
      <c r="BN59" s="430">
        <f t="shared" ref="BN59:BN64" si="141">X59</f>
        <v>0</v>
      </c>
      <c r="BO59" s="430">
        <f t="shared" ref="BO59:BO64" si="142">Y59</f>
        <v>0</v>
      </c>
      <c r="BP59" s="430">
        <f t="shared" ref="BP59:BP64" si="143">Z59</f>
        <v>0</v>
      </c>
      <c r="BQ59" s="430">
        <f t="shared" ref="BQ59:BQ64" si="144">AA59</f>
        <v>0</v>
      </c>
      <c r="BR59" s="430">
        <f t="shared" ref="BR59:BR64" si="145">AB59</f>
        <v>0</v>
      </c>
      <c r="BS59" s="430">
        <f t="shared" ref="BS59:BS64" si="146">AC59</f>
        <v>0</v>
      </c>
      <c r="BT59" s="430">
        <f t="shared" ref="BT59:BT64" si="147">AD59</f>
        <v>0</v>
      </c>
      <c r="BU59" s="430">
        <f t="shared" ref="BU59:BU64" si="148">AE59</f>
        <v>0</v>
      </c>
      <c r="BV59" s="430">
        <f t="shared" ref="BV59:BV64" si="149">AF59</f>
        <v>0</v>
      </c>
      <c r="BW59" s="430">
        <f t="shared" ref="BW59:BW64" si="150">AG59</f>
        <v>0</v>
      </c>
      <c r="BX59" s="430">
        <f t="shared" ref="BX59:BX64" si="151">AH59</f>
        <v>0</v>
      </c>
      <c r="BY59" s="430">
        <f t="shared" ref="BY59:BY64" si="152">AI59</f>
        <v>0</v>
      </c>
      <c r="BZ59" s="430">
        <f t="shared" ref="BZ59:BZ64" si="153">AJ59</f>
        <v>0</v>
      </c>
      <c r="CA59" s="430">
        <f t="shared" ref="CA59:CA64" si="154">AK59</f>
        <v>0</v>
      </c>
      <c r="CB59" s="430">
        <f t="shared" ref="CB59:CB64" si="155">AL59</f>
        <v>0</v>
      </c>
      <c r="CC59" s="430">
        <f t="shared" ref="CC59:CC64" si="156">AM59</f>
        <v>0</v>
      </c>
      <c r="CD59" s="430">
        <f t="shared" ref="CD59:CD64" si="157">AN59</f>
        <v>0</v>
      </c>
      <c r="CE59" s="430">
        <f t="shared" ref="CE59:CE64" si="158">AO59</f>
        <v>0</v>
      </c>
    </row>
    <row r="60" spans="1:83">
      <c r="A60" s="413" t="s">
        <v>247</v>
      </c>
      <c r="B60" s="413">
        <f>Info!$C$9</f>
        <v>0</v>
      </c>
      <c r="C60" s="413">
        <v>59</v>
      </c>
      <c r="D60" s="413" t="s">
        <v>46</v>
      </c>
      <c r="E60" s="430">
        <f>'A4'!D67</f>
        <v>0</v>
      </c>
      <c r="F60" s="430">
        <f>'A4'!E67</f>
        <v>0</v>
      </c>
      <c r="G60" s="430">
        <f>'A4'!F67</f>
        <v>0</v>
      </c>
      <c r="H60" s="430">
        <f>'A4'!G67</f>
        <v>0</v>
      </c>
      <c r="I60" s="430">
        <f>'A4'!H67</f>
        <v>0</v>
      </c>
      <c r="J60" s="430">
        <f>'A4'!I67</f>
        <v>0</v>
      </c>
      <c r="K60" s="430">
        <f>'A4'!J67</f>
        <v>0</v>
      </c>
      <c r="L60" s="430">
        <f>'A4'!K67</f>
        <v>0</v>
      </c>
      <c r="M60" s="430">
        <f>'A4'!L67</f>
        <v>0</v>
      </c>
      <c r="N60" s="430">
        <f>'A4'!M67</f>
        <v>0</v>
      </c>
      <c r="O60" s="430">
        <f>'A4'!N67</f>
        <v>0</v>
      </c>
      <c r="P60" s="430">
        <f>'A4'!O67</f>
        <v>0</v>
      </c>
      <c r="Q60" s="430">
        <f>'A4'!P67</f>
        <v>0</v>
      </c>
      <c r="R60" s="430">
        <f>'A4'!Q67</f>
        <v>0</v>
      </c>
      <c r="S60" s="430">
        <f>'A4'!R67</f>
        <v>0</v>
      </c>
      <c r="T60" s="430">
        <f>'A4'!S67</f>
        <v>0</v>
      </c>
      <c r="U60" s="430">
        <f>'A4'!T67</f>
        <v>0</v>
      </c>
      <c r="V60" s="430">
        <f>'A4'!U67</f>
        <v>0</v>
      </c>
      <c r="W60" s="430">
        <f>'A4'!V67</f>
        <v>0</v>
      </c>
      <c r="X60" s="430">
        <f>'A4'!W67</f>
        <v>0</v>
      </c>
      <c r="Y60" s="430">
        <f>'A4'!X67</f>
        <v>0</v>
      </c>
      <c r="Z60" s="430">
        <f>'A4'!Y67</f>
        <v>0</v>
      </c>
      <c r="AA60" s="430">
        <f>'A4'!Z67</f>
        <v>0</v>
      </c>
      <c r="AB60" s="430">
        <f>'A4'!AA67</f>
        <v>0</v>
      </c>
      <c r="AC60" s="430">
        <f>'A4'!AB67</f>
        <v>0</v>
      </c>
      <c r="AD60" s="430">
        <f>'A4'!AC67</f>
        <v>0</v>
      </c>
      <c r="AE60" s="430">
        <f>'A4'!AD67</f>
        <v>0</v>
      </c>
      <c r="AF60" s="430">
        <f>'A4'!AE67</f>
        <v>0</v>
      </c>
      <c r="AG60" s="430">
        <f>'A4'!AF67</f>
        <v>0</v>
      </c>
      <c r="AH60" s="430">
        <f>'A4'!AG67</f>
        <v>0</v>
      </c>
      <c r="AI60" s="430">
        <f>'A4'!AH67</f>
        <v>0</v>
      </c>
      <c r="AJ60" s="430">
        <f>'A4'!AI67</f>
        <v>0</v>
      </c>
      <c r="AK60" s="430">
        <f>'A4'!AJ67</f>
        <v>0</v>
      </c>
      <c r="AL60" s="430">
        <f>'A4'!AK67</f>
        <v>0</v>
      </c>
      <c r="AM60" s="430">
        <f>'A4'!AL67</f>
        <v>0</v>
      </c>
      <c r="AN60" s="430">
        <f>'A4'!AM67</f>
        <v>0</v>
      </c>
      <c r="AO60" s="430">
        <f>'A4'!AN67</f>
        <v>0</v>
      </c>
      <c r="AP60" s="415"/>
      <c r="AQ60" s="413" t="s">
        <v>247</v>
      </c>
      <c r="AR60" s="413">
        <f>Info!$C$9</f>
        <v>0</v>
      </c>
      <c r="AS60" s="413">
        <v>59</v>
      </c>
      <c r="AT60" s="413" t="s">
        <v>46</v>
      </c>
      <c r="AU60" s="430">
        <f t="shared" si="125"/>
        <v>0</v>
      </c>
      <c r="AV60" s="430">
        <f t="shared" ref="AV60:AV64" si="159">F60</f>
        <v>0</v>
      </c>
      <c r="AW60" s="430">
        <f t="shared" ref="AW60:AW64" si="160">G60</f>
        <v>0</v>
      </c>
      <c r="AX60" s="430">
        <f t="shared" ref="AX60:AX64" si="161">H60</f>
        <v>0</v>
      </c>
      <c r="AY60" s="430">
        <f t="shared" si="126"/>
        <v>0</v>
      </c>
      <c r="AZ60" s="430">
        <f t="shared" si="127"/>
        <v>0</v>
      </c>
      <c r="BA60" s="430">
        <f t="shared" si="128"/>
        <v>0</v>
      </c>
      <c r="BB60" s="430">
        <f t="shared" si="129"/>
        <v>0</v>
      </c>
      <c r="BC60" s="430">
        <f t="shared" si="130"/>
        <v>0</v>
      </c>
      <c r="BD60" s="430">
        <f t="shared" si="131"/>
        <v>0</v>
      </c>
      <c r="BE60" s="430">
        <f t="shared" si="132"/>
        <v>0</v>
      </c>
      <c r="BF60" s="430">
        <f t="shared" si="133"/>
        <v>0</v>
      </c>
      <c r="BG60" s="430">
        <f t="shared" si="134"/>
        <v>0</v>
      </c>
      <c r="BH60" s="430">
        <f t="shared" si="135"/>
        <v>0</v>
      </c>
      <c r="BI60" s="430">
        <f t="shared" si="136"/>
        <v>0</v>
      </c>
      <c r="BJ60" s="430">
        <f t="shared" si="137"/>
        <v>0</v>
      </c>
      <c r="BK60" s="430">
        <f t="shared" si="138"/>
        <v>0</v>
      </c>
      <c r="BL60" s="430">
        <f t="shared" si="139"/>
        <v>0</v>
      </c>
      <c r="BM60" s="430">
        <f t="shared" si="140"/>
        <v>0</v>
      </c>
      <c r="BN60" s="430">
        <f t="shared" si="141"/>
        <v>0</v>
      </c>
      <c r="BO60" s="430">
        <f t="shared" si="142"/>
        <v>0</v>
      </c>
      <c r="BP60" s="430">
        <f t="shared" si="143"/>
        <v>0</v>
      </c>
      <c r="BQ60" s="430">
        <f t="shared" si="144"/>
        <v>0</v>
      </c>
      <c r="BR60" s="430">
        <f t="shared" si="145"/>
        <v>0</v>
      </c>
      <c r="BS60" s="430">
        <f t="shared" si="146"/>
        <v>0</v>
      </c>
      <c r="BT60" s="430">
        <f t="shared" si="147"/>
        <v>0</v>
      </c>
      <c r="BU60" s="430">
        <f t="shared" si="148"/>
        <v>0</v>
      </c>
      <c r="BV60" s="430">
        <f t="shared" si="149"/>
        <v>0</v>
      </c>
      <c r="BW60" s="430">
        <f t="shared" si="150"/>
        <v>0</v>
      </c>
      <c r="BX60" s="430">
        <f t="shared" si="151"/>
        <v>0</v>
      </c>
      <c r="BY60" s="430">
        <f t="shared" si="152"/>
        <v>0</v>
      </c>
      <c r="BZ60" s="430">
        <f t="shared" si="153"/>
        <v>0</v>
      </c>
      <c r="CA60" s="430">
        <f t="shared" si="154"/>
        <v>0</v>
      </c>
      <c r="CB60" s="430">
        <f t="shared" si="155"/>
        <v>0</v>
      </c>
      <c r="CC60" s="430">
        <f t="shared" si="156"/>
        <v>0</v>
      </c>
      <c r="CD60" s="430">
        <f t="shared" si="157"/>
        <v>0</v>
      </c>
      <c r="CE60" s="430">
        <f t="shared" si="158"/>
        <v>0</v>
      </c>
    </row>
    <row r="61" spans="1:83">
      <c r="A61" s="413" t="s">
        <v>247</v>
      </c>
      <c r="B61" s="413">
        <f>Info!$C$9</f>
        <v>0</v>
      </c>
      <c r="C61" s="413">
        <v>60</v>
      </c>
      <c r="D61" s="413" t="s">
        <v>206</v>
      </c>
      <c r="E61" s="430">
        <f>'A4'!D68</f>
        <v>0</v>
      </c>
      <c r="F61" s="430">
        <f>'A4'!E68</f>
        <v>0</v>
      </c>
      <c r="G61" s="430">
        <f>'A4'!F68</f>
        <v>0</v>
      </c>
      <c r="H61" s="430">
        <f>'A4'!G68</f>
        <v>0</v>
      </c>
      <c r="I61" s="430">
        <f>'A4'!H68</f>
        <v>0</v>
      </c>
      <c r="J61" s="430">
        <f>'A4'!I68</f>
        <v>0</v>
      </c>
      <c r="K61" s="430">
        <f>'A4'!J68</f>
        <v>0</v>
      </c>
      <c r="L61" s="430">
        <f>'A4'!K68</f>
        <v>0</v>
      </c>
      <c r="M61" s="430">
        <f>'A4'!L68</f>
        <v>0</v>
      </c>
      <c r="N61" s="430">
        <f>'A4'!M68</f>
        <v>0</v>
      </c>
      <c r="O61" s="430">
        <f>'A4'!N68</f>
        <v>0</v>
      </c>
      <c r="P61" s="430">
        <f>'A4'!O68</f>
        <v>0</v>
      </c>
      <c r="Q61" s="430">
        <f>'A4'!P68</f>
        <v>0</v>
      </c>
      <c r="R61" s="430">
        <f>'A4'!Q68</f>
        <v>0</v>
      </c>
      <c r="S61" s="430">
        <f>'A4'!R68</f>
        <v>0</v>
      </c>
      <c r="T61" s="430">
        <f>'A4'!S68</f>
        <v>0</v>
      </c>
      <c r="U61" s="430">
        <f>'A4'!T68</f>
        <v>0</v>
      </c>
      <c r="V61" s="430">
        <f>'A4'!U68</f>
        <v>0</v>
      </c>
      <c r="W61" s="430">
        <f>'A4'!V68</f>
        <v>0</v>
      </c>
      <c r="X61" s="430">
        <f>'A4'!W68</f>
        <v>0</v>
      </c>
      <c r="Y61" s="430">
        <f>'A4'!X68</f>
        <v>0</v>
      </c>
      <c r="Z61" s="430">
        <f>'A4'!Y68</f>
        <v>0</v>
      </c>
      <c r="AA61" s="430">
        <f>'A4'!Z68</f>
        <v>0</v>
      </c>
      <c r="AB61" s="430">
        <f>'A4'!AA68</f>
        <v>0</v>
      </c>
      <c r="AC61" s="430">
        <f>'A4'!AB68</f>
        <v>0</v>
      </c>
      <c r="AD61" s="430">
        <f>'A4'!AC68</f>
        <v>0</v>
      </c>
      <c r="AE61" s="430">
        <f>'A4'!AD68</f>
        <v>0</v>
      </c>
      <c r="AF61" s="430">
        <f>'A4'!AE68</f>
        <v>0</v>
      </c>
      <c r="AG61" s="430">
        <f>'A4'!AF68</f>
        <v>0</v>
      </c>
      <c r="AH61" s="430">
        <f>'A4'!AG68</f>
        <v>0</v>
      </c>
      <c r="AI61" s="430">
        <f>'A4'!AH68</f>
        <v>0</v>
      </c>
      <c r="AJ61" s="430">
        <f>'A4'!AI68</f>
        <v>0</v>
      </c>
      <c r="AK61" s="430">
        <f>'A4'!AJ68</f>
        <v>0</v>
      </c>
      <c r="AL61" s="430">
        <f>'A4'!AK68</f>
        <v>0</v>
      </c>
      <c r="AM61" s="430">
        <f>'A4'!AL68</f>
        <v>0</v>
      </c>
      <c r="AN61" s="430">
        <f>'A4'!AM68</f>
        <v>0</v>
      </c>
      <c r="AO61" s="430">
        <f>'A4'!AN68</f>
        <v>0</v>
      </c>
      <c r="AP61" s="415"/>
      <c r="AQ61" s="413" t="s">
        <v>247</v>
      </c>
      <c r="AR61" s="413">
        <f>Info!$C$9</f>
        <v>0</v>
      </c>
      <c r="AS61" s="413">
        <v>60</v>
      </c>
      <c r="AT61" s="413" t="s">
        <v>206</v>
      </c>
      <c r="AU61" s="430">
        <f t="shared" si="125"/>
        <v>0</v>
      </c>
      <c r="AV61" s="430">
        <f t="shared" si="159"/>
        <v>0</v>
      </c>
      <c r="AW61" s="430">
        <f t="shared" si="160"/>
        <v>0</v>
      </c>
      <c r="AX61" s="430">
        <f t="shared" si="161"/>
        <v>0</v>
      </c>
      <c r="AY61" s="430">
        <f t="shared" si="126"/>
        <v>0</v>
      </c>
      <c r="AZ61" s="430">
        <f t="shared" si="127"/>
        <v>0</v>
      </c>
      <c r="BA61" s="430">
        <f t="shared" si="128"/>
        <v>0</v>
      </c>
      <c r="BB61" s="430">
        <f t="shared" si="129"/>
        <v>0</v>
      </c>
      <c r="BC61" s="430">
        <f t="shared" si="130"/>
        <v>0</v>
      </c>
      <c r="BD61" s="430">
        <f t="shared" si="131"/>
        <v>0</v>
      </c>
      <c r="BE61" s="430">
        <f t="shared" si="132"/>
        <v>0</v>
      </c>
      <c r="BF61" s="430">
        <f t="shared" si="133"/>
        <v>0</v>
      </c>
      <c r="BG61" s="430">
        <f t="shared" si="134"/>
        <v>0</v>
      </c>
      <c r="BH61" s="430">
        <f t="shared" si="135"/>
        <v>0</v>
      </c>
      <c r="BI61" s="430">
        <f t="shared" si="136"/>
        <v>0</v>
      </c>
      <c r="BJ61" s="430">
        <f t="shared" si="137"/>
        <v>0</v>
      </c>
      <c r="BK61" s="430">
        <f t="shared" si="138"/>
        <v>0</v>
      </c>
      <c r="BL61" s="430">
        <f t="shared" si="139"/>
        <v>0</v>
      </c>
      <c r="BM61" s="430">
        <f t="shared" si="140"/>
        <v>0</v>
      </c>
      <c r="BN61" s="430">
        <f t="shared" si="141"/>
        <v>0</v>
      </c>
      <c r="BO61" s="430">
        <f t="shared" si="142"/>
        <v>0</v>
      </c>
      <c r="BP61" s="430">
        <f t="shared" si="143"/>
        <v>0</v>
      </c>
      <c r="BQ61" s="430">
        <f t="shared" si="144"/>
        <v>0</v>
      </c>
      <c r="BR61" s="430">
        <f t="shared" si="145"/>
        <v>0</v>
      </c>
      <c r="BS61" s="430">
        <f t="shared" si="146"/>
        <v>0</v>
      </c>
      <c r="BT61" s="430">
        <f t="shared" si="147"/>
        <v>0</v>
      </c>
      <c r="BU61" s="430">
        <f t="shared" si="148"/>
        <v>0</v>
      </c>
      <c r="BV61" s="430">
        <f t="shared" si="149"/>
        <v>0</v>
      </c>
      <c r="BW61" s="430">
        <f t="shared" si="150"/>
        <v>0</v>
      </c>
      <c r="BX61" s="430">
        <f t="shared" si="151"/>
        <v>0</v>
      </c>
      <c r="BY61" s="430">
        <f t="shared" si="152"/>
        <v>0</v>
      </c>
      <c r="BZ61" s="430">
        <f t="shared" si="153"/>
        <v>0</v>
      </c>
      <c r="CA61" s="430">
        <f t="shared" si="154"/>
        <v>0</v>
      </c>
      <c r="CB61" s="430">
        <f t="shared" si="155"/>
        <v>0</v>
      </c>
      <c r="CC61" s="430">
        <f t="shared" si="156"/>
        <v>0</v>
      </c>
      <c r="CD61" s="430">
        <f t="shared" si="157"/>
        <v>0</v>
      </c>
      <c r="CE61" s="430">
        <f t="shared" si="158"/>
        <v>0</v>
      </c>
    </row>
    <row r="62" spans="1:83" s="416" customFormat="1">
      <c r="A62" s="416" t="s">
        <v>247</v>
      </c>
      <c r="B62" s="413">
        <f>Info!$C$9</f>
        <v>0</v>
      </c>
      <c r="C62" s="416">
        <v>61</v>
      </c>
      <c r="D62" s="416" t="s">
        <v>12</v>
      </c>
      <c r="E62" s="431">
        <f>'A4'!D69</f>
        <v>0</v>
      </c>
      <c r="F62" s="431">
        <f>'A4'!E69</f>
        <v>0</v>
      </c>
      <c r="G62" s="431">
        <f>'A4'!F69</f>
        <v>0</v>
      </c>
      <c r="H62" s="431">
        <f>'A4'!G69</f>
        <v>0</v>
      </c>
      <c r="I62" s="431">
        <f>'A4'!H69</f>
        <v>0</v>
      </c>
      <c r="J62" s="431">
        <f>'A4'!I69</f>
        <v>0</v>
      </c>
      <c r="K62" s="431">
        <f>'A4'!J69</f>
        <v>0</v>
      </c>
      <c r="L62" s="431">
        <f>'A4'!K69</f>
        <v>0</v>
      </c>
      <c r="M62" s="431">
        <f>'A4'!L69</f>
        <v>0</v>
      </c>
      <c r="N62" s="431">
        <f>'A4'!M69</f>
        <v>0</v>
      </c>
      <c r="O62" s="431">
        <f>'A4'!N69</f>
        <v>0</v>
      </c>
      <c r="P62" s="431">
        <f>'A4'!O69</f>
        <v>0</v>
      </c>
      <c r="Q62" s="431">
        <f>'A4'!P69</f>
        <v>0</v>
      </c>
      <c r="R62" s="431">
        <f>'A4'!Q69</f>
        <v>0</v>
      </c>
      <c r="S62" s="431">
        <f>'A4'!R69</f>
        <v>0</v>
      </c>
      <c r="T62" s="431">
        <f>'A4'!S69</f>
        <v>0</v>
      </c>
      <c r="U62" s="431">
        <f>'A4'!T69</f>
        <v>0</v>
      </c>
      <c r="V62" s="431">
        <f>'A4'!U69</f>
        <v>0</v>
      </c>
      <c r="W62" s="431">
        <f>'A4'!V69</f>
        <v>0</v>
      </c>
      <c r="X62" s="431">
        <f>'A4'!W69</f>
        <v>0</v>
      </c>
      <c r="Y62" s="431">
        <f>'A4'!X69</f>
        <v>0</v>
      </c>
      <c r="Z62" s="431">
        <f>'A4'!Y69</f>
        <v>0</v>
      </c>
      <c r="AA62" s="431">
        <f>'A4'!Z69</f>
        <v>0</v>
      </c>
      <c r="AB62" s="431">
        <f>'A4'!AA69</f>
        <v>0</v>
      </c>
      <c r="AC62" s="431">
        <f>'A4'!AB69</f>
        <v>0</v>
      </c>
      <c r="AD62" s="431">
        <f>'A4'!AC69</f>
        <v>0</v>
      </c>
      <c r="AE62" s="431">
        <f>'A4'!AD69</f>
        <v>0</v>
      </c>
      <c r="AF62" s="431">
        <f>'A4'!AE69</f>
        <v>0</v>
      </c>
      <c r="AG62" s="431">
        <f>'A4'!AF69</f>
        <v>0</v>
      </c>
      <c r="AH62" s="431">
        <f>'A4'!AG69</f>
        <v>0</v>
      </c>
      <c r="AI62" s="431">
        <f>'A4'!AH69</f>
        <v>0</v>
      </c>
      <c r="AJ62" s="431">
        <f>'A4'!AI69</f>
        <v>0</v>
      </c>
      <c r="AK62" s="431">
        <f>'A4'!AJ69</f>
        <v>0</v>
      </c>
      <c r="AL62" s="431">
        <f>'A4'!AK69</f>
        <v>0</v>
      </c>
      <c r="AM62" s="431">
        <f>'A4'!AL69</f>
        <v>0</v>
      </c>
      <c r="AN62" s="431">
        <f>'A4'!AM69</f>
        <v>0</v>
      </c>
      <c r="AO62" s="431">
        <f>'A4'!AN69</f>
        <v>0</v>
      </c>
      <c r="AP62" s="417"/>
      <c r="AQ62" s="416" t="s">
        <v>247</v>
      </c>
      <c r="AR62" s="413">
        <f>Info!$C$9</f>
        <v>0</v>
      </c>
      <c r="AS62" s="416">
        <v>61</v>
      </c>
      <c r="AT62" s="416" t="s">
        <v>12</v>
      </c>
      <c r="AU62" s="431">
        <f t="shared" si="125"/>
        <v>0</v>
      </c>
      <c r="AV62" s="431">
        <f t="shared" si="159"/>
        <v>0</v>
      </c>
      <c r="AW62" s="431">
        <f t="shared" si="160"/>
        <v>0</v>
      </c>
      <c r="AX62" s="431">
        <f t="shared" si="161"/>
        <v>0</v>
      </c>
      <c r="AY62" s="431">
        <f t="shared" si="126"/>
        <v>0</v>
      </c>
      <c r="AZ62" s="431">
        <f t="shared" si="127"/>
        <v>0</v>
      </c>
      <c r="BA62" s="431">
        <f t="shared" si="128"/>
        <v>0</v>
      </c>
      <c r="BB62" s="431">
        <f t="shared" si="129"/>
        <v>0</v>
      </c>
      <c r="BC62" s="431">
        <f t="shared" si="130"/>
        <v>0</v>
      </c>
      <c r="BD62" s="431">
        <f t="shared" si="131"/>
        <v>0</v>
      </c>
      <c r="BE62" s="431">
        <f t="shared" si="132"/>
        <v>0</v>
      </c>
      <c r="BF62" s="431">
        <f t="shared" si="133"/>
        <v>0</v>
      </c>
      <c r="BG62" s="431">
        <f t="shared" si="134"/>
        <v>0</v>
      </c>
      <c r="BH62" s="431">
        <f t="shared" si="135"/>
        <v>0</v>
      </c>
      <c r="BI62" s="431">
        <f t="shared" si="136"/>
        <v>0</v>
      </c>
      <c r="BJ62" s="431">
        <f t="shared" si="137"/>
        <v>0</v>
      </c>
      <c r="BK62" s="431">
        <f t="shared" si="138"/>
        <v>0</v>
      </c>
      <c r="BL62" s="431">
        <f t="shared" si="139"/>
        <v>0</v>
      </c>
      <c r="BM62" s="431">
        <f t="shared" si="140"/>
        <v>0</v>
      </c>
      <c r="BN62" s="431">
        <f t="shared" si="141"/>
        <v>0</v>
      </c>
      <c r="BO62" s="431">
        <f t="shared" si="142"/>
        <v>0</v>
      </c>
      <c r="BP62" s="431">
        <f t="shared" si="143"/>
        <v>0</v>
      </c>
      <c r="BQ62" s="431">
        <f t="shared" si="144"/>
        <v>0</v>
      </c>
      <c r="BR62" s="431">
        <f t="shared" si="145"/>
        <v>0</v>
      </c>
      <c r="BS62" s="431">
        <f t="shared" si="146"/>
        <v>0</v>
      </c>
      <c r="BT62" s="431">
        <f t="shared" si="147"/>
        <v>0</v>
      </c>
      <c r="BU62" s="431">
        <f t="shared" si="148"/>
        <v>0</v>
      </c>
      <c r="BV62" s="431">
        <f t="shared" si="149"/>
        <v>0</v>
      </c>
      <c r="BW62" s="431">
        <f t="shared" si="150"/>
        <v>0</v>
      </c>
      <c r="BX62" s="431">
        <f t="shared" si="151"/>
        <v>0</v>
      </c>
      <c r="BY62" s="431">
        <f t="shared" si="152"/>
        <v>0</v>
      </c>
      <c r="BZ62" s="431">
        <f t="shared" si="153"/>
        <v>0</v>
      </c>
      <c r="CA62" s="431">
        <f t="shared" si="154"/>
        <v>0</v>
      </c>
      <c r="CB62" s="431">
        <f t="shared" si="155"/>
        <v>0</v>
      </c>
      <c r="CC62" s="431">
        <f t="shared" si="156"/>
        <v>0</v>
      </c>
      <c r="CD62" s="431">
        <f t="shared" si="157"/>
        <v>0</v>
      </c>
      <c r="CE62" s="431">
        <f t="shared" si="158"/>
        <v>0</v>
      </c>
    </row>
    <row r="63" spans="1:83">
      <c r="A63" s="413" t="s">
        <v>247</v>
      </c>
      <c r="B63" s="413">
        <f>Info!$C$9</f>
        <v>0</v>
      </c>
      <c r="C63" s="413">
        <v>62</v>
      </c>
      <c r="D63" s="413" t="s">
        <v>53</v>
      </c>
      <c r="E63" s="430">
        <f>'A4'!D70</f>
        <v>0</v>
      </c>
      <c r="F63" s="430">
        <f>'A4'!E70</f>
        <v>0</v>
      </c>
      <c r="G63" s="430">
        <f>'A4'!F70</f>
        <v>0</v>
      </c>
      <c r="H63" s="430">
        <f>'A4'!G70</f>
        <v>0</v>
      </c>
      <c r="I63" s="430">
        <f>'A4'!H70</f>
        <v>0</v>
      </c>
      <c r="J63" s="430">
        <f>'A4'!I70</f>
        <v>0</v>
      </c>
      <c r="K63" s="430">
        <f>'A4'!J70</f>
        <v>0</v>
      </c>
      <c r="L63" s="430">
        <f>'A4'!K70</f>
        <v>0</v>
      </c>
      <c r="M63" s="430">
        <f>'A4'!L70</f>
        <v>0</v>
      </c>
      <c r="N63" s="430">
        <f>'A4'!M70</f>
        <v>0</v>
      </c>
      <c r="O63" s="430">
        <f>'A4'!N70</f>
        <v>0</v>
      </c>
      <c r="P63" s="430">
        <f>'A4'!O70</f>
        <v>0</v>
      </c>
      <c r="Q63" s="430">
        <f>'A4'!P70</f>
        <v>0</v>
      </c>
      <c r="R63" s="430">
        <f>'A4'!Q70</f>
        <v>0</v>
      </c>
      <c r="S63" s="430">
        <f>'A4'!R70</f>
        <v>0</v>
      </c>
      <c r="T63" s="430">
        <f>'A4'!S70</f>
        <v>0</v>
      </c>
      <c r="U63" s="430">
        <f>'A4'!T70</f>
        <v>0</v>
      </c>
      <c r="V63" s="430">
        <f>'A4'!U70</f>
        <v>0</v>
      </c>
      <c r="W63" s="430">
        <f>'A4'!V70</f>
        <v>0</v>
      </c>
      <c r="X63" s="430">
        <f>'A4'!W70</f>
        <v>0</v>
      </c>
      <c r="Y63" s="430">
        <f>'A4'!X70</f>
        <v>0</v>
      </c>
      <c r="Z63" s="430">
        <f>'A4'!Y70</f>
        <v>0</v>
      </c>
      <c r="AA63" s="430">
        <f>'A4'!Z70</f>
        <v>0</v>
      </c>
      <c r="AB63" s="430">
        <f>'A4'!AA70</f>
        <v>0</v>
      </c>
      <c r="AC63" s="430">
        <f>'A4'!AB70</f>
        <v>0</v>
      </c>
      <c r="AD63" s="430">
        <f>'A4'!AC70</f>
        <v>0</v>
      </c>
      <c r="AE63" s="430">
        <f>'A4'!AD70</f>
        <v>0</v>
      </c>
      <c r="AF63" s="430">
        <f>'A4'!AE70</f>
        <v>0</v>
      </c>
      <c r="AG63" s="430">
        <f>'A4'!AF70</f>
        <v>0</v>
      </c>
      <c r="AH63" s="430">
        <f>'A4'!AG70</f>
        <v>0</v>
      </c>
      <c r="AI63" s="430">
        <f>'A4'!AH70</f>
        <v>0</v>
      </c>
      <c r="AJ63" s="430">
        <f>'A4'!AI70</f>
        <v>0</v>
      </c>
      <c r="AK63" s="430">
        <f>'A4'!AJ70</f>
        <v>0</v>
      </c>
      <c r="AL63" s="430">
        <f>'A4'!AK70</f>
        <v>0</v>
      </c>
      <c r="AM63" s="430">
        <f>'A4'!AL70</f>
        <v>0</v>
      </c>
      <c r="AN63" s="430">
        <f>'A4'!AM70</f>
        <v>0</v>
      </c>
      <c r="AO63" s="430">
        <f>'A4'!AN70</f>
        <v>0</v>
      </c>
      <c r="AP63" s="415"/>
      <c r="AQ63" s="413" t="s">
        <v>247</v>
      </c>
      <c r="AR63" s="413">
        <f>Info!$C$9</f>
        <v>0</v>
      </c>
      <c r="AS63" s="413">
        <v>62</v>
      </c>
      <c r="AT63" s="413" t="s">
        <v>53</v>
      </c>
      <c r="AU63" s="430">
        <f t="shared" si="125"/>
        <v>0</v>
      </c>
      <c r="AV63" s="430">
        <f t="shared" si="159"/>
        <v>0</v>
      </c>
      <c r="AW63" s="430">
        <f t="shared" si="160"/>
        <v>0</v>
      </c>
      <c r="AX63" s="430">
        <f t="shared" si="161"/>
        <v>0</v>
      </c>
      <c r="AY63" s="430">
        <f t="shared" si="126"/>
        <v>0</v>
      </c>
      <c r="AZ63" s="430">
        <f t="shared" si="127"/>
        <v>0</v>
      </c>
      <c r="BA63" s="430">
        <f t="shared" si="128"/>
        <v>0</v>
      </c>
      <c r="BB63" s="430">
        <f t="shared" si="129"/>
        <v>0</v>
      </c>
      <c r="BC63" s="430">
        <f t="shared" si="130"/>
        <v>0</v>
      </c>
      <c r="BD63" s="430">
        <f t="shared" si="131"/>
        <v>0</v>
      </c>
      <c r="BE63" s="430">
        <f t="shared" si="132"/>
        <v>0</v>
      </c>
      <c r="BF63" s="430">
        <f t="shared" si="133"/>
        <v>0</v>
      </c>
      <c r="BG63" s="430">
        <f t="shared" si="134"/>
        <v>0</v>
      </c>
      <c r="BH63" s="430">
        <f t="shared" si="135"/>
        <v>0</v>
      </c>
      <c r="BI63" s="430">
        <f t="shared" si="136"/>
        <v>0</v>
      </c>
      <c r="BJ63" s="430">
        <f t="shared" si="137"/>
        <v>0</v>
      </c>
      <c r="BK63" s="430">
        <f t="shared" si="138"/>
        <v>0</v>
      </c>
      <c r="BL63" s="430">
        <f t="shared" si="139"/>
        <v>0</v>
      </c>
      <c r="BM63" s="430">
        <f t="shared" si="140"/>
        <v>0</v>
      </c>
      <c r="BN63" s="430">
        <f t="shared" si="141"/>
        <v>0</v>
      </c>
      <c r="BO63" s="430">
        <f t="shared" si="142"/>
        <v>0</v>
      </c>
      <c r="BP63" s="430">
        <f t="shared" si="143"/>
        <v>0</v>
      </c>
      <c r="BQ63" s="430">
        <f t="shared" si="144"/>
        <v>0</v>
      </c>
      <c r="BR63" s="430">
        <f t="shared" si="145"/>
        <v>0</v>
      </c>
      <c r="BS63" s="430">
        <f t="shared" si="146"/>
        <v>0</v>
      </c>
      <c r="BT63" s="430">
        <f t="shared" si="147"/>
        <v>0</v>
      </c>
      <c r="BU63" s="430">
        <f t="shared" si="148"/>
        <v>0</v>
      </c>
      <c r="BV63" s="430">
        <f t="shared" si="149"/>
        <v>0</v>
      </c>
      <c r="BW63" s="430">
        <f t="shared" si="150"/>
        <v>0</v>
      </c>
      <c r="BX63" s="430">
        <f t="shared" si="151"/>
        <v>0</v>
      </c>
      <c r="BY63" s="430">
        <f t="shared" si="152"/>
        <v>0</v>
      </c>
      <c r="BZ63" s="430">
        <f t="shared" si="153"/>
        <v>0</v>
      </c>
      <c r="CA63" s="430">
        <f t="shared" si="154"/>
        <v>0</v>
      </c>
      <c r="CB63" s="430">
        <f t="shared" si="155"/>
        <v>0</v>
      </c>
      <c r="CC63" s="430">
        <f t="shared" si="156"/>
        <v>0</v>
      </c>
      <c r="CD63" s="430">
        <f t="shared" si="157"/>
        <v>0</v>
      </c>
      <c r="CE63" s="430">
        <f t="shared" si="158"/>
        <v>0</v>
      </c>
    </row>
    <row r="64" spans="1:83">
      <c r="A64" s="413" t="s">
        <v>247</v>
      </c>
      <c r="B64" s="413">
        <f>Info!$C$9</f>
        <v>0</v>
      </c>
      <c r="C64" s="413">
        <v>63</v>
      </c>
      <c r="D64" s="413" t="s">
        <v>54</v>
      </c>
      <c r="E64" s="430">
        <f>'A4'!D71</f>
        <v>0</v>
      </c>
      <c r="F64" s="430">
        <f>'A4'!E71</f>
        <v>0</v>
      </c>
      <c r="G64" s="430">
        <f>'A4'!F71</f>
        <v>0</v>
      </c>
      <c r="H64" s="430">
        <f>'A4'!G71</f>
        <v>0</v>
      </c>
      <c r="I64" s="430">
        <f>'A4'!H71</f>
        <v>0</v>
      </c>
      <c r="J64" s="430">
        <f>'A4'!I71</f>
        <v>0</v>
      </c>
      <c r="K64" s="430">
        <f>'A4'!J71</f>
        <v>0</v>
      </c>
      <c r="L64" s="430">
        <f>'A4'!K71</f>
        <v>0</v>
      </c>
      <c r="M64" s="430">
        <f>'A4'!L71</f>
        <v>0</v>
      </c>
      <c r="N64" s="430">
        <f>'A4'!M71</f>
        <v>0</v>
      </c>
      <c r="O64" s="430">
        <f>'A4'!N71</f>
        <v>0</v>
      </c>
      <c r="P64" s="430">
        <f>'A4'!O71</f>
        <v>0</v>
      </c>
      <c r="Q64" s="430">
        <f>'A4'!P71</f>
        <v>0</v>
      </c>
      <c r="R64" s="430">
        <f>'A4'!Q71</f>
        <v>0</v>
      </c>
      <c r="S64" s="430">
        <f>'A4'!R71</f>
        <v>0</v>
      </c>
      <c r="T64" s="430">
        <f>'A4'!S71</f>
        <v>0</v>
      </c>
      <c r="U64" s="430">
        <f>'A4'!T71</f>
        <v>0</v>
      </c>
      <c r="V64" s="430">
        <f>'A4'!U71</f>
        <v>0</v>
      </c>
      <c r="W64" s="430">
        <f>'A4'!V71</f>
        <v>0</v>
      </c>
      <c r="X64" s="430">
        <f>'A4'!W71</f>
        <v>0</v>
      </c>
      <c r="Y64" s="430">
        <f>'A4'!X71</f>
        <v>0</v>
      </c>
      <c r="Z64" s="430">
        <f>'A4'!Y71</f>
        <v>0</v>
      </c>
      <c r="AA64" s="430">
        <f>'A4'!Z71</f>
        <v>0</v>
      </c>
      <c r="AB64" s="430">
        <f>'A4'!AA71</f>
        <v>0</v>
      </c>
      <c r="AC64" s="430">
        <f>'A4'!AB71</f>
        <v>0</v>
      </c>
      <c r="AD64" s="430">
        <f>'A4'!AC71</f>
        <v>0</v>
      </c>
      <c r="AE64" s="430">
        <f>'A4'!AD71</f>
        <v>0</v>
      </c>
      <c r="AF64" s="430">
        <f>'A4'!AE71</f>
        <v>0</v>
      </c>
      <c r="AG64" s="430">
        <f>'A4'!AF71</f>
        <v>0</v>
      </c>
      <c r="AH64" s="430">
        <f>'A4'!AG71</f>
        <v>0</v>
      </c>
      <c r="AI64" s="430">
        <f>'A4'!AH71</f>
        <v>0</v>
      </c>
      <c r="AJ64" s="430">
        <f>'A4'!AI71</f>
        <v>0</v>
      </c>
      <c r="AK64" s="430">
        <f>'A4'!AJ71</f>
        <v>0</v>
      </c>
      <c r="AL64" s="430">
        <f>'A4'!AK71</f>
        <v>0</v>
      </c>
      <c r="AM64" s="430">
        <f>'A4'!AL71</f>
        <v>0</v>
      </c>
      <c r="AN64" s="430">
        <f>'A4'!AM71</f>
        <v>0</v>
      </c>
      <c r="AO64" s="430">
        <f>'A4'!AN71</f>
        <v>0</v>
      </c>
      <c r="AP64" s="415"/>
      <c r="AQ64" s="413" t="s">
        <v>247</v>
      </c>
      <c r="AR64" s="413">
        <f>Info!$C$9</f>
        <v>0</v>
      </c>
      <c r="AS64" s="413">
        <v>63</v>
      </c>
      <c r="AT64" s="413" t="s">
        <v>54</v>
      </c>
      <c r="AU64" s="430">
        <f t="shared" si="125"/>
        <v>0</v>
      </c>
      <c r="AV64" s="430">
        <f t="shared" si="159"/>
        <v>0</v>
      </c>
      <c r="AW64" s="430">
        <f t="shared" si="160"/>
        <v>0</v>
      </c>
      <c r="AX64" s="430">
        <f t="shared" si="161"/>
        <v>0</v>
      </c>
      <c r="AY64" s="430">
        <f t="shared" si="126"/>
        <v>0</v>
      </c>
      <c r="AZ64" s="430">
        <f t="shared" si="127"/>
        <v>0</v>
      </c>
      <c r="BA64" s="430">
        <f t="shared" si="128"/>
        <v>0</v>
      </c>
      <c r="BB64" s="430">
        <f t="shared" si="129"/>
        <v>0</v>
      </c>
      <c r="BC64" s="430">
        <f t="shared" si="130"/>
        <v>0</v>
      </c>
      <c r="BD64" s="430">
        <f t="shared" si="131"/>
        <v>0</v>
      </c>
      <c r="BE64" s="430">
        <f t="shared" si="132"/>
        <v>0</v>
      </c>
      <c r="BF64" s="430">
        <f t="shared" si="133"/>
        <v>0</v>
      </c>
      <c r="BG64" s="430">
        <f t="shared" si="134"/>
        <v>0</v>
      </c>
      <c r="BH64" s="430">
        <f t="shared" si="135"/>
        <v>0</v>
      </c>
      <c r="BI64" s="430">
        <f t="shared" si="136"/>
        <v>0</v>
      </c>
      <c r="BJ64" s="430">
        <f t="shared" si="137"/>
        <v>0</v>
      </c>
      <c r="BK64" s="430">
        <f t="shared" si="138"/>
        <v>0</v>
      </c>
      <c r="BL64" s="430">
        <f t="shared" si="139"/>
        <v>0</v>
      </c>
      <c r="BM64" s="430">
        <f t="shared" si="140"/>
        <v>0</v>
      </c>
      <c r="BN64" s="430">
        <f t="shared" si="141"/>
        <v>0</v>
      </c>
      <c r="BO64" s="430">
        <f t="shared" si="142"/>
        <v>0</v>
      </c>
      <c r="BP64" s="430">
        <f t="shared" si="143"/>
        <v>0</v>
      </c>
      <c r="BQ64" s="430">
        <f t="shared" si="144"/>
        <v>0</v>
      </c>
      <c r="BR64" s="430">
        <f t="shared" si="145"/>
        <v>0</v>
      </c>
      <c r="BS64" s="430">
        <f t="shared" si="146"/>
        <v>0</v>
      </c>
      <c r="BT64" s="430">
        <f t="shared" si="147"/>
        <v>0</v>
      </c>
      <c r="BU64" s="430">
        <f t="shared" si="148"/>
        <v>0</v>
      </c>
      <c r="BV64" s="430">
        <f t="shared" si="149"/>
        <v>0</v>
      </c>
      <c r="BW64" s="430">
        <f t="shared" si="150"/>
        <v>0</v>
      </c>
      <c r="BX64" s="430">
        <f t="shared" si="151"/>
        <v>0</v>
      </c>
      <c r="BY64" s="430">
        <f t="shared" si="152"/>
        <v>0</v>
      </c>
      <c r="BZ64" s="430">
        <f t="shared" si="153"/>
        <v>0</v>
      </c>
      <c r="CA64" s="430">
        <f t="shared" si="154"/>
        <v>0</v>
      </c>
      <c r="CB64" s="430">
        <f t="shared" si="155"/>
        <v>0</v>
      </c>
      <c r="CC64" s="430">
        <f t="shared" si="156"/>
        <v>0</v>
      </c>
      <c r="CD64" s="430">
        <f t="shared" si="157"/>
        <v>0</v>
      </c>
      <c r="CE64" s="430">
        <f t="shared" si="158"/>
        <v>0</v>
      </c>
    </row>
    <row r="65" spans="1:83" s="428" customFormat="1">
      <c r="A65" s="428" t="s">
        <v>247</v>
      </c>
      <c r="B65" s="413">
        <f>Info!$C$9</f>
        <v>0</v>
      </c>
      <c r="C65" s="428">
        <v>64</v>
      </c>
      <c r="D65" s="428" t="s">
        <v>49</v>
      </c>
      <c r="E65" s="434">
        <f>'A4'!D72</f>
        <v>0</v>
      </c>
      <c r="F65" s="434">
        <f>'A4'!E72</f>
        <v>0</v>
      </c>
      <c r="G65" s="434">
        <f>'A4'!F72</f>
        <v>0</v>
      </c>
      <c r="H65" s="434">
        <f>'A4'!G72</f>
        <v>0</v>
      </c>
      <c r="I65" s="434">
        <f>'A4'!H72</f>
        <v>0</v>
      </c>
      <c r="J65" s="434">
        <f>'A4'!I72</f>
        <v>0</v>
      </c>
      <c r="K65" s="434">
        <f>'A4'!J72</f>
        <v>0</v>
      </c>
      <c r="L65" s="434">
        <f>'A4'!K72</f>
        <v>0</v>
      </c>
      <c r="M65" s="434">
        <f>'A4'!L72</f>
        <v>0</v>
      </c>
      <c r="N65" s="434">
        <f>'A4'!M72</f>
        <v>0</v>
      </c>
      <c r="O65" s="434">
        <f>'A4'!N72</f>
        <v>0</v>
      </c>
      <c r="P65" s="434">
        <f>'A4'!O72</f>
        <v>0</v>
      </c>
      <c r="Q65" s="434">
        <f>'A4'!P72</f>
        <v>0</v>
      </c>
      <c r="R65" s="434">
        <f>'A4'!Q72</f>
        <v>0</v>
      </c>
      <c r="S65" s="434">
        <f>'A4'!R72</f>
        <v>0</v>
      </c>
      <c r="T65" s="434">
        <f>'A4'!S72</f>
        <v>0</v>
      </c>
      <c r="U65" s="434">
        <f>'A4'!T72</f>
        <v>0</v>
      </c>
      <c r="V65" s="434">
        <f>'A4'!U72</f>
        <v>0</v>
      </c>
      <c r="W65" s="434">
        <f>'A4'!V72</f>
        <v>0</v>
      </c>
      <c r="X65" s="434">
        <f>'A4'!W72</f>
        <v>0</v>
      </c>
      <c r="Y65" s="434">
        <f>'A4'!X72</f>
        <v>0</v>
      </c>
      <c r="Z65" s="434">
        <f>'A4'!Y72</f>
        <v>0</v>
      </c>
      <c r="AA65" s="434">
        <f>'A4'!Z72</f>
        <v>0</v>
      </c>
      <c r="AB65" s="434">
        <f>'A4'!AA72</f>
        <v>0</v>
      </c>
      <c r="AC65" s="434">
        <f>'A4'!AB72</f>
        <v>0</v>
      </c>
      <c r="AD65" s="434">
        <f>'A4'!AC72</f>
        <v>0</v>
      </c>
      <c r="AE65" s="434">
        <f>'A4'!AD72</f>
        <v>0</v>
      </c>
      <c r="AF65" s="434">
        <f>'A4'!AE72</f>
        <v>0</v>
      </c>
      <c r="AG65" s="434">
        <f>'A4'!AF72</f>
        <v>0</v>
      </c>
      <c r="AH65" s="434">
        <f>'A4'!AG72</f>
        <v>0</v>
      </c>
      <c r="AI65" s="434">
        <f>'A4'!AH72</f>
        <v>0</v>
      </c>
      <c r="AJ65" s="434">
        <f>'A4'!AI72</f>
        <v>0</v>
      </c>
      <c r="AK65" s="434">
        <f>'A4'!AJ72</f>
        <v>0</v>
      </c>
      <c r="AL65" s="434">
        <f>'A4'!AK72</f>
        <v>0</v>
      </c>
      <c r="AM65" s="434">
        <f>'A4'!AL72</f>
        <v>0</v>
      </c>
      <c r="AN65" s="434">
        <f>'A4'!AM72</f>
        <v>0</v>
      </c>
      <c r="AO65" s="434">
        <f>'A4'!AN72</f>
        <v>0</v>
      </c>
      <c r="AP65" s="429"/>
      <c r="AQ65" s="428" t="s">
        <v>247</v>
      </c>
      <c r="AR65" s="413">
        <f>Info!$C$9</f>
        <v>0</v>
      </c>
      <c r="AS65" s="428">
        <v>64</v>
      </c>
      <c r="AT65" s="428" t="s">
        <v>49</v>
      </c>
      <c r="AU65" s="434">
        <f>AU62+AU53+AU50</f>
        <v>0</v>
      </c>
      <c r="AV65" s="434">
        <f t="shared" ref="AV65:CE65" si="162">AV62+AV53+AV50</f>
        <v>0</v>
      </c>
      <c r="AW65" s="434">
        <f t="shared" si="162"/>
        <v>0</v>
      </c>
      <c r="AX65" s="434">
        <f t="shared" si="162"/>
        <v>0</v>
      </c>
      <c r="AY65" s="434">
        <f t="shared" si="162"/>
        <v>0</v>
      </c>
      <c r="AZ65" s="434">
        <f t="shared" si="162"/>
        <v>0</v>
      </c>
      <c r="BA65" s="434">
        <f t="shared" si="162"/>
        <v>0</v>
      </c>
      <c r="BB65" s="434">
        <f t="shared" si="162"/>
        <v>0</v>
      </c>
      <c r="BC65" s="434">
        <f t="shared" si="162"/>
        <v>0</v>
      </c>
      <c r="BD65" s="434">
        <f t="shared" si="162"/>
        <v>0</v>
      </c>
      <c r="BE65" s="434">
        <f t="shared" si="162"/>
        <v>0</v>
      </c>
      <c r="BF65" s="434">
        <f t="shared" si="162"/>
        <v>0</v>
      </c>
      <c r="BG65" s="434">
        <f t="shared" si="162"/>
        <v>0</v>
      </c>
      <c r="BH65" s="434">
        <f t="shared" si="162"/>
        <v>0</v>
      </c>
      <c r="BI65" s="434">
        <f t="shared" si="162"/>
        <v>0</v>
      </c>
      <c r="BJ65" s="434">
        <f t="shared" si="162"/>
        <v>0</v>
      </c>
      <c r="BK65" s="434">
        <f t="shared" si="162"/>
        <v>0</v>
      </c>
      <c r="BL65" s="434">
        <f t="shared" si="162"/>
        <v>0</v>
      </c>
      <c r="BM65" s="434">
        <f t="shared" si="162"/>
        <v>0</v>
      </c>
      <c r="BN65" s="434">
        <f t="shared" si="162"/>
        <v>0</v>
      </c>
      <c r="BO65" s="434">
        <f t="shared" si="162"/>
        <v>0</v>
      </c>
      <c r="BP65" s="434">
        <f t="shared" si="162"/>
        <v>0</v>
      </c>
      <c r="BQ65" s="434">
        <f t="shared" si="162"/>
        <v>0</v>
      </c>
      <c r="BR65" s="434">
        <f t="shared" si="162"/>
        <v>0</v>
      </c>
      <c r="BS65" s="434">
        <f t="shared" si="162"/>
        <v>0</v>
      </c>
      <c r="BT65" s="434">
        <f t="shared" si="162"/>
        <v>0</v>
      </c>
      <c r="BU65" s="434">
        <f t="shared" si="162"/>
        <v>0</v>
      </c>
      <c r="BV65" s="434">
        <f t="shared" si="162"/>
        <v>0</v>
      </c>
      <c r="BW65" s="434">
        <f t="shared" si="162"/>
        <v>0</v>
      </c>
      <c r="BX65" s="434">
        <f t="shared" si="162"/>
        <v>0</v>
      </c>
      <c r="BY65" s="434">
        <f t="shared" si="162"/>
        <v>0</v>
      </c>
      <c r="BZ65" s="434">
        <f t="shared" si="162"/>
        <v>0</v>
      </c>
      <c r="CA65" s="434">
        <f t="shared" si="162"/>
        <v>0</v>
      </c>
      <c r="CB65" s="434">
        <f t="shared" si="162"/>
        <v>0</v>
      </c>
      <c r="CC65" s="434">
        <f t="shared" si="162"/>
        <v>0</v>
      </c>
      <c r="CD65" s="434">
        <f t="shared" si="162"/>
        <v>0</v>
      </c>
      <c r="CE65" s="434">
        <f t="shared" si="162"/>
        <v>0</v>
      </c>
    </row>
    <row r="66" spans="1:83">
      <c r="A66" s="413" t="s">
        <v>247</v>
      </c>
      <c r="B66" s="413">
        <f>Info!$C$9</f>
        <v>0</v>
      </c>
      <c r="C66" s="413">
        <v>65</v>
      </c>
      <c r="D66" s="413" t="s">
        <v>325</v>
      </c>
      <c r="E66" s="430">
        <f>'A4'!D73</f>
        <v>0</v>
      </c>
      <c r="F66" s="430">
        <f>'A4'!E73</f>
        <v>0</v>
      </c>
      <c r="G66" s="430">
        <f>'A4'!F73</f>
        <v>0</v>
      </c>
      <c r="H66" s="430">
        <f>'A4'!G73</f>
        <v>0</v>
      </c>
      <c r="I66" s="430">
        <f>'A4'!H73</f>
        <v>0</v>
      </c>
      <c r="J66" s="430">
        <f>'A4'!I73</f>
        <v>0</v>
      </c>
      <c r="K66" s="430">
        <f>'A4'!J73</f>
        <v>0</v>
      </c>
      <c r="L66" s="430">
        <f>'A4'!K73</f>
        <v>0</v>
      </c>
      <c r="M66" s="430">
        <f>'A4'!L73</f>
        <v>0</v>
      </c>
      <c r="N66" s="430">
        <f>'A4'!M73</f>
        <v>0</v>
      </c>
      <c r="O66" s="430">
        <f>'A4'!N73</f>
        <v>0</v>
      </c>
      <c r="P66" s="430">
        <f>'A4'!O73</f>
        <v>0</v>
      </c>
      <c r="Q66" s="430">
        <f>'A4'!P73</f>
        <v>0</v>
      </c>
      <c r="R66" s="430">
        <f>'A4'!Q73</f>
        <v>0</v>
      </c>
      <c r="S66" s="430">
        <f>'A4'!R73</f>
        <v>0</v>
      </c>
      <c r="T66" s="430">
        <f>'A4'!S73</f>
        <v>0</v>
      </c>
      <c r="U66" s="430">
        <f>'A4'!T73</f>
        <v>0</v>
      </c>
      <c r="V66" s="430">
        <f>'A4'!U73</f>
        <v>0</v>
      </c>
      <c r="W66" s="430">
        <f>'A4'!V73</f>
        <v>0</v>
      </c>
      <c r="X66" s="430">
        <f>'A4'!W73</f>
        <v>0</v>
      </c>
      <c r="Y66" s="430">
        <f>'A4'!X73</f>
        <v>0</v>
      </c>
      <c r="Z66" s="430">
        <f>'A4'!Y73</f>
        <v>0</v>
      </c>
      <c r="AA66" s="430">
        <f>'A4'!Z73</f>
        <v>0</v>
      </c>
      <c r="AB66" s="430">
        <f>'A4'!AA73</f>
        <v>0</v>
      </c>
      <c r="AC66" s="430">
        <f>'A4'!AB73</f>
        <v>0</v>
      </c>
      <c r="AD66" s="430">
        <f>'A4'!AC73</f>
        <v>0</v>
      </c>
      <c r="AE66" s="430">
        <f>'A4'!AD73</f>
        <v>0</v>
      </c>
      <c r="AF66" s="430">
        <f>'A4'!AE73</f>
        <v>0</v>
      </c>
      <c r="AG66" s="430">
        <f>'A4'!AF73</f>
        <v>0</v>
      </c>
      <c r="AH66" s="430">
        <f>'A4'!AG73</f>
        <v>0</v>
      </c>
      <c r="AI66" s="430">
        <f>'A4'!AH73</f>
        <v>0</v>
      </c>
      <c r="AJ66" s="430">
        <f>'A4'!AI73</f>
        <v>0</v>
      </c>
      <c r="AK66" s="430">
        <f>'A4'!AJ73</f>
        <v>0</v>
      </c>
      <c r="AL66" s="430">
        <f>'A4'!AK73</f>
        <v>0</v>
      </c>
      <c r="AM66" s="430">
        <f>'A4'!AL73</f>
        <v>0</v>
      </c>
      <c r="AN66" s="430">
        <f>'A4'!AM73</f>
        <v>0</v>
      </c>
      <c r="AO66" s="430">
        <f>'A4'!AN73</f>
        <v>0</v>
      </c>
      <c r="AP66" s="415"/>
      <c r="AQ66" s="413" t="s">
        <v>247</v>
      </c>
      <c r="AR66" s="413">
        <f>Info!$C$9</f>
        <v>0</v>
      </c>
      <c r="AS66" s="413">
        <v>65</v>
      </c>
      <c r="AT66" s="413" t="s">
        <v>325</v>
      </c>
      <c r="AU66" s="430">
        <f>E66</f>
        <v>0</v>
      </c>
      <c r="AV66" s="430">
        <f t="shared" ref="AV66:CE73" si="163">F66</f>
        <v>0</v>
      </c>
      <c r="AW66" s="430">
        <f t="shared" si="163"/>
        <v>0</v>
      </c>
      <c r="AX66" s="430">
        <f t="shared" si="163"/>
        <v>0</v>
      </c>
      <c r="AY66" s="430">
        <f t="shared" si="163"/>
        <v>0</v>
      </c>
      <c r="AZ66" s="430">
        <f t="shared" si="163"/>
        <v>0</v>
      </c>
      <c r="BA66" s="430">
        <f t="shared" si="163"/>
        <v>0</v>
      </c>
      <c r="BB66" s="430">
        <f t="shared" si="163"/>
        <v>0</v>
      </c>
      <c r="BC66" s="430">
        <f t="shared" si="163"/>
        <v>0</v>
      </c>
      <c r="BD66" s="430">
        <f t="shared" si="163"/>
        <v>0</v>
      </c>
      <c r="BE66" s="430">
        <f t="shared" si="163"/>
        <v>0</v>
      </c>
      <c r="BF66" s="430">
        <f t="shared" si="163"/>
        <v>0</v>
      </c>
      <c r="BG66" s="430">
        <f t="shared" si="163"/>
        <v>0</v>
      </c>
      <c r="BH66" s="430">
        <f t="shared" si="163"/>
        <v>0</v>
      </c>
      <c r="BI66" s="430">
        <f t="shared" si="163"/>
        <v>0</v>
      </c>
      <c r="BJ66" s="430">
        <f t="shared" si="163"/>
        <v>0</v>
      </c>
      <c r="BK66" s="430">
        <f t="shared" si="163"/>
        <v>0</v>
      </c>
      <c r="BL66" s="430">
        <f t="shared" si="163"/>
        <v>0</v>
      </c>
      <c r="BM66" s="430">
        <f t="shared" si="163"/>
        <v>0</v>
      </c>
      <c r="BN66" s="430">
        <f t="shared" si="163"/>
        <v>0</v>
      </c>
      <c r="BO66" s="430">
        <f t="shared" si="163"/>
        <v>0</v>
      </c>
      <c r="BP66" s="430">
        <f t="shared" si="163"/>
        <v>0</v>
      </c>
      <c r="BQ66" s="430">
        <f t="shared" si="163"/>
        <v>0</v>
      </c>
      <c r="BR66" s="430">
        <f t="shared" si="163"/>
        <v>0</v>
      </c>
      <c r="BS66" s="430">
        <f t="shared" si="163"/>
        <v>0</v>
      </c>
      <c r="BT66" s="430">
        <f t="shared" si="163"/>
        <v>0</v>
      </c>
      <c r="BU66" s="430">
        <f t="shared" si="163"/>
        <v>0</v>
      </c>
      <c r="BV66" s="430">
        <f t="shared" si="163"/>
        <v>0</v>
      </c>
      <c r="BW66" s="430">
        <f t="shared" si="163"/>
        <v>0</v>
      </c>
      <c r="BX66" s="430">
        <f t="shared" si="163"/>
        <v>0</v>
      </c>
      <c r="BY66" s="430">
        <f t="shared" si="163"/>
        <v>0</v>
      </c>
      <c r="BZ66" s="430">
        <f t="shared" si="163"/>
        <v>0</v>
      </c>
      <c r="CA66" s="430">
        <f t="shared" si="163"/>
        <v>0</v>
      </c>
      <c r="CB66" s="430">
        <f t="shared" si="163"/>
        <v>0</v>
      </c>
      <c r="CC66" s="430">
        <f t="shared" si="163"/>
        <v>0</v>
      </c>
      <c r="CD66" s="430">
        <f t="shared" si="163"/>
        <v>0</v>
      </c>
      <c r="CE66" s="430">
        <f t="shared" si="163"/>
        <v>0</v>
      </c>
    </row>
    <row r="67" spans="1:83">
      <c r="A67" s="413" t="s">
        <v>247</v>
      </c>
      <c r="B67" s="413">
        <f>Info!$C$9</f>
        <v>0</v>
      </c>
      <c r="C67" s="413">
        <v>66</v>
      </c>
      <c r="D67" s="413" t="s">
        <v>326</v>
      </c>
      <c r="E67" s="430">
        <f>'A4'!D74</f>
        <v>0</v>
      </c>
      <c r="F67" s="430">
        <f>'A4'!E74</f>
        <v>0</v>
      </c>
      <c r="G67" s="430">
        <f>'A4'!F74</f>
        <v>0</v>
      </c>
      <c r="H67" s="430">
        <f>'A4'!G74</f>
        <v>0</v>
      </c>
      <c r="I67" s="430">
        <f>'A4'!H74</f>
        <v>0</v>
      </c>
      <c r="J67" s="430">
        <f>'A4'!I74</f>
        <v>0</v>
      </c>
      <c r="K67" s="430">
        <f>'A4'!J74</f>
        <v>0</v>
      </c>
      <c r="L67" s="430">
        <f>'A4'!K74</f>
        <v>0</v>
      </c>
      <c r="M67" s="430">
        <f>'A4'!L74</f>
        <v>0</v>
      </c>
      <c r="N67" s="430">
        <f>'A4'!M74</f>
        <v>0</v>
      </c>
      <c r="O67" s="430">
        <f>'A4'!N74</f>
        <v>0</v>
      </c>
      <c r="P67" s="430">
        <f>'A4'!O74</f>
        <v>0</v>
      </c>
      <c r="Q67" s="430">
        <f>'A4'!P74</f>
        <v>0</v>
      </c>
      <c r="R67" s="430">
        <f>'A4'!Q74</f>
        <v>0</v>
      </c>
      <c r="S67" s="430">
        <f>'A4'!R74</f>
        <v>0</v>
      </c>
      <c r="T67" s="430">
        <f>'A4'!S74</f>
        <v>0</v>
      </c>
      <c r="U67" s="430">
        <f>'A4'!T74</f>
        <v>0</v>
      </c>
      <c r="V67" s="430">
        <f>'A4'!U74</f>
        <v>0</v>
      </c>
      <c r="W67" s="430">
        <f>'A4'!V74</f>
        <v>0</v>
      </c>
      <c r="X67" s="430">
        <f>'A4'!W74</f>
        <v>0</v>
      </c>
      <c r="Y67" s="430">
        <f>'A4'!X74</f>
        <v>0</v>
      </c>
      <c r="Z67" s="430">
        <f>'A4'!Y74</f>
        <v>0</v>
      </c>
      <c r="AA67" s="430">
        <f>'A4'!Z74</f>
        <v>0</v>
      </c>
      <c r="AB67" s="430">
        <f>'A4'!AA74</f>
        <v>0</v>
      </c>
      <c r="AC67" s="430">
        <f>'A4'!AB74</f>
        <v>0</v>
      </c>
      <c r="AD67" s="430">
        <f>'A4'!AC74</f>
        <v>0</v>
      </c>
      <c r="AE67" s="430">
        <f>'A4'!AD74</f>
        <v>0</v>
      </c>
      <c r="AF67" s="430">
        <f>'A4'!AE74</f>
        <v>0</v>
      </c>
      <c r="AG67" s="430">
        <f>'A4'!AF74</f>
        <v>0</v>
      </c>
      <c r="AH67" s="430">
        <f>'A4'!AG74</f>
        <v>0</v>
      </c>
      <c r="AI67" s="430">
        <f>'A4'!AH74</f>
        <v>0</v>
      </c>
      <c r="AJ67" s="430">
        <f>'A4'!AI74</f>
        <v>0</v>
      </c>
      <c r="AK67" s="430">
        <f>'A4'!AJ74</f>
        <v>0</v>
      </c>
      <c r="AL67" s="430">
        <f>'A4'!AK74</f>
        <v>0</v>
      </c>
      <c r="AM67" s="430">
        <f>'A4'!AL74</f>
        <v>0</v>
      </c>
      <c r="AN67" s="430">
        <f>'A4'!AM74</f>
        <v>0</v>
      </c>
      <c r="AO67" s="430">
        <f>'A4'!AN74</f>
        <v>0</v>
      </c>
      <c r="AP67" s="415"/>
      <c r="AQ67" s="413" t="s">
        <v>247</v>
      </c>
      <c r="AR67" s="413">
        <f>Info!$C$9</f>
        <v>0</v>
      </c>
      <c r="AS67" s="413">
        <v>66</v>
      </c>
      <c r="AT67" s="413" t="s">
        <v>326</v>
      </c>
      <c r="AU67" s="430">
        <f>E67</f>
        <v>0</v>
      </c>
      <c r="AV67" s="430">
        <f t="shared" si="163"/>
        <v>0</v>
      </c>
      <c r="AW67" s="430">
        <f t="shared" si="163"/>
        <v>0</v>
      </c>
      <c r="AX67" s="430">
        <f t="shared" si="163"/>
        <v>0</v>
      </c>
      <c r="AY67" s="430">
        <f t="shared" si="163"/>
        <v>0</v>
      </c>
      <c r="AZ67" s="430">
        <f t="shared" si="163"/>
        <v>0</v>
      </c>
      <c r="BA67" s="430">
        <f t="shared" si="163"/>
        <v>0</v>
      </c>
      <c r="BB67" s="430">
        <f t="shared" si="163"/>
        <v>0</v>
      </c>
      <c r="BC67" s="430">
        <f t="shared" si="163"/>
        <v>0</v>
      </c>
      <c r="BD67" s="430">
        <f t="shared" si="163"/>
        <v>0</v>
      </c>
      <c r="BE67" s="430">
        <f t="shared" si="163"/>
        <v>0</v>
      </c>
      <c r="BF67" s="430">
        <f t="shared" si="163"/>
        <v>0</v>
      </c>
      <c r="BG67" s="430">
        <f t="shared" si="163"/>
        <v>0</v>
      </c>
      <c r="BH67" s="430">
        <f t="shared" si="163"/>
        <v>0</v>
      </c>
      <c r="BI67" s="430">
        <f t="shared" si="163"/>
        <v>0</v>
      </c>
      <c r="BJ67" s="430">
        <f t="shared" si="163"/>
        <v>0</v>
      </c>
      <c r="BK67" s="430">
        <f t="shared" si="163"/>
        <v>0</v>
      </c>
      <c r="BL67" s="430">
        <f t="shared" si="163"/>
        <v>0</v>
      </c>
      <c r="BM67" s="430">
        <f t="shared" si="163"/>
        <v>0</v>
      </c>
      <c r="BN67" s="430">
        <f t="shared" si="163"/>
        <v>0</v>
      </c>
      <c r="BO67" s="430">
        <f t="shared" si="163"/>
        <v>0</v>
      </c>
      <c r="BP67" s="430">
        <f t="shared" si="163"/>
        <v>0</v>
      </c>
      <c r="BQ67" s="430">
        <f t="shared" si="163"/>
        <v>0</v>
      </c>
      <c r="BR67" s="430">
        <f t="shared" si="163"/>
        <v>0</v>
      </c>
      <c r="BS67" s="430">
        <f t="shared" si="163"/>
        <v>0</v>
      </c>
      <c r="BT67" s="430">
        <f t="shared" si="163"/>
        <v>0</v>
      </c>
      <c r="BU67" s="430">
        <f t="shared" si="163"/>
        <v>0</v>
      </c>
      <c r="BV67" s="430">
        <f t="shared" si="163"/>
        <v>0</v>
      </c>
      <c r="BW67" s="430">
        <f t="shared" si="163"/>
        <v>0</v>
      </c>
      <c r="BX67" s="430">
        <f t="shared" si="163"/>
        <v>0</v>
      </c>
      <c r="BY67" s="430">
        <f t="shared" si="163"/>
        <v>0</v>
      </c>
      <c r="BZ67" s="430">
        <f t="shared" si="163"/>
        <v>0</v>
      </c>
      <c r="CA67" s="430">
        <f t="shared" si="163"/>
        <v>0</v>
      </c>
      <c r="CB67" s="430">
        <f t="shared" si="163"/>
        <v>0</v>
      </c>
      <c r="CC67" s="430">
        <f t="shared" si="163"/>
        <v>0</v>
      </c>
      <c r="CD67" s="430">
        <f t="shared" si="163"/>
        <v>0</v>
      </c>
      <c r="CE67" s="430">
        <f t="shared" si="163"/>
        <v>0</v>
      </c>
    </row>
    <row r="68" spans="1:83">
      <c r="A68" s="413" t="s">
        <v>247</v>
      </c>
      <c r="B68" s="413">
        <f>Info!$C$9</f>
        <v>0</v>
      </c>
      <c r="C68" s="413">
        <v>67</v>
      </c>
      <c r="D68" s="413" t="s">
        <v>218</v>
      </c>
      <c r="E68" s="430">
        <f>'A4'!D75</f>
        <v>0</v>
      </c>
      <c r="F68" s="430">
        <f>'A4'!E75</f>
        <v>0</v>
      </c>
      <c r="G68" s="430">
        <f>'A4'!F75</f>
        <v>0</v>
      </c>
      <c r="H68" s="430">
        <f>'A4'!G75</f>
        <v>0</v>
      </c>
      <c r="I68" s="430">
        <f>'A4'!H75</f>
        <v>0</v>
      </c>
      <c r="J68" s="430">
        <f>'A4'!I75</f>
        <v>0</v>
      </c>
      <c r="K68" s="430">
        <f>'A4'!J75</f>
        <v>0</v>
      </c>
      <c r="L68" s="430">
        <f>'A4'!K75</f>
        <v>0</v>
      </c>
      <c r="M68" s="430">
        <f>'A4'!L75</f>
        <v>0</v>
      </c>
      <c r="N68" s="430">
        <f>'A4'!M75</f>
        <v>0</v>
      </c>
      <c r="O68" s="430">
        <f>'A4'!N75</f>
        <v>0</v>
      </c>
      <c r="P68" s="430">
        <f>'A4'!O75</f>
        <v>0</v>
      </c>
      <c r="Q68" s="430">
        <f>'A4'!P75</f>
        <v>0</v>
      </c>
      <c r="R68" s="430">
        <f>'A4'!Q75</f>
        <v>0</v>
      </c>
      <c r="S68" s="430">
        <f>'A4'!R75</f>
        <v>0</v>
      </c>
      <c r="T68" s="430">
        <f>'A4'!S75</f>
        <v>0</v>
      </c>
      <c r="U68" s="430">
        <f>'A4'!T75</f>
        <v>0</v>
      </c>
      <c r="V68" s="430">
        <f>'A4'!U75</f>
        <v>0</v>
      </c>
      <c r="W68" s="430">
        <f>'A4'!V75</f>
        <v>0</v>
      </c>
      <c r="X68" s="430">
        <f>'A4'!W75</f>
        <v>0</v>
      </c>
      <c r="Y68" s="430">
        <f>'A4'!X75</f>
        <v>0</v>
      </c>
      <c r="Z68" s="430">
        <f>'A4'!Y75</f>
        <v>0</v>
      </c>
      <c r="AA68" s="430">
        <f>'A4'!Z75</f>
        <v>0</v>
      </c>
      <c r="AB68" s="430">
        <f>'A4'!AA75</f>
        <v>0</v>
      </c>
      <c r="AC68" s="430">
        <f>'A4'!AB75</f>
        <v>0</v>
      </c>
      <c r="AD68" s="430">
        <f>'A4'!AC75</f>
        <v>0</v>
      </c>
      <c r="AE68" s="430">
        <f>'A4'!AD75</f>
        <v>0</v>
      </c>
      <c r="AF68" s="430">
        <f>'A4'!AE75</f>
        <v>0</v>
      </c>
      <c r="AG68" s="430">
        <f>'A4'!AF75</f>
        <v>0</v>
      </c>
      <c r="AH68" s="430">
        <f>'A4'!AG75</f>
        <v>0</v>
      </c>
      <c r="AI68" s="430">
        <f>'A4'!AH75</f>
        <v>0</v>
      </c>
      <c r="AJ68" s="430">
        <f>'A4'!AI75</f>
        <v>0</v>
      </c>
      <c r="AK68" s="430">
        <f>'A4'!AJ75</f>
        <v>0</v>
      </c>
      <c r="AL68" s="430">
        <f>'A4'!AK75</f>
        <v>0</v>
      </c>
      <c r="AM68" s="430">
        <f>'A4'!AL75</f>
        <v>0</v>
      </c>
      <c r="AN68" s="430">
        <f>'A4'!AM75</f>
        <v>0</v>
      </c>
      <c r="AO68" s="430">
        <f>'A4'!AN75</f>
        <v>0</v>
      </c>
      <c r="AP68" s="415"/>
      <c r="AQ68" s="413" t="s">
        <v>247</v>
      </c>
      <c r="AR68" s="413">
        <f>Info!$C$9</f>
        <v>0</v>
      </c>
      <c r="AS68" s="413">
        <v>67</v>
      </c>
      <c r="AT68" s="413" t="s">
        <v>218</v>
      </c>
      <c r="AU68" s="430">
        <f t="shared" ref="AU68:AU75" si="164">E68</f>
        <v>0</v>
      </c>
      <c r="AV68" s="430">
        <f t="shared" si="163"/>
        <v>0</v>
      </c>
      <c r="AW68" s="430">
        <f t="shared" si="163"/>
        <v>0</v>
      </c>
      <c r="AX68" s="430">
        <f t="shared" si="163"/>
        <v>0</v>
      </c>
      <c r="AY68" s="430">
        <f t="shared" si="163"/>
        <v>0</v>
      </c>
      <c r="AZ68" s="430">
        <f t="shared" si="163"/>
        <v>0</v>
      </c>
      <c r="BA68" s="430">
        <f t="shared" si="163"/>
        <v>0</v>
      </c>
      <c r="BB68" s="430">
        <f t="shared" si="163"/>
        <v>0</v>
      </c>
      <c r="BC68" s="430">
        <f t="shared" si="163"/>
        <v>0</v>
      </c>
      <c r="BD68" s="430">
        <f t="shared" si="163"/>
        <v>0</v>
      </c>
      <c r="BE68" s="430">
        <f t="shared" si="163"/>
        <v>0</v>
      </c>
      <c r="BF68" s="430">
        <f t="shared" si="163"/>
        <v>0</v>
      </c>
      <c r="BG68" s="430">
        <f t="shared" si="163"/>
        <v>0</v>
      </c>
      <c r="BH68" s="430">
        <f t="shared" si="163"/>
        <v>0</v>
      </c>
      <c r="BI68" s="430">
        <f t="shared" si="163"/>
        <v>0</v>
      </c>
      <c r="BJ68" s="430">
        <f t="shared" si="163"/>
        <v>0</v>
      </c>
      <c r="BK68" s="430">
        <f t="shared" si="163"/>
        <v>0</v>
      </c>
      <c r="BL68" s="430">
        <f t="shared" si="163"/>
        <v>0</v>
      </c>
      <c r="BM68" s="430">
        <f t="shared" si="163"/>
        <v>0</v>
      </c>
      <c r="BN68" s="430">
        <f t="shared" si="163"/>
        <v>0</v>
      </c>
      <c r="BO68" s="430">
        <f t="shared" si="163"/>
        <v>0</v>
      </c>
      <c r="BP68" s="430">
        <f t="shared" si="163"/>
        <v>0</v>
      </c>
      <c r="BQ68" s="430">
        <f t="shared" si="163"/>
        <v>0</v>
      </c>
      <c r="BR68" s="430">
        <f t="shared" si="163"/>
        <v>0</v>
      </c>
      <c r="BS68" s="430">
        <f t="shared" si="163"/>
        <v>0</v>
      </c>
      <c r="BT68" s="430">
        <f t="shared" si="163"/>
        <v>0</v>
      </c>
      <c r="BU68" s="430">
        <f t="shared" si="163"/>
        <v>0</v>
      </c>
      <c r="BV68" s="430">
        <f t="shared" si="163"/>
        <v>0</v>
      </c>
      <c r="BW68" s="430">
        <f t="shared" si="163"/>
        <v>0</v>
      </c>
      <c r="BX68" s="430">
        <f t="shared" si="163"/>
        <v>0</v>
      </c>
      <c r="BY68" s="430">
        <f t="shared" si="163"/>
        <v>0</v>
      </c>
      <c r="BZ68" s="430">
        <f t="shared" si="163"/>
        <v>0</v>
      </c>
      <c r="CA68" s="430">
        <f t="shared" si="163"/>
        <v>0</v>
      </c>
      <c r="CB68" s="430">
        <f t="shared" si="163"/>
        <v>0</v>
      </c>
      <c r="CC68" s="430">
        <f t="shared" si="163"/>
        <v>0</v>
      </c>
      <c r="CD68" s="430">
        <f t="shared" si="163"/>
        <v>0</v>
      </c>
      <c r="CE68" s="430">
        <f t="shared" si="163"/>
        <v>0</v>
      </c>
    </row>
    <row r="69" spans="1:83">
      <c r="A69" s="413" t="s">
        <v>247</v>
      </c>
      <c r="B69" s="413">
        <f>Info!$C$9</f>
        <v>0</v>
      </c>
      <c r="C69" s="413">
        <v>68</v>
      </c>
      <c r="D69" s="414" t="s">
        <v>60</v>
      </c>
      <c r="E69" s="430">
        <f>'A4'!D76</f>
        <v>0</v>
      </c>
      <c r="F69" s="430">
        <f>'A4'!E76</f>
        <v>0</v>
      </c>
      <c r="G69" s="430">
        <f>'A4'!F76</f>
        <v>0</v>
      </c>
      <c r="H69" s="430">
        <f>'A4'!G76</f>
        <v>0</v>
      </c>
      <c r="I69" s="430">
        <f>'A4'!H76</f>
        <v>0</v>
      </c>
      <c r="J69" s="430">
        <f>'A4'!I76</f>
        <v>0</v>
      </c>
      <c r="K69" s="430">
        <f>'A4'!J76</f>
        <v>0</v>
      </c>
      <c r="L69" s="430">
        <f>'A4'!K76</f>
        <v>0</v>
      </c>
      <c r="M69" s="430">
        <f>'A4'!L76</f>
        <v>0</v>
      </c>
      <c r="N69" s="430">
        <f>'A4'!M76</f>
        <v>0</v>
      </c>
      <c r="O69" s="430">
        <f>'A4'!N76</f>
        <v>0</v>
      </c>
      <c r="P69" s="430">
        <f>'A4'!O76</f>
        <v>0</v>
      </c>
      <c r="Q69" s="430">
        <f>'A4'!P76</f>
        <v>0</v>
      </c>
      <c r="R69" s="430">
        <f>'A4'!Q76</f>
        <v>0</v>
      </c>
      <c r="S69" s="430">
        <f>'A4'!R76</f>
        <v>0</v>
      </c>
      <c r="T69" s="430">
        <f>'A4'!S76</f>
        <v>0</v>
      </c>
      <c r="U69" s="430">
        <f>'A4'!T76</f>
        <v>0</v>
      </c>
      <c r="V69" s="430">
        <f>'A4'!U76</f>
        <v>0</v>
      </c>
      <c r="W69" s="430">
        <f>'A4'!V76</f>
        <v>0</v>
      </c>
      <c r="X69" s="430">
        <f>'A4'!W76</f>
        <v>0</v>
      </c>
      <c r="Y69" s="430">
        <f>'A4'!X76</f>
        <v>0</v>
      </c>
      <c r="Z69" s="430">
        <f>'A4'!Y76</f>
        <v>0</v>
      </c>
      <c r="AA69" s="430">
        <f>'A4'!Z76</f>
        <v>0</v>
      </c>
      <c r="AB69" s="430">
        <f>'A4'!AA76</f>
        <v>0</v>
      </c>
      <c r="AC69" s="430">
        <f>'A4'!AB76</f>
        <v>0</v>
      </c>
      <c r="AD69" s="430">
        <f>'A4'!AC76</f>
        <v>0</v>
      </c>
      <c r="AE69" s="430">
        <f>'A4'!AD76</f>
        <v>0</v>
      </c>
      <c r="AF69" s="430">
        <f>'A4'!AE76</f>
        <v>0</v>
      </c>
      <c r="AG69" s="430">
        <f>'A4'!AF76</f>
        <v>0</v>
      </c>
      <c r="AH69" s="430">
        <f>'A4'!AG76</f>
        <v>0</v>
      </c>
      <c r="AI69" s="430">
        <f>'A4'!AH76</f>
        <v>0</v>
      </c>
      <c r="AJ69" s="430">
        <f>'A4'!AI76</f>
        <v>0</v>
      </c>
      <c r="AK69" s="430">
        <f>'A4'!AJ76</f>
        <v>0</v>
      </c>
      <c r="AL69" s="430">
        <f>'A4'!AK76</f>
        <v>0</v>
      </c>
      <c r="AM69" s="430">
        <f>'A4'!AL76</f>
        <v>0</v>
      </c>
      <c r="AN69" s="430">
        <f>'A4'!AM76</f>
        <v>0</v>
      </c>
      <c r="AO69" s="430">
        <f>'A4'!AN76</f>
        <v>0</v>
      </c>
      <c r="AP69" s="415"/>
      <c r="AQ69" s="413" t="s">
        <v>247</v>
      </c>
      <c r="AR69" s="413">
        <f>Info!$C$9</f>
        <v>0</v>
      </c>
      <c r="AS69" s="413">
        <v>68</v>
      </c>
      <c r="AT69" s="414" t="s">
        <v>60</v>
      </c>
      <c r="AU69" s="430">
        <f t="shared" si="164"/>
        <v>0</v>
      </c>
      <c r="AV69" s="430">
        <f t="shared" si="163"/>
        <v>0</v>
      </c>
      <c r="AW69" s="430">
        <f t="shared" si="163"/>
        <v>0</v>
      </c>
      <c r="AX69" s="430">
        <f t="shared" si="163"/>
        <v>0</v>
      </c>
      <c r="AY69" s="430">
        <f t="shared" si="163"/>
        <v>0</v>
      </c>
      <c r="AZ69" s="430">
        <f t="shared" si="163"/>
        <v>0</v>
      </c>
      <c r="BA69" s="430">
        <f t="shared" si="163"/>
        <v>0</v>
      </c>
      <c r="BB69" s="430">
        <f t="shared" si="163"/>
        <v>0</v>
      </c>
      <c r="BC69" s="430">
        <f t="shared" si="163"/>
        <v>0</v>
      </c>
      <c r="BD69" s="430">
        <f t="shared" si="163"/>
        <v>0</v>
      </c>
      <c r="BE69" s="430">
        <f t="shared" si="163"/>
        <v>0</v>
      </c>
      <c r="BF69" s="430">
        <f t="shared" si="163"/>
        <v>0</v>
      </c>
      <c r="BG69" s="430">
        <f t="shared" si="163"/>
        <v>0</v>
      </c>
      <c r="BH69" s="430">
        <f t="shared" si="163"/>
        <v>0</v>
      </c>
      <c r="BI69" s="430">
        <f t="shared" si="163"/>
        <v>0</v>
      </c>
      <c r="BJ69" s="430">
        <f t="shared" si="163"/>
        <v>0</v>
      </c>
      <c r="BK69" s="430">
        <f t="shared" si="163"/>
        <v>0</v>
      </c>
      <c r="BL69" s="430">
        <f t="shared" si="163"/>
        <v>0</v>
      </c>
      <c r="BM69" s="430">
        <f t="shared" si="163"/>
        <v>0</v>
      </c>
      <c r="BN69" s="430">
        <f t="shared" si="163"/>
        <v>0</v>
      </c>
      <c r="BO69" s="430">
        <f t="shared" si="163"/>
        <v>0</v>
      </c>
      <c r="BP69" s="430">
        <f t="shared" si="163"/>
        <v>0</v>
      </c>
      <c r="BQ69" s="430">
        <f t="shared" si="163"/>
        <v>0</v>
      </c>
      <c r="BR69" s="430">
        <f t="shared" si="163"/>
        <v>0</v>
      </c>
      <c r="BS69" s="430">
        <f t="shared" si="163"/>
        <v>0</v>
      </c>
      <c r="BT69" s="430">
        <f t="shared" si="163"/>
        <v>0</v>
      </c>
      <c r="BU69" s="430">
        <f t="shared" si="163"/>
        <v>0</v>
      </c>
      <c r="BV69" s="430">
        <f t="shared" si="163"/>
        <v>0</v>
      </c>
      <c r="BW69" s="430">
        <f t="shared" si="163"/>
        <v>0</v>
      </c>
      <c r="BX69" s="430">
        <f t="shared" si="163"/>
        <v>0</v>
      </c>
      <c r="BY69" s="430">
        <f t="shared" si="163"/>
        <v>0</v>
      </c>
      <c r="BZ69" s="430">
        <f t="shared" si="163"/>
        <v>0</v>
      </c>
      <c r="CA69" s="430">
        <f t="shared" si="163"/>
        <v>0</v>
      </c>
      <c r="CB69" s="430">
        <f t="shared" si="163"/>
        <v>0</v>
      </c>
      <c r="CC69" s="430">
        <f t="shared" si="163"/>
        <v>0</v>
      </c>
      <c r="CD69" s="430">
        <f t="shared" si="163"/>
        <v>0</v>
      </c>
      <c r="CE69" s="430">
        <f t="shared" si="163"/>
        <v>0</v>
      </c>
    </row>
    <row r="70" spans="1:83">
      <c r="A70" s="413" t="s">
        <v>247</v>
      </c>
      <c r="B70" s="413">
        <f>Info!$C$9</f>
        <v>0</v>
      </c>
      <c r="C70" s="413">
        <v>69</v>
      </c>
      <c r="D70" s="413" t="s">
        <v>62</v>
      </c>
      <c r="E70" s="430">
        <f>'A4'!D77</f>
        <v>0</v>
      </c>
      <c r="F70" s="430">
        <f>'A4'!E77</f>
        <v>0</v>
      </c>
      <c r="G70" s="430">
        <f>'A4'!F77</f>
        <v>0</v>
      </c>
      <c r="H70" s="430">
        <f>'A4'!G77</f>
        <v>0</v>
      </c>
      <c r="I70" s="430">
        <f>'A4'!H77</f>
        <v>0</v>
      </c>
      <c r="J70" s="430">
        <f>'A4'!I77</f>
        <v>0</v>
      </c>
      <c r="K70" s="430">
        <f>'A4'!J77</f>
        <v>0</v>
      </c>
      <c r="L70" s="430">
        <f>'A4'!K77</f>
        <v>0</v>
      </c>
      <c r="M70" s="430">
        <f>'A4'!L77</f>
        <v>0</v>
      </c>
      <c r="N70" s="430">
        <f>'A4'!M77</f>
        <v>0</v>
      </c>
      <c r="O70" s="430">
        <f>'A4'!N77</f>
        <v>0</v>
      </c>
      <c r="P70" s="430">
        <f>'A4'!O77</f>
        <v>0</v>
      </c>
      <c r="Q70" s="430">
        <f>'A4'!P77</f>
        <v>0</v>
      </c>
      <c r="R70" s="430">
        <f>'A4'!Q77</f>
        <v>0</v>
      </c>
      <c r="S70" s="430">
        <f>'A4'!R77</f>
        <v>0</v>
      </c>
      <c r="T70" s="430">
        <f>'A4'!S77</f>
        <v>0</v>
      </c>
      <c r="U70" s="430">
        <f>'A4'!T77</f>
        <v>0</v>
      </c>
      <c r="V70" s="430">
        <f>'A4'!U77</f>
        <v>0</v>
      </c>
      <c r="W70" s="430">
        <f>'A4'!V77</f>
        <v>0</v>
      </c>
      <c r="X70" s="430">
        <f>'A4'!W77</f>
        <v>0</v>
      </c>
      <c r="Y70" s="430">
        <f>'A4'!X77</f>
        <v>0</v>
      </c>
      <c r="Z70" s="430">
        <f>'A4'!Y77</f>
        <v>0</v>
      </c>
      <c r="AA70" s="430">
        <f>'A4'!Z77</f>
        <v>0</v>
      </c>
      <c r="AB70" s="430">
        <f>'A4'!AA77</f>
        <v>0</v>
      </c>
      <c r="AC70" s="430">
        <f>'A4'!AB77</f>
        <v>0</v>
      </c>
      <c r="AD70" s="430">
        <f>'A4'!AC77</f>
        <v>0</v>
      </c>
      <c r="AE70" s="430">
        <f>'A4'!AD77</f>
        <v>0</v>
      </c>
      <c r="AF70" s="430">
        <f>'A4'!AE77</f>
        <v>0</v>
      </c>
      <c r="AG70" s="430">
        <f>'A4'!AF77</f>
        <v>0</v>
      </c>
      <c r="AH70" s="430">
        <f>'A4'!AG77</f>
        <v>0</v>
      </c>
      <c r="AI70" s="430">
        <f>'A4'!AH77</f>
        <v>0</v>
      </c>
      <c r="AJ70" s="430">
        <f>'A4'!AI77</f>
        <v>0</v>
      </c>
      <c r="AK70" s="430">
        <f>'A4'!AJ77</f>
        <v>0</v>
      </c>
      <c r="AL70" s="430">
        <f>'A4'!AK77</f>
        <v>0</v>
      </c>
      <c r="AM70" s="430">
        <f>'A4'!AL77</f>
        <v>0</v>
      </c>
      <c r="AN70" s="430">
        <f>'A4'!AM77</f>
        <v>0</v>
      </c>
      <c r="AO70" s="430">
        <f>'A4'!AN77</f>
        <v>0</v>
      </c>
      <c r="AP70" s="415"/>
      <c r="AQ70" s="413" t="s">
        <v>247</v>
      </c>
      <c r="AR70" s="413">
        <f>Info!$C$9</f>
        <v>0</v>
      </c>
      <c r="AS70" s="413">
        <v>69</v>
      </c>
      <c r="AT70" s="413" t="s">
        <v>62</v>
      </c>
      <c r="AU70" s="430">
        <f t="shared" si="164"/>
        <v>0</v>
      </c>
      <c r="AV70" s="430">
        <f t="shared" si="163"/>
        <v>0</v>
      </c>
      <c r="AW70" s="430">
        <f t="shared" si="163"/>
        <v>0</v>
      </c>
      <c r="AX70" s="430">
        <f t="shared" si="163"/>
        <v>0</v>
      </c>
      <c r="AY70" s="430">
        <f t="shared" si="163"/>
        <v>0</v>
      </c>
      <c r="AZ70" s="430">
        <f t="shared" si="163"/>
        <v>0</v>
      </c>
      <c r="BA70" s="430">
        <f t="shared" si="163"/>
        <v>0</v>
      </c>
      <c r="BB70" s="430">
        <f t="shared" si="163"/>
        <v>0</v>
      </c>
      <c r="BC70" s="430">
        <f t="shared" si="163"/>
        <v>0</v>
      </c>
      <c r="BD70" s="430">
        <f t="shared" si="163"/>
        <v>0</v>
      </c>
      <c r="BE70" s="430">
        <f t="shared" si="163"/>
        <v>0</v>
      </c>
      <c r="BF70" s="430">
        <f t="shared" si="163"/>
        <v>0</v>
      </c>
      <c r="BG70" s="430">
        <f t="shared" si="163"/>
        <v>0</v>
      </c>
      <c r="BH70" s="430">
        <f t="shared" si="163"/>
        <v>0</v>
      </c>
      <c r="BI70" s="430">
        <f t="shared" si="163"/>
        <v>0</v>
      </c>
      <c r="BJ70" s="430">
        <f t="shared" si="163"/>
        <v>0</v>
      </c>
      <c r="BK70" s="430">
        <f t="shared" si="163"/>
        <v>0</v>
      </c>
      <c r="BL70" s="430">
        <f t="shared" si="163"/>
        <v>0</v>
      </c>
      <c r="BM70" s="430">
        <f t="shared" si="163"/>
        <v>0</v>
      </c>
      <c r="BN70" s="430">
        <f t="shared" si="163"/>
        <v>0</v>
      </c>
      <c r="BO70" s="430">
        <f t="shared" si="163"/>
        <v>0</v>
      </c>
      <c r="BP70" s="430">
        <f t="shared" si="163"/>
        <v>0</v>
      </c>
      <c r="BQ70" s="430">
        <f t="shared" si="163"/>
        <v>0</v>
      </c>
      <c r="BR70" s="430">
        <f t="shared" si="163"/>
        <v>0</v>
      </c>
      <c r="BS70" s="430">
        <f t="shared" si="163"/>
        <v>0</v>
      </c>
      <c r="BT70" s="430">
        <f t="shared" si="163"/>
        <v>0</v>
      </c>
      <c r="BU70" s="430">
        <f t="shared" si="163"/>
        <v>0</v>
      </c>
      <c r="BV70" s="430">
        <f t="shared" si="163"/>
        <v>0</v>
      </c>
      <c r="BW70" s="430">
        <f t="shared" si="163"/>
        <v>0</v>
      </c>
      <c r="BX70" s="430">
        <f t="shared" si="163"/>
        <v>0</v>
      </c>
      <c r="BY70" s="430">
        <f t="shared" si="163"/>
        <v>0</v>
      </c>
      <c r="BZ70" s="430">
        <f t="shared" si="163"/>
        <v>0</v>
      </c>
      <c r="CA70" s="430">
        <f t="shared" si="163"/>
        <v>0</v>
      </c>
      <c r="CB70" s="430">
        <f t="shared" si="163"/>
        <v>0</v>
      </c>
      <c r="CC70" s="430">
        <f t="shared" si="163"/>
        <v>0</v>
      </c>
      <c r="CD70" s="430">
        <f t="shared" si="163"/>
        <v>0</v>
      </c>
      <c r="CE70" s="430">
        <f t="shared" si="163"/>
        <v>0</v>
      </c>
    </row>
    <row r="71" spans="1:83">
      <c r="A71" s="413" t="s">
        <v>247</v>
      </c>
      <c r="B71" s="413">
        <f>Info!$C$9</f>
        <v>0</v>
      </c>
      <c r="C71" s="413">
        <v>70</v>
      </c>
      <c r="D71" s="413" t="s">
        <v>298</v>
      </c>
      <c r="E71" s="430">
        <f>'A4'!D78</f>
        <v>0</v>
      </c>
      <c r="F71" s="430">
        <f>'A4'!E78</f>
        <v>0</v>
      </c>
      <c r="G71" s="430">
        <f>'A4'!F78</f>
        <v>0</v>
      </c>
      <c r="H71" s="430">
        <f>'A4'!G78</f>
        <v>0</v>
      </c>
      <c r="I71" s="430">
        <f>'A4'!H78</f>
        <v>0</v>
      </c>
      <c r="J71" s="430">
        <f>'A4'!I78</f>
        <v>0</v>
      </c>
      <c r="K71" s="430">
        <f>'A4'!J78</f>
        <v>0</v>
      </c>
      <c r="L71" s="430">
        <f>'A4'!K78</f>
        <v>0</v>
      </c>
      <c r="M71" s="430">
        <f>'A4'!L78</f>
        <v>0</v>
      </c>
      <c r="N71" s="430">
        <f>'A4'!M78</f>
        <v>0</v>
      </c>
      <c r="O71" s="430">
        <f>'A4'!N78</f>
        <v>0</v>
      </c>
      <c r="P71" s="430">
        <f>'A4'!O78</f>
        <v>0</v>
      </c>
      <c r="Q71" s="430">
        <f>'A4'!P78</f>
        <v>0</v>
      </c>
      <c r="R71" s="430">
        <f>'A4'!Q78</f>
        <v>0</v>
      </c>
      <c r="S71" s="430">
        <f>'A4'!R78</f>
        <v>0</v>
      </c>
      <c r="T71" s="430">
        <f>'A4'!S78</f>
        <v>0</v>
      </c>
      <c r="U71" s="430">
        <f>'A4'!T78</f>
        <v>0</v>
      </c>
      <c r="V71" s="430">
        <f>'A4'!U78</f>
        <v>0</v>
      </c>
      <c r="W71" s="430">
        <f>'A4'!V78</f>
        <v>0</v>
      </c>
      <c r="X71" s="430">
        <f>'A4'!W78</f>
        <v>0</v>
      </c>
      <c r="Y71" s="430">
        <f>'A4'!X78</f>
        <v>0</v>
      </c>
      <c r="Z71" s="430">
        <f>'A4'!Y78</f>
        <v>0</v>
      </c>
      <c r="AA71" s="430">
        <f>'A4'!Z78</f>
        <v>0</v>
      </c>
      <c r="AB71" s="430">
        <f>'A4'!AA78</f>
        <v>0</v>
      </c>
      <c r="AC71" s="430">
        <f>'A4'!AB78</f>
        <v>0</v>
      </c>
      <c r="AD71" s="430">
        <f>'A4'!AC78</f>
        <v>0</v>
      </c>
      <c r="AE71" s="430">
        <f>'A4'!AD78</f>
        <v>0</v>
      </c>
      <c r="AF71" s="430">
        <f>'A4'!AE78</f>
        <v>0</v>
      </c>
      <c r="AG71" s="430">
        <f>'A4'!AF78</f>
        <v>0</v>
      </c>
      <c r="AH71" s="430">
        <f>'A4'!AG78</f>
        <v>0</v>
      </c>
      <c r="AI71" s="430">
        <f>'A4'!AH78</f>
        <v>0</v>
      </c>
      <c r="AJ71" s="430">
        <f>'A4'!AI78</f>
        <v>0</v>
      </c>
      <c r="AK71" s="430">
        <f>'A4'!AJ78</f>
        <v>0</v>
      </c>
      <c r="AL71" s="430">
        <f>'A4'!AK78</f>
        <v>0</v>
      </c>
      <c r="AM71" s="430">
        <f>'A4'!AL78</f>
        <v>0</v>
      </c>
      <c r="AN71" s="430">
        <f>'A4'!AM78</f>
        <v>0</v>
      </c>
      <c r="AO71" s="430">
        <f>'A4'!AN78</f>
        <v>0</v>
      </c>
      <c r="AP71" s="415"/>
      <c r="AQ71" s="413" t="s">
        <v>247</v>
      </c>
      <c r="AR71" s="413">
        <f>Info!$C$9</f>
        <v>0</v>
      </c>
      <c r="AS71" s="413">
        <v>70</v>
      </c>
      <c r="AT71" s="413" t="s">
        <v>298</v>
      </c>
      <c r="AU71" s="430">
        <f t="shared" si="164"/>
        <v>0</v>
      </c>
      <c r="AV71" s="430">
        <f t="shared" si="163"/>
        <v>0</v>
      </c>
      <c r="AW71" s="430">
        <f t="shared" si="163"/>
        <v>0</v>
      </c>
      <c r="AX71" s="430">
        <f t="shared" si="163"/>
        <v>0</v>
      </c>
      <c r="AY71" s="430">
        <f t="shared" si="163"/>
        <v>0</v>
      </c>
      <c r="AZ71" s="430">
        <f t="shared" si="163"/>
        <v>0</v>
      </c>
      <c r="BA71" s="430">
        <f t="shared" si="163"/>
        <v>0</v>
      </c>
      <c r="BB71" s="430">
        <f t="shared" si="163"/>
        <v>0</v>
      </c>
      <c r="BC71" s="430">
        <f t="shared" si="163"/>
        <v>0</v>
      </c>
      <c r="BD71" s="430">
        <f t="shared" si="163"/>
        <v>0</v>
      </c>
      <c r="BE71" s="430">
        <f t="shared" si="163"/>
        <v>0</v>
      </c>
      <c r="BF71" s="430">
        <f t="shared" si="163"/>
        <v>0</v>
      </c>
      <c r="BG71" s="430">
        <f t="shared" si="163"/>
        <v>0</v>
      </c>
      <c r="BH71" s="430">
        <f t="shared" si="163"/>
        <v>0</v>
      </c>
      <c r="BI71" s="430">
        <f t="shared" si="163"/>
        <v>0</v>
      </c>
      <c r="BJ71" s="430">
        <f t="shared" si="163"/>
        <v>0</v>
      </c>
      <c r="BK71" s="430">
        <f t="shared" si="163"/>
        <v>0</v>
      </c>
      <c r="BL71" s="430">
        <f t="shared" si="163"/>
        <v>0</v>
      </c>
      <c r="BM71" s="430">
        <f t="shared" si="163"/>
        <v>0</v>
      </c>
      <c r="BN71" s="430">
        <f t="shared" si="163"/>
        <v>0</v>
      </c>
      <c r="BO71" s="430">
        <f t="shared" si="163"/>
        <v>0</v>
      </c>
      <c r="BP71" s="430">
        <f t="shared" si="163"/>
        <v>0</v>
      </c>
      <c r="BQ71" s="430">
        <f t="shared" si="163"/>
        <v>0</v>
      </c>
      <c r="BR71" s="430">
        <f t="shared" si="163"/>
        <v>0</v>
      </c>
      <c r="BS71" s="430">
        <f t="shared" si="163"/>
        <v>0</v>
      </c>
      <c r="BT71" s="430">
        <f t="shared" si="163"/>
        <v>0</v>
      </c>
      <c r="BU71" s="430">
        <f t="shared" si="163"/>
        <v>0</v>
      </c>
      <c r="BV71" s="430">
        <f t="shared" si="163"/>
        <v>0</v>
      </c>
      <c r="BW71" s="430">
        <f t="shared" si="163"/>
        <v>0</v>
      </c>
      <c r="BX71" s="430">
        <f t="shared" si="163"/>
        <v>0</v>
      </c>
      <c r="BY71" s="430">
        <f t="shared" si="163"/>
        <v>0</v>
      </c>
      <c r="BZ71" s="430">
        <f t="shared" si="163"/>
        <v>0</v>
      </c>
      <c r="CA71" s="430">
        <f t="shared" si="163"/>
        <v>0</v>
      </c>
      <c r="CB71" s="430">
        <f t="shared" si="163"/>
        <v>0</v>
      </c>
      <c r="CC71" s="430">
        <f t="shared" si="163"/>
        <v>0</v>
      </c>
      <c r="CD71" s="430">
        <f t="shared" si="163"/>
        <v>0</v>
      </c>
      <c r="CE71" s="430">
        <f t="shared" si="163"/>
        <v>0</v>
      </c>
    </row>
    <row r="72" spans="1:83">
      <c r="A72" s="413" t="s">
        <v>247</v>
      </c>
      <c r="B72" s="413">
        <f>Info!$C$9</f>
        <v>0</v>
      </c>
      <c r="C72" s="413">
        <v>71</v>
      </c>
      <c r="D72" s="413" t="s">
        <v>299</v>
      </c>
      <c r="E72" s="430">
        <f>'A4'!D79</f>
        <v>0</v>
      </c>
      <c r="F72" s="430">
        <f>'A4'!E79</f>
        <v>0</v>
      </c>
      <c r="G72" s="430">
        <f>'A4'!F79</f>
        <v>0</v>
      </c>
      <c r="H72" s="430">
        <f>'A4'!G79</f>
        <v>0</v>
      </c>
      <c r="I72" s="430">
        <f>'A4'!H79</f>
        <v>0</v>
      </c>
      <c r="J72" s="430">
        <f>'A4'!I79</f>
        <v>0</v>
      </c>
      <c r="K72" s="430">
        <f>'A4'!J79</f>
        <v>0</v>
      </c>
      <c r="L72" s="430">
        <f>'A4'!K79</f>
        <v>0</v>
      </c>
      <c r="M72" s="430">
        <f>'A4'!L79</f>
        <v>0</v>
      </c>
      <c r="N72" s="430">
        <f>'A4'!M79</f>
        <v>0</v>
      </c>
      <c r="O72" s="430">
        <f>'A4'!N79</f>
        <v>0</v>
      </c>
      <c r="P72" s="430">
        <f>'A4'!O79</f>
        <v>0</v>
      </c>
      <c r="Q72" s="430">
        <f>'A4'!P79</f>
        <v>0</v>
      </c>
      <c r="R72" s="430">
        <f>'A4'!Q79</f>
        <v>0</v>
      </c>
      <c r="S72" s="430">
        <f>'A4'!R79</f>
        <v>0</v>
      </c>
      <c r="T72" s="430">
        <f>'A4'!S79</f>
        <v>0</v>
      </c>
      <c r="U72" s="430">
        <f>'A4'!T79</f>
        <v>0</v>
      </c>
      <c r="V72" s="430">
        <f>'A4'!U79</f>
        <v>0</v>
      </c>
      <c r="W72" s="430">
        <f>'A4'!V79</f>
        <v>0</v>
      </c>
      <c r="X72" s="430">
        <f>'A4'!W79</f>
        <v>0</v>
      </c>
      <c r="Y72" s="430">
        <f>'A4'!X79</f>
        <v>0</v>
      </c>
      <c r="Z72" s="430">
        <f>'A4'!Y79</f>
        <v>0</v>
      </c>
      <c r="AA72" s="430">
        <f>'A4'!Z79</f>
        <v>0</v>
      </c>
      <c r="AB72" s="430">
        <f>'A4'!AA79</f>
        <v>0</v>
      </c>
      <c r="AC72" s="430">
        <f>'A4'!AB79</f>
        <v>0</v>
      </c>
      <c r="AD72" s="430">
        <f>'A4'!AC79</f>
        <v>0</v>
      </c>
      <c r="AE72" s="430">
        <f>'A4'!AD79</f>
        <v>0</v>
      </c>
      <c r="AF72" s="430">
        <f>'A4'!AE79</f>
        <v>0</v>
      </c>
      <c r="AG72" s="430">
        <f>'A4'!AF79</f>
        <v>0</v>
      </c>
      <c r="AH72" s="430">
        <f>'A4'!AG79</f>
        <v>0</v>
      </c>
      <c r="AI72" s="430">
        <f>'A4'!AH79</f>
        <v>0</v>
      </c>
      <c r="AJ72" s="430">
        <f>'A4'!AI79</f>
        <v>0</v>
      </c>
      <c r="AK72" s="430">
        <f>'A4'!AJ79</f>
        <v>0</v>
      </c>
      <c r="AL72" s="430">
        <f>'A4'!AK79</f>
        <v>0</v>
      </c>
      <c r="AM72" s="430">
        <f>'A4'!AL79</f>
        <v>0</v>
      </c>
      <c r="AN72" s="430">
        <f>'A4'!AM79</f>
        <v>0</v>
      </c>
      <c r="AO72" s="430">
        <f>'A4'!AN79</f>
        <v>0</v>
      </c>
      <c r="AP72" s="415"/>
      <c r="AQ72" s="413" t="s">
        <v>247</v>
      </c>
      <c r="AR72" s="413">
        <f>Info!$C$9</f>
        <v>0</v>
      </c>
      <c r="AS72" s="413">
        <v>71</v>
      </c>
      <c r="AT72" s="413" t="s">
        <v>299</v>
      </c>
      <c r="AU72" s="430">
        <f t="shared" si="164"/>
        <v>0</v>
      </c>
      <c r="AV72" s="430">
        <f t="shared" si="163"/>
        <v>0</v>
      </c>
      <c r="AW72" s="430">
        <f t="shared" si="163"/>
        <v>0</v>
      </c>
      <c r="AX72" s="430">
        <f t="shared" si="163"/>
        <v>0</v>
      </c>
      <c r="AY72" s="430">
        <f t="shared" si="163"/>
        <v>0</v>
      </c>
      <c r="AZ72" s="430">
        <f t="shared" si="163"/>
        <v>0</v>
      </c>
      <c r="BA72" s="430">
        <f t="shared" si="163"/>
        <v>0</v>
      </c>
      <c r="BB72" s="430">
        <f t="shared" si="163"/>
        <v>0</v>
      </c>
      <c r="BC72" s="430">
        <f t="shared" si="163"/>
        <v>0</v>
      </c>
      <c r="BD72" s="430">
        <f t="shared" si="163"/>
        <v>0</v>
      </c>
      <c r="BE72" s="430">
        <f t="shared" si="163"/>
        <v>0</v>
      </c>
      <c r="BF72" s="430">
        <f t="shared" si="163"/>
        <v>0</v>
      </c>
      <c r="BG72" s="430">
        <f t="shared" si="163"/>
        <v>0</v>
      </c>
      <c r="BH72" s="430">
        <f t="shared" si="163"/>
        <v>0</v>
      </c>
      <c r="BI72" s="430">
        <f t="shared" si="163"/>
        <v>0</v>
      </c>
      <c r="BJ72" s="430">
        <f t="shared" si="163"/>
        <v>0</v>
      </c>
      <c r="BK72" s="430">
        <f t="shared" si="163"/>
        <v>0</v>
      </c>
      <c r="BL72" s="430">
        <f t="shared" si="163"/>
        <v>0</v>
      </c>
      <c r="BM72" s="430">
        <f t="shared" si="163"/>
        <v>0</v>
      </c>
      <c r="BN72" s="430">
        <f t="shared" si="163"/>
        <v>0</v>
      </c>
      <c r="BO72" s="430">
        <f t="shared" si="163"/>
        <v>0</v>
      </c>
      <c r="BP72" s="430">
        <f t="shared" si="163"/>
        <v>0</v>
      </c>
      <c r="BQ72" s="430">
        <f t="shared" si="163"/>
        <v>0</v>
      </c>
      <c r="BR72" s="430">
        <f t="shared" si="163"/>
        <v>0</v>
      </c>
      <c r="BS72" s="430">
        <f t="shared" si="163"/>
        <v>0</v>
      </c>
      <c r="BT72" s="430">
        <f t="shared" si="163"/>
        <v>0</v>
      </c>
      <c r="BU72" s="430">
        <f t="shared" si="163"/>
        <v>0</v>
      </c>
      <c r="BV72" s="430">
        <f t="shared" si="163"/>
        <v>0</v>
      </c>
      <c r="BW72" s="430">
        <f t="shared" si="163"/>
        <v>0</v>
      </c>
      <c r="BX72" s="430">
        <f t="shared" si="163"/>
        <v>0</v>
      </c>
      <c r="BY72" s="430">
        <f t="shared" si="163"/>
        <v>0</v>
      </c>
      <c r="BZ72" s="430">
        <f t="shared" si="163"/>
        <v>0</v>
      </c>
      <c r="CA72" s="430">
        <f t="shared" si="163"/>
        <v>0</v>
      </c>
      <c r="CB72" s="430">
        <f t="shared" si="163"/>
        <v>0</v>
      </c>
      <c r="CC72" s="430">
        <f t="shared" si="163"/>
        <v>0</v>
      </c>
      <c r="CD72" s="430">
        <f t="shared" si="163"/>
        <v>0</v>
      </c>
      <c r="CE72" s="430">
        <f t="shared" si="163"/>
        <v>0</v>
      </c>
    </row>
    <row r="73" spans="1:83">
      <c r="A73" s="413" t="s">
        <v>247</v>
      </c>
      <c r="B73" s="413">
        <f>Info!$C$9</f>
        <v>0</v>
      </c>
      <c r="C73" s="413">
        <v>72</v>
      </c>
      <c r="D73" s="413" t="s">
        <v>300</v>
      </c>
      <c r="E73" s="430">
        <f>'A4'!D80</f>
        <v>0</v>
      </c>
      <c r="F73" s="430">
        <f>'A4'!E80</f>
        <v>0</v>
      </c>
      <c r="G73" s="430">
        <f>'A4'!F80</f>
        <v>0</v>
      </c>
      <c r="H73" s="430">
        <f>'A4'!G80</f>
        <v>0</v>
      </c>
      <c r="I73" s="430">
        <f>'A4'!H80</f>
        <v>0</v>
      </c>
      <c r="J73" s="430">
        <f>'A4'!I80</f>
        <v>0</v>
      </c>
      <c r="K73" s="430">
        <f>'A4'!J80</f>
        <v>0</v>
      </c>
      <c r="L73" s="430">
        <f>'A4'!K80</f>
        <v>0</v>
      </c>
      <c r="M73" s="430">
        <f>'A4'!L80</f>
        <v>0</v>
      </c>
      <c r="N73" s="430">
        <f>'A4'!M80</f>
        <v>0</v>
      </c>
      <c r="O73" s="430">
        <f>'A4'!N80</f>
        <v>0</v>
      </c>
      <c r="P73" s="430">
        <f>'A4'!O80</f>
        <v>0</v>
      </c>
      <c r="Q73" s="430">
        <f>'A4'!P80</f>
        <v>0</v>
      </c>
      <c r="R73" s="430">
        <f>'A4'!Q80</f>
        <v>0</v>
      </c>
      <c r="S73" s="430">
        <f>'A4'!R80</f>
        <v>0</v>
      </c>
      <c r="T73" s="430">
        <f>'A4'!S80</f>
        <v>0</v>
      </c>
      <c r="U73" s="430">
        <f>'A4'!T80</f>
        <v>0</v>
      </c>
      <c r="V73" s="430">
        <f>'A4'!U80</f>
        <v>0</v>
      </c>
      <c r="W73" s="430">
        <f>'A4'!V80</f>
        <v>0</v>
      </c>
      <c r="X73" s="430">
        <f>'A4'!W80</f>
        <v>0</v>
      </c>
      <c r="Y73" s="430">
        <f>'A4'!X80</f>
        <v>0</v>
      </c>
      <c r="Z73" s="430">
        <f>'A4'!Y80</f>
        <v>0</v>
      </c>
      <c r="AA73" s="430">
        <f>'A4'!Z80</f>
        <v>0</v>
      </c>
      <c r="AB73" s="430">
        <f>'A4'!AA80</f>
        <v>0</v>
      </c>
      <c r="AC73" s="430">
        <f>'A4'!AB80</f>
        <v>0</v>
      </c>
      <c r="AD73" s="430">
        <f>'A4'!AC80</f>
        <v>0</v>
      </c>
      <c r="AE73" s="430">
        <f>'A4'!AD80</f>
        <v>0</v>
      </c>
      <c r="AF73" s="430">
        <f>'A4'!AE80</f>
        <v>0</v>
      </c>
      <c r="AG73" s="430">
        <f>'A4'!AF80</f>
        <v>0</v>
      </c>
      <c r="AH73" s="430">
        <f>'A4'!AG80</f>
        <v>0</v>
      </c>
      <c r="AI73" s="430">
        <f>'A4'!AH80</f>
        <v>0</v>
      </c>
      <c r="AJ73" s="430">
        <f>'A4'!AI80</f>
        <v>0</v>
      </c>
      <c r="AK73" s="430">
        <f>'A4'!AJ80</f>
        <v>0</v>
      </c>
      <c r="AL73" s="430">
        <f>'A4'!AK80</f>
        <v>0</v>
      </c>
      <c r="AM73" s="430">
        <f>'A4'!AL80</f>
        <v>0</v>
      </c>
      <c r="AN73" s="430">
        <f>'A4'!AM80</f>
        <v>0</v>
      </c>
      <c r="AO73" s="430">
        <f>'A4'!AN80</f>
        <v>0</v>
      </c>
      <c r="AP73" s="415"/>
      <c r="AQ73" s="413" t="s">
        <v>247</v>
      </c>
      <c r="AR73" s="413">
        <f>Info!$C$9</f>
        <v>0</v>
      </c>
      <c r="AS73" s="413">
        <v>72</v>
      </c>
      <c r="AT73" s="413" t="s">
        <v>300</v>
      </c>
      <c r="AU73" s="430">
        <f t="shared" si="164"/>
        <v>0</v>
      </c>
      <c r="AV73" s="430">
        <f t="shared" si="163"/>
        <v>0</v>
      </c>
      <c r="AW73" s="430">
        <f t="shared" si="163"/>
        <v>0</v>
      </c>
      <c r="AX73" s="430">
        <f t="shared" si="163"/>
        <v>0</v>
      </c>
      <c r="AY73" s="430">
        <f t="shared" ref="AY73:AY75" si="165">I73</f>
        <v>0</v>
      </c>
      <c r="AZ73" s="430">
        <f t="shared" ref="AZ73:AZ75" si="166">J73</f>
        <v>0</v>
      </c>
      <c r="BA73" s="430">
        <f t="shared" ref="BA73:BA75" si="167">K73</f>
        <v>0</v>
      </c>
      <c r="BB73" s="430">
        <f t="shared" ref="BB73:BB75" si="168">L73</f>
        <v>0</v>
      </c>
      <c r="BC73" s="430">
        <f t="shared" ref="BC73:BC75" si="169">M73</f>
        <v>0</v>
      </c>
      <c r="BD73" s="430">
        <f t="shared" ref="BD73:BD75" si="170">N73</f>
        <v>0</v>
      </c>
      <c r="BE73" s="430">
        <f t="shared" ref="BE73:BE75" si="171">O73</f>
        <v>0</v>
      </c>
      <c r="BF73" s="430">
        <f t="shared" ref="BF73:BF75" si="172">P73</f>
        <v>0</v>
      </c>
      <c r="BG73" s="430">
        <f t="shared" ref="BG73:BG75" si="173">Q73</f>
        <v>0</v>
      </c>
      <c r="BH73" s="430">
        <f t="shared" ref="BH73:BH75" si="174">R73</f>
        <v>0</v>
      </c>
      <c r="BI73" s="430">
        <f t="shared" ref="BI73:BI75" si="175">S73</f>
        <v>0</v>
      </c>
      <c r="BJ73" s="430">
        <f t="shared" ref="BJ73:BJ75" si="176">T73</f>
        <v>0</v>
      </c>
      <c r="BK73" s="430">
        <f t="shared" ref="BK73:BK75" si="177">U73</f>
        <v>0</v>
      </c>
      <c r="BL73" s="430">
        <f t="shared" ref="BL73:BL75" si="178">V73</f>
        <v>0</v>
      </c>
      <c r="BM73" s="430">
        <f t="shared" ref="BM73:BM75" si="179">W73</f>
        <v>0</v>
      </c>
      <c r="BN73" s="430">
        <f t="shared" ref="BN73:BN75" si="180">X73</f>
        <v>0</v>
      </c>
      <c r="BO73" s="430">
        <f t="shared" ref="BO73:BO75" si="181">Y73</f>
        <v>0</v>
      </c>
      <c r="BP73" s="430">
        <f t="shared" ref="BP73:BP75" si="182">Z73</f>
        <v>0</v>
      </c>
      <c r="BQ73" s="430">
        <f t="shared" ref="BQ73:BQ75" si="183">AA73</f>
        <v>0</v>
      </c>
      <c r="BR73" s="430">
        <f t="shared" ref="BR73:BR75" si="184">AB73</f>
        <v>0</v>
      </c>
      <c r="BS73" s="430">
        <f t="shared" ref="BS73:BS75" si="185">AC73</f>
        <v>0</v>
      </c>
      <c r="BT73" s="430">
        <f t="shared" ref="BT73:BT75" si="186">AD73</f>
        <v>0</v>
      </c>
      <c r="BU73" s="430">
        <f t="shared" ref="BU73:BU75" si="187">AE73</f>
        <v>0</v>
      </c>
      <c r="BV73" s="430">
        <f t="shared" ref="BV73:BV75" si="188">AF73</f>
        <v>0</v>
      </c>
      <c r="BW73" s="430">
        <f t="shared" ref="BW73:BW75" si="189">AG73</f>
        <v>0</v>
      </c>
      <c r="BX73" s="430">
        <f t="shared" ref="BX73:BX75" si="190">AH73</f>
        <v>0</v>
      </c>
      <c r="BY73" s="430">
        <f t="shared" ref="BY73:BY75" si="191">AI73</f>
        <v>0</v>
      </c>
      <c r="BZ73" s="430">
        <f t="shared" ref="BZ73:BZ75" si="192">AJ73</f>
        <v>0</v>
      </c>
      <c r="CA73" s="430">
        <f t="shared" ref="CA73:CA75" si="193">AK73</f>
        <v>0</v>
      </c>
      <c r="CB73" s="430">
        <f t="shared" ref="CB73:CB75" si="194">AL73</f>
        <v>0</v>
      </c>
      <c r="CC73" s="430">
        <f t="shared" ref="CC73:CC75" si="195">AM73</f>
        <v>0</v>
      </c>
      <c r="CD73" s="430">
        <f t="shared" ref="CD73:CD75" si="196">AN73</f>
        <v>0</v>
      </c>
      <c r="CE73" s="430">
        <f t="shared" ref="CE73:CE75" si="197">AO73</f>
        <v>0</v>
      </c>
    </row>
    <row r="74" spans="1:83">
      <c r="A74" s="413" t="s">
        <v>247</v>
      </c>
      <c r="B74" s="413">
        <f>Info!$C$9</f>
        <v>0</v>
      </c>
      <c r="C74" s="413">
        <v>73</v>
      </c>
      <c r="D74" s="413" t="s">
        <v>297</v>
      </c>
      <c r="E74" s="430">
        <f>'A4'!D81</f>
        <v>0</v>
      </c>
      <c r="F74" s="430">
        <f>'A4'!E81</f>
        <v>0</v>
      </c>
      <c r="G74" s="430">
        <f>'A4'!F81</f>
        <v>0</v>
      </c>
      <c r="H74" s="430">
        <f>'A4'!G81</f>
        <v>0</v>
      </c>
      <c r="I74" s="430">
        <f>'A4'!H81</f>
        <v>0</v>
      </c>
      <c r="J74" s="430">
        <f>'A4'!I81</f>
        <v>0</v>
      </c>
      <c r="K74" s="430">
        <f>'A4'!J81</f>
        <v>0</v>
      </c>
      <c r="L74" s="430">
        <f>'A4'!K81</f>
        <v>0</v>
      </c>
      <c r="M74" s="430">
        <f>'A4'!L81</f>
        <v>0</v>
      </c>
      <c r="N74" s="430">
        <f>'A4'!M81</f>
        <v>0</v>
      </c>
      <c r="O74" s="430">
        <f>'A4'!N81</f>
        <v>0</v>
      </c>
      <c r="P74" s="430">
        <f>'A4'!O81</f>
        <v>0</v>
      </c>
      <c r="Q74" s="430">
        <f>'A4'!P81</f>
        <v>0</v>
      </c>
      <c r="R74" s="430">
        <f>'A4'!Q81</f>
        <v>0</v>
      </c>
      <c r="S74" s="430">
        <f>'A4'!R81</f>
        <v>0</v>
      </c>
      <c r="T74" s="430">
        <f>'A4'!S81</f>
        <v>0</v>
      </c>
      <c r="U74" s="430">
        <f>'A4'!T81</f>
        <v>0</v>
      </c>
      <c r="V74" s="430">
        <f>'A4'!U81</f>
        <v>0</v>
      </c>
      <c r="W74" s="430">
        <f>'A4'!V81</f>
        <v>0</v>
      </c>
      <c r="X74" s="430">
        <f>'A4'!W81</f>
        <v>0</v>
      </c>
      <c r="Y74" s="430">
        <f>'A4'!X81</f>
        <v>0</v>
      </c>
      <c r="Z74" s="430">
        <f>'A4'!Y81</f>
        <v>0</v>
      </c>
      <c r="AA74" s="430">
        <f>'A4'!Z81</f>
        <v>0</v>
      </c>
      <c r="AB74" s="430">
        <f>'A4'!AA81</f>
        <v>0</v>
      </c>
      <c r="AC74" s="430">
        <f>'A4'!AB81</f>
        <v>0</v>
      </c>
      <c r="AD74" s="430">
        <f>'A4'!AC81</f>
        <v>0</v>
      </c>
      <c r="AE74" s="430">
        <f>'A4'!AD81</f>
        <v>0</v>
      </c>
      <c r="AF74" s="430">
        <f>'A4'!AE81</f>
        <v>0</v>
      </c>
      <c r="AG74" s="430">
        <f>'A4'!AF81</f>
        <v>0</v>
      </c>
      <c r="AH74" s="430">
        <f>'A4'!AG81</f>
        <v>0</v>
      </c>
      <c r="AI74" s="430">
        <f>'A4'!AH81</f>
        <v>0</v>
      </c>
      <c r="AJ74" s="430">
        <f>'A4'!AI81</f>
        <v>0</v>
      </c>
      <c r="AK74" s="430">
        <f>'A4'!AJ81</f>
        <v>0</v>
      </c>
      <c r="AL74" s="430">
        <f>'A4'!AK81</f>
        <v>0</v>
      </c>
      <c r="AM74" s="430">
        <f>'A4'!AL81</f>
        <v>0</v>
      </c>
      <c r="AN74" s="430">
        <f>'A4'!AM81</f>
        <v>0</v>
      </c>
      <c r="AO74" s="430">
        <f>'A4'!AN81</f>
        <v>0</v>
      </c>
      <c r="AP74" s="415"/>
      <c r="AQ74" s="413" t="s">
        <v>247</v>
      </c>
      <c r="AR74" s="413">
        <f>Info!$C$9</f>
        <v>0</v>
      </c>
      <c r="AS74" s="413">
        <v>73</v>
      </c>
      <c r="AT74" s="413" t="s">
        <v>297</v>
      </c>
      <c r="AU74" s="430">
        <f t="shared" si="164"/>
        <v>0</v>
      </c>
      <c r="AV74" s="430">
        <f t="shared" ref="AV74:AV75" si="198">F74</f>
        <v>0</v>
      </c>
      <c r="AW74" s="430">
        <f t="shared" ref="AW74:AW75" si="199">G74</f>
        <v>0</v>
      </c>
      <c r="AX74" s="430">
        <f t="shared" ref="AX74:AX75" si="200">H74</f>
        <v>0</v>
      </c>
      <c r="AY74" s="430">
        <f t="shared" si="165"/>
        <v>0</v>
      </c>
      <c r="AZ74" s="430">
        <f t="shared" si="166"/>
        <v>0</v>
      </c>
      <c r="BA74" s="430">
        <f t="shared" si="167"/>
        <v>0</v>
      </c>
      <c r="BB74" s="430">
        <f t="shared" si="168"/>
        <v>0</v>
      </c>
      <c r="BC74" s="430">
        <f t="shared" si="169"/>
        <v>0</v>
      </c>
      <c r="BD74" s="430">
        <f t="shared" si="170"/>
        <v>0</v>
      </c>
      <c r="BE74" s="430">
        <f t="shared" si="171"/>
        <v>0</v>
      </c>
      <c r="BF74" s="430">
        <f t="shared" si="172"/>
        <v>0</v>
      </c>
      <c r="BG74" s="430">
        <f t="shared" si="173"/>
        <v>0</v>
      </c>
      <c r="BH74" s="430">
        <f t="shared" si="174"/>
        <v>0</v>
      </c>
      <c r="BI74" s="430">
        <f t="shared" si="175"/>
        <v>0</v>
      </c>
      <c r="BJ74" s="430">
        <f t="shared" si="176"/>
        <v>0</v>
      </c>
      <c r="BK74" s="430">
        <f t="shared" si="177"/>
        <v>0</v>
      </c>
      <c r="BL74" s="430">
        <f t="shared" si="178"/>
        <v>0</v>
      </c>
      <c r="BM74" s="430">
        <f t="shared" si="179"/>
        <v>0</v>
      </c>
      <c r="BN74" s="430">
        <f t="shared" si="180"/>
        <v>0</v>
      </c>
      <c r="BO74" s="430">
        <f t="shared" si="181"/>
        <v>0</v>
      </c>
      <c r="BP74" s="430">
        <f t="shared" si="182"/>
        <v>0</v>
      </c>
      <c r="BQ74" s="430">
        <f t="shared" si="183"/>
        <v>0</v>
      </c>
      <c r="BR74" s="430">
        <f t="shared" si="184"/>
        <v>0</v>
      </c>
      <c r="BS74" s="430">
        <f t="shared" si="185"/>
        <v>0</v>
      </c>
      <c r="BT74" s="430">
        <f t="shared" si="186"/>
        <v>0</v>
      </c>
      <c r="BU74" s="430">
        <f t="shared" si="187"/>
        <v>0</v>
      </c>
      <c r="BV74" s="430">
        <f t="shared" si="188"/>
        <v>0</v>
      </c>
      <c r="BW74" s="430">
        <f t="shared" si="189"/>
        <v>0</v>
      </c>
      <c r="BX74" s="430">
        <f t="shared" si="190"/>
        <v>0</v>
      </c>
      <c r="BY74" s="430">
        <f t="shared" si="191"/>
        <v>0</v>
      </c>
      <c r="BZ74" s="430">
        <f t="shared" si="192"/>
        <v>0</v>
      </c>
      <c r="CA74" s="430">
        <f t="shared" si="193"/>
        <v>0</v>
      </c>
      <c r="CB74" s="430">
        <f t="shared" si="194"/>
        <v>0</v>
      </c>
      <c r="CC74" s="430">
        <f t="shared" si="195"/>
        <v>0</v>
      </c>
      <c r="CD74" s="430">
        <f t="shared" si="196"/>
        <v>0</v>
      </c>
      <c r="CE74" s="430">
        <f t="shared" si="197"/>
        <v>0</v>
      </c>
    </row>
    <row r="75" spans="1:83">
      <c r="A75" s="413" t="s">
        <v>247</v>
      </c>
      <c r="B75" s="413">
        <f>Info!$C$9</f>
        <v>0</v>
      </c>
      <c r="C75" s="413">
        <v>74</v>
      </c>
      <c r="D75" s="414" t="s">
        <v>217</v>
      </c>
      <c r="E75" s="430">
        <f>'A4'!D82</f>
        <v>0</v>
      </c>
      <c r="F75" s="430">
        <f>'A4'!E82</f>
        <v>0</v>
      </c>
      <c r="G75" s="430">
        <f>'A4'!F82</f>
        <v>0</v>
      </c>
      <c r="H75" s="430">
        <f>'A4'!G82</f>
        <v>0</v>
      </c>
      <c r="I75" s="430">
        <f>'A4'!H82</f>
        <v>0</v>
      </c>
      <c r="J75" s="430">
        <f>'A4'!I82</f>
        <v>0</v>
      </c>
      <c r="K75" s="430">
        <f>'A4'!J82</f>
        <v>0</v>
      </c>
      <c r="L75" s="430">
        <f>'A4'!K82</f>
        <v>0</v>
      </c>
      <c r="M75" s="430">
        <f>'A4'!L82</f>
        <v>0</v>
      </c>
      <c r="N75" s="430">
        <f>'A4'!M82</f>
        <v>0</v>
      </c>
      <c r="O75" s="430">
        <f>'A4'!N82</f>
        <v>0</v>
      </c>
      <c r="P75" s="430">
        <f>'A4'!O82</f>
        <v>0</v>
      </c>
      <c r="Q75" s="430">
        <f>'A4'!P82</f>
        <v>0</v>
      </c>
      <c r="R75" s="430">
        <f>'A4'!Q82</f>
        <v>0</v>
      </c>
      <c r="S75" s="430">
        <f>'A4'!R82</f>
        <v>0</v>
      </c>
      <c r="T75" s="430">
        <f>'A4'!S82</f>
        <v>0</v>
      </c>
      <c r="U75" s="430">
        <f>'A4'!T82</f>
        <v>0</v>
      </c>
      <c r="V75" s="430">
        <f>'A4'!U82</f>
        <v>0</v>
      </c>
      <c r="W75" s="430">
        <f>'A4'!V82</f>
        <v>0</v>
      </c>
      <c r="X75" s="430">
        <f>'A4'!W82</f>
        <v>0</v>
      </c>
      <c r="Y75" s="430">
        <f>'A4'!X82</f>
        <v>0</v>
      </c>
      <c r="Z75" s="430">
        <f>'A4'!Y82</f>
        <v>0</v>
      </c>
      <c r="AA75" s="430">
        <f>'A4'!Z82</f>
        <v>0</v>
      </c>
      <c r="AB75" s="430">
        <f>'A4'!AA82</f>
        <v>0</v>
      </c>
      <c r="AC75" s="430">
        <f>'A4'!AB82</f>
        <v>0</v>
      </c>
      <c r="AD75" s="430">
        <f>'A4'!AC82</f>
        <v>0</v>
      </c>
      <c r="AE75" s="430">
        <f>'A4'!AD82</f>
        <v>0</v>
      </c>
      <c r="AF75" s="430">
        <f>'A4'!AE82</f>
        <v>0</v>
      </c>
      <c r="AG75" s="430">
        <f>'A4'!AF82</f>
        <v>0</v>
      </c>
      <c r="AH75" s="430">
        <f>'A4'!AG82</f>
        <v>0</v>
      </c>
      <c r="AI75" s="430">
        <f>'A4'!AH82</f>
        <v>0</v>
      </c>
      <c r="AJ75" s="430">
        <f>'A4'!AI82</f>
        <v>0</v>
      </c>
      <c r="AK75" s="430">
        <f>'A4'!AJ82</f>
        <v>0</v>
      </c>
      <c r="AL75" s="430">
        <f>'A4'!AK82</f>
        <v>0</v>
      </c>
      <c r="AM75" s="430">
        <f>'A4'!AL82</f>
        <v>0</v>
      </c>
      <c r="AN75" s="430">
        <f>'A4'!AM82</f>
        <v>0</v>
      </c>
      <c r="AO75" s="430">
        <f>'A4'!AN82</f>
        <v>0</v>
      </c>
      <c r="AP75" s="415"/>
      <c r="AQ75" s="413" t="s">
        <v>247</v>
      </c>
      <c r="AR75" s="413">
        <f>Info!$C$9</f>
        <v>0</v>
      </c>
      <c r="AS75" s="413">
        <v>74</v>
      </c>
      <c r="AT75" s="414" t="s">
        <v>217</v>
      </c>
      <c r="AU75" s="430">
        <f t="shared" si="164"/>
        <v>0</v>
      </c>
      <c r="AV75" s="430">
        <f t="shared" si="198"/>
        <v>0</v>
      </c>
      <c r="AW75" s="430">
        <f t="shared" si="199"/>
        <v>0</v>
      </c>
      <c r="AX75" s="430">
        <f t="shared" si="200"/>
        <v>0</v>
      </c>
      <c r="AY75" s="430">
        <f t="shared" si="165"/>
        <v>0</v>
      </c>
      <c r="AZ75" s="430">
        <f t="shared" si="166"/>
        <v>0</v>
      </c>
      <c r="BA75" s="430">
        <f t="shared" si="167"/>
        <v>0</v>
      </c>
      <c r="BB75" s="430">
        <f t="shared" si="168"/>
        <v>0</v>
      </c>
      <c r="BC75" s="430">
        <f t="shared" si="169"/>
        <v>0</v>
      </c>
      <c r="BD75" s="430">
        <f t="shared" si="170"/>
        <v>0</v>
      </c>
      <c r="BE75" s="430">
        <f t="shared" si="171"/>
        <v>0</v>
      </c>
      <c r="BF75" s="430">
        <f t="shared" si="172"/>
        <v>0</v>
      </c>
      <c r="BG75" s="430">
        <f t="shared" si="173"/>
        <v>0</v>
      </c>
      <c r="BH75" s="430">
        <f t="shared" si="174"/>
        <v>0</v>
      </c>
      <c r="BI75" s="430">
        <f t="shared" si="175"/>
        <v>0</v>
      </c>
      <c r="BJ75" s="430">
        <f t="shared" si="176"/>
        <v>0</v>
      </c>
      <c r="BK75" s="430">
        <f t="shared" si="177"/>
        <v>0</v>
      </c>
      <c r="BL75" s="430">
        <f t="shared" si="178"/>
        <v>0</v>
      </c>
      <c r="BM75" s="430">
        <f t="shared" si="179"/>
        <v>0</v>
      </c>
      <c r="BN75" s="430">
        <f t="shared" si="180"/>
        <v>0</v>
      </c>
      <c r="BO75" s="430">
        <f t="shared" si="181"/>
        <v>0</v>
      </c>
      <c r="BP75" s="430">
        <f t="shared" si="182"/>
        <v>0</v>
      </c>
      <c r="BQ75" s="430">
        <f t="shared" si="183"/>
        <v>0</v>
      </c>
      <c r="BR75" s="430">
        <f t="shared" si="184"/>
        <v>0</v>
      </c>
      <c r="BS75" s="430">
        <f t="shared" si="185"/>
        <v>0</v>
      </c>
      <c r="BT75" s="430">
        <f t="shared" si="186"/>
        <v>0</v>
      </c>
      <c r="BU75" s="430">
        <f t="shared" si="187"/>
        <v>0</v>
      </c>
      <c r="BV75" s="430">
        <f t="shared" si="188"/>
        <v>0</v>
      </c>
      <c r="BW75" s="430">
        <f t="shared" si="189"/>
        <v>0</v>
      </c>
      <c r="BX75" s="430">
        <f t="shared" si="190"/>
        <v>0</v>
      </c>
      <c r="BY75" s="430">
        <f t="shared" si="191"/>
        <v>0</v>
      </c>
      <c r="BZ75" s="430">
        <f t="shared" si="192"/>
        <v>0</v>
      </c>
      <c r="CA75" s="430">
        <f t="shared" si="193"/>
        <v>0</v>
      </c>
      <c r="CB75" s="430">
        <f t="shared" si="194"/>
        <v>0</v>
      </c>
      <c r="CC75" s="430">
        <f t="shared" si="195"/>
        <v>0</v>
      </c>
      <c r="CD75" s="430">
        <f t="shared" si="196"/>
        <v>0</v>
      </c>
      <c r="CE75" s="430">
        <f t="shared" si="197"/>
        <v>0</v>
      </c>
    </row>
    <row r="76" spans="1:83" s="416" customFormat="1">
      <c r="A76" s="416" t="s">
        <v>247</v>
      </c>
      <c r="B76" s="413">
        <f>Info!$C$9</f>
        <v>0</v>
      </c>
      <c r="C76" s="416">
        <v>75</v>
      </c>
      <c r="D76" s="416" t="s">
        <v>10</v>
      </c>
      <c r="E76" s="431">
        <f>'A4'!D83</f>
        <v>0</v>
      </c>
      <c r="F76" s="431">
        <f>'A4'!E83</f>
        <v>0</v>
      </c>
      <c r="G76" s="431">
        <f>'A4'!F83</f>
        <v>0</v>
      </c>
      <c r="H76" s="431">
        <f>'A4'!G83</f>
        <v>0</v>
      </c>
      <c r="I76" s="431">
        <f>'A4'!H83</f>
        <v>0</v>
      </c>
      <c r="J76" s="431">
        <f>'A4'!I83</f>
        <v>0</v>
      </c>
      <c r="K76" s="431">
        <f>'A4'!J83</f>
        <v>0</v>
      </c>
      <c r="L76" s="431">
        <f>'A4'!K83</f>
        <v>0</v>
      </c>
      <c r="M76" s="431">
        <f>'A4'!L83</f>
        <v>0</v>
      </c>
      <c r="N76" s="431">
        <f>'A4'!M83</f>
        <v>0</v>
      </c>
      <c r="O76" s="431">
        <f>'A4'!N83</f>
        <v>0</v>
      </c>
      <c r="P76" s="431">
        <f>'A4'!O83</f>
        <v>0</v>
      </c>
      <c r="Q76" s="431">
        <f>'A4'!P83</f>
        <v>0</v>
      </c>
      <c r="R76" s="431">
        <f>'A4'!Q83</f>
        <v>0</v>
      </c>
      <c r="S76" s="431">
        <f>'A4'!R83</f>
        <v>0</v>
      </c>
      <c r="T76" s="431">
        <f>'A4'!S83</f>
        <v>0</v>
      </c>
      <c r="U76" s="431">
        <f>'A4'!T83</f>
        <v>0</v>
      </c>
      <c r="V76" s="431">
        <f>'A4'!U83</f>
        <v>0</v>
      </c>
      <c r="W76" s="431">
        <f>'A4'!V83</f>
        <v>0</v>
      </c>
      <c r="X76" s="431">
        <f>'A4'!W83</f>
        <v>0</v>
      </c>
      <c r="Y76" s="431">
        <f>'A4'!X83</f>
        <v>0</v>
      </c>
      <c r="Z76" s="431">
        <f>'A4'!Y83</f>
        <v>0</v>
      </c>
      <c r="AA76" s="431">
        <f>'A4'!Z83</f>
        <v>0</v>
      </c>
      <c r="AB76" s="431">
        <f>'A4'!AA83</f>
        <v>0</v>
      </c>
      <c r="AC76" s="431">
        <f>'A4'!AB83</f>
        <v>0</v>
      </c>
      <c r="AD76" s="431">
        <f>'A4'!AC83</f>
        <v>0</v>
      </c>
      <c r="AE76" s="431">
        <f>'A4'!AD83</f>
        <v>0</v>
      </c>
      <c r="AF76" s="431">
        <f>'A4'!AE83</f>
        <v>0</v>
      </c>
      <c r="AG76" s="431">
        <f>'A4'!AF83</f>
        <v>0</v>
      </c>
      <c r="AH76" s="431">
        <f>'A4'!AG83</f>
        <v>0</v>
      </c>
      <c r="AI76" s="431">
        <f>'A4'!AH83</f>
        <v>0</v>
      </c>
      <c r="AJ76" s="431">
        <f>'A4'!AI83</f>
        <v>0</v>
      </c>
      <c r="AK76" s="431">
        <f>'A4'!AJ83</f>
        <v>0</v>
      </c>
      <c r="AL76" s="431">
        <f>'A4'!AK83</f>
        <v>0</v>
      </c>
      <c r="AM76" s="431">
        <f>'A4'!AL83</f>
        <v>0</v>
      </c>
      <c r="AN76" s="431">
        <f>'A4'!AM83</f>
        <v>0</v>
      </c>
      <c r="AO76" s="431">
        <f>'A4'!AN83</f>
        <v>0</v>
      </c>
      <c r="AP76" s="417"/>
      <c r="AQ76" s="416" t="s">
        <v>247</v>
      </c>
      <c r="AR76" s="413">
        <f>Info!$C$9</f>
        <v>0</v>
      </c>
      <c r="AS76" s="416">
        <v>75</v>
      </c>
      <c r="AT76" s="416" t="s">
        <v>10</v>
      </c>
      <c r="AU76" s="431">
        <f>AU77+AU78</f>
        <v>0</v>
      </c>
      <c r="AV76" s="431">
        <f t="shared" ref="AV76:CE76" si="201">AV77+AV78</f>
        <v>0</v>
      </c>
      <c r="AW76" s="431">
        <f t="shared" si="201"/>
        <v>0</v>
      </c>
      <c r="AX76" s="431">
        <f t="shared" si="201"/>
        <v>0</v>
      </c>
      <c r="AY76" s="431">
        <f t="shared" si="201"/>
        <v>0</v>
      </c>
      <c r="AZ76" s="431">
        <f t="shared" si="201"/>
        <v>0</v>
      </c>
      <c r="BA76" s="431">
        <f t="shared" si="201"/>
        <v>0</v>
      </c>
      <c r="BB76" s="431">
        <f t="shared" si="201"/>
        <v>0</v>
      </c>
      <c r="BC76" s="431">
        <f t="shared" si="201"/>
        <v>0</v>
      </c>
      <c r="BD76" s="431">
        <f t="shared" si="201"/>
        <v>0</v>
      </c>
      <c r="BE76" s="431">
        <f t="shared" si="201"/>
        <v>0</v>
      </c>
      <c r="BF76" s="431">
        <f t="shared" si="201"/>
        <v>0</v>
      </c>
      <c r="BG76" s="431">
        <f t="shared" si="201"/>
        <v>0</v>
      </c>
      <c r="BH76" s="431">
        <f t="shared" si="201"/>
        <v>0</v>
      </c>
      <c r="BI76" s="431">
        <f t="shared" si="201"/>
        <v>0</v>
      </c>
      <c r="BJ76" s="431">
        <f t="shared" si="201"/>
        <v>0</v>
      </c>
      <c r="BK76" s="431">
        <f t="shared" si="201"/>
        <v>0</v>
      </c>
      <c r="BL76" s="431">
        <f t="shared" si="201"/>
        <v>0</v>
      </c>
      <c r="BM76" s="431">
        <f t="shared" si="201"/>
        <v>0</v>
      </c>
      <c r="BN76" s="431">
        <f t="shared" si="201"/>
        <v>0</v>
      </c>
      <c r="BO76" s="431">
        <f t="shared" si="201"/>
        <v>0</v>
      </c>
      <c r="BP76" s="431">
        <f t="shared" si="201"/>
        <v>0</v>
      </c>
      <c r="BQ76" s="431">
        <f t="shared" si="201"/>
        <v>0</v>
      </c>
      <c r="BR76" s="431">
        <f t="shared" si="201"/>
        <v>0</v>
      </c>
      <c r="BS76" s="431">
        <f t="shared" si="201"/>
        <v>0</v>
      </c>
      <c r="BT76" s="431">
        <f t="shared" si="201"/>
        <v>0</v>
      </c>
      <c r="BU76" s="431">
        <f t="shared" si="201"/>
        <v>0</v>
      </c>
      <c r="BV76" s="431">
        <f t="shared" si="201"/>
        <v>0</v>
      </c>
      <c r="BW76" s="431">
        <f t="shared" si="201"/>
        <v>0</v>
      </c>
      <c r="BX76" s="431">
        <f t="shared" si="201"/>
        <v>0</v>
      </c>
      <c r="BY76" s="431">
        <f t="shared" si="201"/>
        <v>0</v>
      </c>
      <c r="BZ76" s="431">
        <f t="shared" si="201"/>
        <v>0</v>
      </c>
      <c r="CA76" s="431">
        <f t="shared" si="201"/>
        <v>0</v>
      </c>
      <c r="CB76" s="431">
        <f t="shared" si="201"/>
        <v>0</v>
      </c>
      <c r="CC76" s="431">
        <f t="shared" si="201"/>
        <v>0</v>
      </c>
      <c r="CD76" s="431">
        <f t="shared" si="201"/>
        <v>0</v>
      </c>
      <c r="CE76" s="431">
        <f t="shared" si="201"/>
        <v>0</v>
      </c>
    </row>
    <row r="77" spans="1:83" s="418" customFormat="1">
      <c r="A77" s="418" t="s">
        <v>247</v>
      </c>
      <c r="B77" s="413">
        <f>Info!$C$9</f>
        <v>0</v>
      </c>
      <c r="C77" s="418">
        <v>76</v>
      </c>
      <c r="D77" s="418" t="s">
        <v>53</v>
      </c>
      <c r="E77" s="432">
        <f>'A4'!D84</f>
        <v>0</v>
      </c>
      <c r="F77" s="432">
        <f>'A4'!E84</f>
        <v>0</v>
      </c>
      <c r="G77" s="432">
        <f>'A4'!F84</f>
        <v>0</v>
      </c>
      <c r="H77" s="432">
        <f>'A4'!G84</f>
        <v>0</v>
      </c>
      <c r="I77" s="432">
        <f>'A4'!H84</f>
        <v>0</v>
      </c>
      <c r="J77" s="432">
        <f>'A4'!I84</f>
        <v>0</v>
      </c>
      <c r="K77" s="432">
        <f>'A4'!J84</f>
        <v>0</v>
      </c>
      <c r="L77" s="432">
        <f>'A4'!K84</f>
        <v>0</v>
      </c>
      <c r="M77" s="432">
        <f>'A4'!L84</f>
        <v>0</v>
      </c>
      <c r="N77" s="432">
        <f>'A4'!M84</f>
        <v>0</v>
      </c>
      <c r="O77" s="432">
        <f>'A4'!N84</f>
        <v>0</v>
      </c>
      <c r="P77" s="432">
        <f>'A4'!O84</f>
        <v>0</v>
      </c>
      <c r="Q77" s="432">
        <f>'A4'!P84</f>
        <v>0</v>
      </c>
      <c r="R77" s="432">
        <f>'A4'!Q84</f>
        <v>0</v>
      </c>
      <c r="S77" s="432">
        <f>'A4'!R84</f>
        <v>0</v>
      </c>
      <c r="T77" s="432">
        <f>'A4'!S84</f>
        <v>0</v>
      </c>
      <c r="U77" s="432">
        <f>'A4'!T84</f>
        <v>0</v>
      </c>
      <c r="V77" s="432">
        <f>'A4'!U84</f>
        <v>0</v>
      </c>
      <c r="W77" s="432">
        <f>'A4'!V84</f>
        <v>0</v>
      </c>
      <c r="X77" s="432">
        <f>'A4'!W84</f>
        <v>0</v>
      </c>
      <c r="Y77" s="432">
        <f>'A4'!X84</f>
        <v>0</v>
      </c>
      <c r="Z77" s="432">
        <f>'A4'!Y84</f>
        <v>0</v>
      </c>
      <c r="AA77" s="432">
        <f>'A4'!Z84</f>
        <v>0</v>
      </c>
      <c r="AB77" s="432">
        <f>'A4'!AA84</f>
        <v>0</v>
      </c>
      <c r="AC77" s="432">
        <f>'A4'!AB84</f>
        <v>0</v>
      </c>
      <c r="AD77" s="432">
        <f>'A4'!AC84</f>
        <v>0</v>
      </c>
      <c r="AE77" s="432">
        <f>'A4'!AD84</f>
        <v>0</v>
      </c>
      <c r="AF77" s="432">
        <f>'A4'!AE84</f>
        <v>0</v>
      </c>
      <c r="AG77" s="432">
        <f>'A4'!AF84</f>
        <v>0</v>
      </c>
      <c r="AH77" s="432">
        <f>'A4'!AG84</f>
        <v>0</v>
      </c>
      <c r="AI77" s="432">
        <f>'A4'!AH84</f>
        <v>0</v>
      </c>
      <c r="AJ77" s="432">
        <f>'A4'!AI84</f>
        <v>0</v>
      </c>
      <c r="AK77" s="432">
        <f>'A4'!AJ84</f>
        <v>0</v>
      </c>
      <c r="AL77" s="432">
        <f>'A4'!AK84</f>
        <v>0</v>
      </c>
      <c r="AM77" s="432">
        <f>'A4'!AL84</f>
        <v>0</v>
      </c>
      <c r="AN77" s="432">
        <f>'A4'!AM84</f>
        <v>0</v>
      </c>
      <c r="AO77" s="432">
        <f>'A4'!AN84</f>
        <v>0</v>
      </c>
      <c r="AP77" s="419"/>
      <c r="AQ77" s="418" t="s">
        <v>247</v>
      </c>
      <c r="AR77" s="413">
        <f>Info!$C$9</f>
        <v>0</v>
      </c>
      <c r="AS77" s="418">
        <v>76</v>
      </c>
      <c r="AT77" s="418" t="s">
        <v>53</v>
      </c>
      <c r="AU77" s="432">
        <f>E77/2</f>
        <v>0</v>
      </c>
      <c r="AV77" s="432">
        <f t="shared" ref="AV77:CE77" si="202">F77/2</f>
        <v>0</v>
      </c>
      <c r="AW77" s="432">
        <f t="shared" si="202"/>
        <v>0</v>
      </c>
      <c r="AX77" s="432">
        <f t="shared" si="202"/>
        <v>0</v>
      </c>
      <c r="AY77" s="432">
        <f t="shared" si="202"/>
        <v>0</v>
      </c>
      <c r="AZ77" s="432">
        <f t="shared" si="202"/>
        <v>0</v>
      </c>
      <c r="BA77" s="432">
        <f t="shared" si="202"/>
        <v>0</v>
      </c>
      <c r="BB77" s="432">
        <f t="shared" si="202"/>
        <v>0</v>
      </c>
      <c r="BC77" s="432">
        <f t="shared" si="202"/>
        <v>0</v>
      </c>
      <c r="BD77" s="432">
        <f t="shared" si="202"/>
        <v>0</v>
      </c>
      <c r="BE77" s="432">
        <f t="shared" si="202"/>
        <v>0</v>
      </c>
      <c r="BF77" s="432">
        <f t="shared" si="202"/>
        <v>0</v>
      </c>
      <c r="BG77" s="432">
        <f t="shared" si="202"/>
        <v>0</v>
      </c>
      <c r="BH77" s="432">
        <f t="shared" si="202"/>
        <v>0</v>
      </c>
      <c r="BI77" s="432">
        <f t="shared" si="202"/>
        <v>0</v>
      </c>
      <c r="BJ77" s="432">
        <f t="shared" si="202"/>
        <v>0</v>
      </c>
      <c r="BK77" s="432">
        <f t="shared" si="202"/>
        <v>0</v>
      </c>
      <c r="BL77" s="432">
        <f t="shared" si="202"/>
        <v>0</v>
      </c>
      <c r="BM77" s="432">
        <f t="shared" si="202"/>
        <v>0</v>
      </c>
      <c r="BN77" s="432">
        <f t="shared" si="202"/>
        <v>0</v>
      </c>
      <c r="BO77" s="432">
        <f t="shared" si="202"/>
        <v>0</v>
      </c>
      <c r="BP77" s="432">
        <f t="shared" si="202"/>
        <v>0</v>
      </c>
      <c r="BQ77" s="432">
        <f t="shared" si="202"/>
        <v>0</v>
      </c>
      <c r="BR77" s="432">
        <f t="shared" si="202"/>
        <v>0</v>
      </c>
      <c r="BS77" s="432">
        <f t="shared" si="202"/>
        <v>0</v>
      </c>
      <c r="BT77" s="432">
        <f t="shared" si="202"/>
        <v>0</v>
      </c>
      <c r="BU77" s="432">
        <f t="shared" si="202"/>
        <v>0</v>
      </c>
      <c r="BV77" s="432">
        <f t="shared" si="202"/>
        <v>0</v>
      </c>
      <c r="BW77" s="432">
        <f t="shared" si="202"/>
        <v>0</v>
      </c>
      <c r="BX77" s="432">
        <f t="shared" si="202"/>
        <v>0</v>
      </c>
      <c r="BY77" s="432">
        <f t="shared" si="202"/>
        <v>0</v>
      </c>
      <c r="BZ77" s="432">
        <f t="shared" si="202"/>
        <v>0</v>
      </c>
      <c r="CA77" s="432">
        <f t="shared" si="202"/>
        <v>0</v>
      </c>
      <c r="CB77" s="432">
        <f t="shared" si="202"/>
        <v>0</v>
      </c>
      <c r="CC77" s="432">
        <f t="shared" si="202"/>
        <v>0</v>
      </c>
      <c r="CD77" s="432">
        <f t="shared" si="202"/>
        <v>0</v>
      </c>
      <c r="CE77" s="432">
        <f t="shared" si="202"/>
        <v>0</v>
      </c>
    </row>
    <row r="78" spans="1:83">
      <c r="A78" s="413" t="s">
        <v>247</v>
      </c>
      <c r="B78" s="413">
        <f>Info!$C$9</f>
        <v>0</v>
      </c>
      <c r="C78" s="413">
        <v>77</v>
      </c>
      <c r="D78" s="413" t="s">
        <v>54</v>
      </c>
      <c r="E78" s="430">
        <f>'A4'!D85</f>
        <v>0</v>
      </c>
      <c r="F78" s="430">
        <f>'A4'!E85</f>
        <v>0</v>
      </c>
      <c r="G78" s="430">
        <f>'A4'!F85</f>
        <v>0</v>
      </c>
      <c r="H78" s="430">
        <f>'A4'!G85</f>
        <v>0</v>
      </c>
      <c r="I78" s="430">
        <f>'A4'!H85</f>
        <v>0</v>
      </c>
      <c r="J78" s="430">
        <f>'A4'!I85</f>
        <v>0</v>
      </c>
      <c r="K78" s="430">
        <f>'A4'!J85</f>
        <v>0</v>
      </c>
      <c r="L78" s="430">
        <f>'A4'!K85</f>
        <v>0</v>
      </c>
      <c r="M78" s="430">
        <f>'A4'!L85</f>
        <v>0</v>
      </c>
      <c r="N78" s="430">
        <f>'A4'!M85</f>
        <v>0</v>
      </c>
      <c r="O78" s="430">
        <f>'A4'!N85</f>
        <v>0</v>
      </c>
      <c r="P78" s="430">
        <f>'A4'!O85</f>
        <v>0</v>
      </c>
      <c r="Q78" s="430">
        <f>'A4'!P85</f>
        <v>0</v>
      </c>
      <c r="R78" s="430">
        <f>'A4'!Q85</f>
        <v>0</v>
      </c>
      <c r="S78" s="430">
        <f>'A4'!R85</f>
        <v>0</v>
      </c>
      <c r="T78" s="430">
        <f>'A4'!S85</f>
        <v>0</v>
      </c>
      <c r="U78" s="430">
        <f>'A4'!T85</f>
        <v>0</v>
      </c>
      <c r="V78" s="430">
        <f>'A4'!U85</f>
        <v>0</v>
      </c>
      <c r="W78" s="430">
        <f>'A4'!V85</f>
        <v>0</v>
      </c>
      <c r="X78" s="430">
        <f>'A4'!W85</f>
        <v>0</v>
      </c>
      <c r="Y78" s="430">
        <f>'A4'!X85</f>
        <v>0</v>
      </c>
      <c r="Z78" s="430">
        <f>'A4'!Y85</f>
        <v>0</v>
      </c>
      <c r="AA78" s="430">
        <f>'A4'!Z85</f>
        <v>0</v>
      </c>
      <c r="AB78" s="430">
        <f>'A4'!AA85</f>
        <v>0</v>
      </c>
      <c r="AC78" s="430">
        <f>'A4'!AB85</f>
        <v>0</v>
      </c>
      <c r="AD78" s="430">
        <f>'A4'!AC85</f>
        <v>0</v>
      </c>
      <c r="AE78" s="430">
        <f>'A4'!AD85</f>
        <v>0</v>
      </c>
      <c r="AF78" s="430">
        <f>'A4'!AE85</f>
        <v>0</v>
      </c>
      <c r="AG78" s="430">
        <f>'A4'!AF85</f>
        <v>0</v>
      </c>
      <c r="AH78" s="430">
        <f>'A4'!AG85</f>
        <v>0</v>
      </c>
      <c r="AI78" s="430">
        <f>'A4'!AH85</f>
        <v>0</v>
      </c>
      <c r="AJ78" s="430">
        <f>'A4'!AI85</f>
        <v>0</v>
      </c>
      <c r="AK78" s="430">
        <f>'A4'!AJ85</f>
        <v>0</v>
      </c>
      <c r="AL78" s="430">
        <f>'A4'!AK85</f>
        <v>0</v>
      </c>
      <c r="AM78" s="430">
        <f>'A4'!AL85</f>
        <v>0</v>
      </c>
      <c r="AN78" s="430">
        <f>'A4'!AM85</f>
        <v>0</v>
      </c>
      <c r="AO78" s="430">
        <f>'A4'!AN85</f>
        <v>0</v>
      </c>
      <c r="AP78" s="415"/>
      <c r="AQ78" s="413" t="s">
        <v>247</v>
      </c>
      <c r="AR78" s="413">
        <f>Info!$C$9</f>
        <v>0</v>
      </c>
      <c r="AS78" s="413">
        <v>77</v>
      </c>
      <c r="AT78" s="413" t="s">
        <v>54</v>
      </c>
      <c r="AU78" s="430">
        <f>E78</f>
        <v>0</v>
      </c>
      <c r="AV78" s="430">
        <f t="shared" ref="AV78:CE85" si="203">F78</f>
        <v>0</v>
      </c>
      <c r="AW78" s="430">
        <f t="shared" si="203"/>
        <v>0</v>
      </c>
      <c r="AX78" s="430">
        <f t="shared" si="203"/>
        <v>0</v>
      </c>
      <c r="AY78" s="430">
        <f t="shared" si="203"/>
        <v>0</v>
      </c>
      <c r="AZ78" s="430">
        <f t="shared" si="203"/>
        <v>0</v>
      </c>
      <c r="BA78" s="430">
        <f t="shared" si="203"/>
        <v>0</v>
      </c>
      <c r="BB78" s="430">
        <f t="shared" si="203"/>
        <v>0</v>
      </c>
      <c r="BC78" s="430">
        <f t="shared" si="203"/>
        <v>0</v>
      </c>
      <c r="BD78" s="430">
        <f t="shared" si="203"/>
        <v>0</v>
      </c>
      <c r="BE78" s="430">
        <f t="shared" si="203"/>
        <v>0</v>
      </c>
      <c r="BF78" s="430">
        <f t="shared" si="203"/>
        <v>0</v>
      </c>
      <c r="BG78" s="430">
        <f t="shared" si="203"/>
        <v>0</v>
      </c>
      <c r="BH78" s="430">
        <f t="shared" si="203"/>
        <v>0</v>
      </c>
      <c r="BI78" s="430">
        <f t="shared" si="203"/>
        <v>0</v>
      </c>
      <c r="BJ78" s="430">
        <f t="shared" si="203"/>
        <v>0</v>
      </c>
      <c r="BK78" s="430">
        <f t="shared" si="203"/>
        <v>0</v>
      </c>
      <c r="BL78" s="430">
        <f t="shared" si="203"/>
        <v>0</v>
      </c>
      <c r="BM78" s="430">
        <f t="shared" si="203"/>
        <v>0</v>
      </c>
      <c r="BN78" s="430">
        <f t="shared" si="203"/>
        <v>0</v>
      </c>
      <c r="BO78" s="430">
        <f t="shared" si="203"/>
        <v>0</v>
      </c>
      <c r="BP78" s="430">
        <f t="shared" si="203"/>
        <v>0</v>
      </c>
      <c r="BQ78" s="430">
        <f t="shared" si="203"/>
        <v>0</v>
      </c>
      <c r="BR78" s="430">
        <f t="shared" si="203"/>
        <v>0</v>
      </c>
      <c r="BS78" s="430">
        <f t="shared" si="203"/>
        <v>0</v>
      </c>
      <c r="BT78" s="430">
        <f t="shared" si="203"/>
        <v>0</v>
      </c>
      <c r="BU78" s="430">
        <f t="shared" si="203"/>
        <v>0</v>
      </c>
      <c r="BV78" s="430">
        <f t="shared" si="203"/>
        <v>0</v>
      </c>
      <c r="BW78" s="430">
        <f t="shared" si="203"/>
        <v>0</v>
      </c>
      <c r="BX78" s="430">
        <f t="shared" si="203"/>
        <v>0</v>
      </c>
      <c r="BY78" s="430">
        <f t="shared" si="203"/>
        <v>0</v>
      </c>
      <c r="BZ78" s="430">
        <f t="shared" si="203"/>
        <v>0</v>
      </c>
      <c r="CA78" s="430">
        <f t="shared" si="203"/>
        <v>0</v>
      </c>
      <c r="CB78" s="430">
        <f t="shared" si="203"/>
        <v>0</v>
      </c>
      <c r="CC78" s="430">
        <f t="shared" si="203"/>
        <v>0</v>
      </c>
      <c r="CD78" s="430">
        <f t="shared" si="203"/>
        <v>0</v>
      </c>
      <c r="CE78" s="430">
        <f t="shared" si="203"/>
        <v>0</v>
      </c>
    </row>
    <row r="79" spans="1:83" s="416" customFormat="1">
      <c r="A79" s="416" t="s">
        <v>247</v>
      </c>
      <c r="B79" s="413">
        <f>Info!$C$9</f>
        <v>0</v>
      </c>
      <c r="C79" s="416">
        <v>78</v>
      </c>
      <c r="D79" s="416" t="s">
        <v>11</v>
      </c>
      <c r="E79" s="431">
        <f>'A4'!D86</f>
        <v>0</v>
      </c>
      <c r="F79" s="431">
        <f>'A4'!E86</f>
        <v>0</v>
      </c>
      <c r="G79" s="431">
        <f>'A4'!F86</f>
        <v>0</v>
      </c>
      <c r="H79" s="431">
        <f>'A4'!G86</f>
        <v>0</v>
      </c>
      <c r="I79" s="431">
        <f>'A4'!H86</f>
        <v>0</v>
      </c>
      <c r="J79" s="431">
        <f>'A4'!I86</f>
        <v>0</v>
      </c>
      <c r="K79" s="431">
        <f>'A4'!J86</f>
        <v>0</v>
      </c>
      <c r="L79" s="431">
        <f>'A4'!K86</f>
        <v>0</v>
      </c>
      <c r="M79" s="431">
        <f>'A4'!L86</f>
        <v>0</v>
      </c>
      <c r="N79" s="431">
        <f>'A4'!M86</f>
        <v>0</v>
      </c>
      <c r="O79" s="431">
        <f>'A4'!N86</f>
        <v>0</v>
      </c>
      <c r="P79" s="431">
        <f>'A4'!O86</f>
        <v>0</v>
      </c>
      <c r="Q79" s="431">
        <f>'A4'!P86</f>
        <v>0</v>
      </c>
      <c r="R79" s="431">
        <f>'A4'!Q86</f>
        <v>0</v>
      </c>
      <c r="S79" s="431">
        <f>'A4'!R86</f>
        <v>0</v>
      </c>
      <c r="T79" s="431">
        <f>'A4'!S86</f>
        <v>0</v>
      </c>
      <c r="U79" s="431">
        <f>'A4'!T86</f>
        <v>0</v>
      </c>
      <c r="V79" s="431">
        <f>'A4'!U86</f>
        <v>0</v>
      </c>
      <c r="W79" s="431">
        <f>'A4'!V86</f>
        <v>0</v>
      </c>
      <c r="X79" s="431">
        <f>'A4'!W86</f>
        <v>0</v>
      </c>
      <c r="Y79" s="431">
        <f>'A4'!X86</f>
        <v>0</v>
      </c>
      <c r="Z79" s="431">
        <f>'A4'!Y86</f>
        <v>0</v>
      </c>
      <c r="AA79" s="431">
        <f>'A4'!Z86</f>
        <v>0</v>
      </c>
      <c r="AB79" s="431">
        <f>'A4'!AA86</f>
        <v>0</v>
      </c>
      <c r="AC79" s="431">
        <f>'A4'!AB86</f>
        <v>0</v>
      </c>
      <c r="AD79" s="431">
        <f>'A4'!AC86</f>
        <v>0</v>
      </c>
      <c r="AE79" s="431">
        <f>'A4'!AD86</f>
        <v>0</v>
      </c>
      <c r="AF79" s="431">
        <f>'A4'!AE86</f>
        <v>0</v>
      </c>
      <c r="AG79" s="431">
        <f>'A4'!AF86</f>
        <v>0</v>
      </c>
      <c r="AH79" s="431">
        <f>'A4'!AG86</f>
        <v>0</v>
      </c>
      <c r="AI79" s="431">
        <f>'A4'!AH86</f>
        <v>0</v>
      </c>
      <c r="AJ79" s="431">
        <f>'A4'!AI86</f>
        <v>0</v>
      </c>
      <c r="AK79" s="431">
        <f>'A4'!AJ86</f>
        <v>0</v>
      </c>
      <c r="AL79" s="431">
        <f>'A4'!AK86</f>
        <v>0</v>
      </c>
      <c r="AM79" s="431">
        <f>'A4'!AL86</f>
        <v>0</v>
      </c>
      <c r="AN79" s="431">
        <f>'A4'!AM86</f>
        <v>0</v>
      </c>
      <c r="AO79" s="431">
        <f>'A4'!AN86</f>
        <v>0</v>
      </c>
      <c r="AP79" s="417"/>
      <c r="AQ79" s="416" t="s">
        <v>247</v>
      </c>
      <c r="AR79" s="413">
        <f>Info!$C$9</f>
        <v>0</v>
      </c>
      <c r="AS79" s="416">
        <v>78</v>
      </c>
      <c r="AT79" s="416" t="s">
        <v>11</v>
      </c>
      <c r="AU79" s="431">
        <f>E79</f>
        <v>0</v>
      </c>
      <c r="AV79" s="431">
        <f t="shared" si="203"/>
        <v>0</v>
      </c>
      <c r="AW79" s="431">
        <f t="shared" si="203"/>
        <v>0</v>
      </c>
      <c r="AX79" s="431">
        <f t="shared" si="203"/>
        <v>0</v>
      </c>
      <c r="AY79" s="431">
        <f t="shared" si="203"/>
        <v>0</v>
      </c>
      <c r="AZ79" s="431">
        <f t="shared" si="203"/>
        <v>0</v>
      </c>
      <c r="BA79" s="431">
        <f t="shared" si="203"/>
        <v>0</v>
      </c>
      <c r="BB79" s="431">
        <f t="shared" si="203"/>
        <v>0</v>
      </c>
      <c r="BC79" s="431">
        <f t="shared" si="203"/>
        <v>0</v>
      </c>
      <c r="BD79" s="431">
        <f t="shared" si="203"/>
        <v>0</v>
      </c>
      <c r="BE79" s="431">
        <f t="shared" si="203"/>
        <v>0</v>
      </c>
      <c r="BF79" s="431">
        <f t="shared" si="203"/>
        <v>0</v>
      </c>
      <c r="BG79" s="431">
        <f t="shared" si="203"/>
        <v>0</v>
      </c>
      <c r="BH79" s="431">
        <f t="shared" si="203"/>
        <v>0</v>
      </c>
      <c r="BI79" s="431">
        <f t="shared" si="203"/>
        <v>0</v>
      </c>
      <c r="BJ79" s="431">
        <f t="shared" si="203"/>
        <v>0</v>
      </c>
      <c r="BK79" s="431">
        <f t="shared" si="203"/>
        <v>0</v>
      </c>
      <c r="BL79" s="431">
        <f t="shared" si="203"/>
        <v>0</v>
      </c>
      <c r="BM79" s="431">
        <f t="shared" si="203"/>
        <v>0</v>
      </c>
      <c r="BN79" s="431">
        <f t="shared" si="203"/>
        <v>0</v>
      </c>
      <c r="BO79" s="431">
        <f t="shared" si="203"/>
        <v>0</v>
      </c>
      <c r="BP79" s="431">
        <f t="shared" si="203"/>
        <v>0</v>
      </c>
      <c r="BQ79" s="431">
        <f t="shared" si="203"/>
        <v>0</v>
      </c>
      <c r="BR79" s="431">
        <f t="shared" si="203"/>
        <v>0</v>
      </c>
      <c r="BS79" s="431">
        <f t="shared" si="203"/>
        <v>0</v>
      </c>
      <c r="BT79" s="431">
        <f t="shared" si="203"/>
        <v>0</v>
      </c>
      <c r="BU79" s="431">
        <f t="shared" si="203"/>
        <v>0</v>
      </c>
      <c r="BV79" s="431">
        <f t="shared" si="203"/>
        <v>0</v>
      </c>
      <c r="BW79" s="431">
        <f t="shared" si="203"/>
        <v>0</v>
      </c>
      <c r="BX79" s="431">
        <f t="shared" si="203"/>
        <v>0</v>
      </c>
      <c r="BY79" s="431">
        <f t="shared" si="203"/>
        <v>0</v>
      </c>
      <c r="BZ79" s="431">
        <f t="shared" si="203"/>
        <v>0</v>
      </c>
      <c r="CA79" s="431">
        <f t="shared" si="203"/>
        <v>0</v>
      </c>
      <c r="CB79" s="431">
        <f t="shared" si="203"/>
        <v>0</v>
      </c>
      <c r="CC79" s="431">
        <f t="shared" si="203"/>
        <v>0</v>
      </c>
      <c r="CD79" s="431">
        <f t="shared" si="203"/>
        <v>0</v>
      </c>
      <c r="CE79" s="431">
        <f t="shared" si="203"/>
        <v>0</v>
      </c>
    </row>
    <row r="80" spans="1:83">
      <c r="A80" s="413" t="s">
        <v>247</v>
      </c>
      <c r="B80" s="413">
        <f>Info!$C$9</f>
        <v>0</v>
      </c>
      <c r="C80" s="413">
        <v>79</v>
      </c>
      <c r="D80" s="413" t="s">
        <v>53</v>
      </c>
      <c r="E80" s="430">
        <f>'A4'!D87</f>
        <v>0</v>
      </c>
      <c r="F80" s="430">
        <f>'A4'!E87</f>
        <v>0</v>
      </c>
      <c r="G80" s="430">
        <f>'A4'!F87</f>
        <v>0</v>
      </c>
      <c r="H80" s="430">
        <f>'A4'!G87</f>
        <v>0</v>
      </c>
      <c r="I80" s="430">
        <f>'A4'!H87</f>
        <v>0</v>
      </c>
      <c r="J80" s="430">
        <f>'A4'!I87</f>
        <v>0</v>
      </c>
      <c r="K80" s="430">
        <f>'A4'!J87</f>
        <v>0</v>
      </c>
      <c r="L80" s="430">
        <f>'A4'!K87</f>
        <v>0</v>
      </c>
      <c r="M80" s="430">
        <f>'A4'!L87</f>
        <v>0</v>
      </c>
      <c r="N80" s="430">
        <f>'A4'!M87</f>
        <v>0</v>
      </c>
      <c r="O80" s="430">
        <f>'A4'!N87</f>
        <v>0</v>
      </c>
      <c r="P80" s="430">
        <f>'A4'!O87</f>
        <v>0</v>
      </c>
      <c r="Q80" s="430">
        <f>'A4'!P87</f>
        <v>0</v>
      </c>
      <c r="R80" s="430">
        <f>'A4'!Q87</f>
        <v>0</v>
      </c>
      <c r="S80" s="430">
        <f>'A4'!R87</f>
        <v>0</v>
      </c>
      <c r="T80" s="430">
        <f>'A4'!S87</f>
        <v>0</v>
      </c>
      <c r="U80" s="430">
        <f>'A4'!T87</f>
        <v>0</v>
      </c>
      <c r="V80" s="430">
        <f>'A4'!U87</f>
        <v>0</v>
      </c>
      <c r="W80" s="430">
        <f>'A4'!V87</f>
        <v>0</v>
      </c>
      <c r="X80" s="430">
        <f>'A4'!W87</f>
        <v>0</v>
      </c>
      <c r="Y80" s="430">
        <f>'A4'!X87</f>
        <v>0</v>
      </c>
      <c r="Z80" s="430">
        <f>'A4'!Y87</f>
        <v>0</v>
      </c>
      <c r="AA80" s="430">
        <f>'A4'!Z87</f>
        <v>0</v>
      </c>
      <c r="AB80" s="430">
        <f>'A4'!AA87</f>
        <v>0</v>
      </c>
      <c r="AC80" s="430">
        <f>'A4'!AB87</f>
        <v>0</v>
      </c>
      <c r="AD80" s="430">
        <f>'A4'!AC87</f>
        <v>0</v>
      </c>
      <c r="AE80" s="430">
        <f>'A4'!AD87</f>
        <v>0</v>
      </c>
      <c r="AF80" s="430">
        <f>'A4'!AE87</f>
        <v>0</v>
      </c>
      <c r="AG80" s="430">
        <f>'A4'!AF87</f>
        <v>0</v>
      </c>
      <c r="AH80" s="430">
        <f>'A4'!AG87</f>
        <v>0</v>
      </c>
      <c r="AI80" s="430">
        <f>'A4'!AH87</f>
        <v>0</v>
      </c>
      <c r="AJ80" s="430">
        <f>'A4'!AI87</f>
        <v>0</v>
      </c>
      <c r="AK80" s="430">
        <f>'A4'!AJ87</f>
        <v>0</v>
      </c>
      <c r="AL80" s="430">
        <f>'A4'!AK87</f>
        <v>0</v>
      </c>
      <c r="AM80" s="430">
        <f>'A4'!AL87</f>
        <v>0</v>
      </c>
      <c r="AN80" s="430">
        <f>'A4'!AM87</f>
        <v>0</v>
      </c>
      <c r="AO80" s="430">
        <f>'A4'!AN87</f>
        <v>0</v>
      </c>
      <c r="AP80" s="415"/>
      <c r="AQ80" s="413" t="s">
        <v>247</v>
      </c>
      <c r="AR80" s="413">
        <f>Info!$C$9</f>
        <v>0</v>
      </c>
      <c r="AS80" s="413">
        <v>79</v>
      </c>
      <c r="AT80" s="413" t="s">
        <v>53</v>
      </c>
      <c r="AU80" s="430">
        <f>E80</f>
        <v>0</v>
      </c>
      <c r="AV80" s="430">
        <f t="shared" si="203"/>
        <v>0</v>
      </c>
      <c r="AW80" s="430">
        <f t="shared" si="203"/>
        <v>0</v>
      </c>
      <c r="AX80" s="430">
        <f t="shared" si="203"/>
        <v>0</v>
      </c>
      <c r="AY80" s="430">
        <f t="shared" si="203"/>
        <v>0</v>
      </c>
      <c r="AZ80" s="430">
        <f t="shared" si="203"/>
        <v>0</v>
      </c>
      <c r="BA80" s="430">
        <f t="shared" si="203"/>
        <v>0</v>
      </c>
      <c r="BB80" s="430">
        <f t="shared" si="203"/>
        <v>0</v>
      </c>
      <c r="BC80" s="430">
        <f t="shared" si="203"/>
        <v>0</v>
      </c>
      <c r="BD80" s="430">
        <f t="shared" si="203"/>
        <v>0</v>
      </c>
      <c r="BE80" s="430">
        <f t="shared" si="203"/>
        <v>0</v>
      </c>
      <c r="BF80" s="430">
        <f t="shared" si="203"/>
        <v>0</v>
      </c>
      <c r="BG80" s="430">
        <f t="shared" si="203"/>
        <v>0</v>
      </c>
      <c r="BH80" s="430">
        <f t="shared" si="203"/>
        <v>0</v>
      </c>
      <c r="BI80" s="430">
        <f t="shared" si="203"/>
        <v>0</v>
      </c>
      <c r="BJ80" s="430">
        <f t="shared" si="203"/>
        <v>0</v>
      </c>
      <c r="BK80" s="430">
        <f t="shared" si="203"/>
        <v>0</v>
      </c>
      <c r="BL80" s="430">
        <f t="shared" si="203"/>
        <v>0</v>
      </c>
      <c r="BM80" s="430">
        <f t="shared" si="203"/>
        <v>0</v>
      </c>
      <c r="BN80" s="430">
        <f t="shared" si="203"/>
        <v>0</v>
      </c>
      <c r="BO80" s="430">
        <f t="shared" si="203"/>
        <v>0</v>
      </c>
      <c r="BP80" s="430">
        <f t="shared" si="203"/>
        <v>0</v>
      </c>
      <c r="BQ80" s="430">
        <f t="shared" si="203"/>
        <v>0</v>
      </c>
      <c r="BR80" s="430">
        <f t="shared" si="203"/>
        <v>0</v>
      </c>
      <c r="BS80" s="430">
        <f t="shared" si="203"/>
        <v>0</v>
      </c>
      <c r="BT80" s="430">
        <f t="shared" si="203"/>
        <v>0</v>
      </c>
      <c r="BU80" s="430">
        <f t="shared" si="203"/>
        <v>0</v>
      </c>
      <c r="BV80" s="430">
        <f t="shared" si="203"/>
        <v>0</v>
      </c>
      <c r="BW80" s="430">
        <f t="shared" si="203"/>
        <v>0</v>
      </c>
      <c r="BX80" s="430">
        <f t="shared" si="203"/>
        <v>0</v>
      </c>
      <c r="BY80" s="430">
        <f t="shared" si="203"/>
        <v>0</v>
      </c>
      <c r="BZ80" s="430">
        <f t="shared" si="203"/>
        <v>0</v>
      </c>
      <c r="CA80" s="430">
        <f t="shared" si="203"/>
        <v>0</v>
      </c>
      <c r="CB80" s="430">
        <f t="shared" si="203"/>
        <v>0</v>
      </c>
      <c r="CC80" s="430">
        <f t="shared" si="203"/>
        <v>0</v>
      </c>
      <c r="CD80" s="430">
        <f t="shared" si="203"/>
        <v>0</v>
      </c>
      <c r="CE80" s="430">
        <f t="shared" si="203"/>
        <v>0</v>
      </c>
    </row>
    <row r="81" spans="1:83">
      <c r="A81" s="413" t="s">
        <v>247</v>
      </c>
      <c r="B81" s="413">
        <f>Info!$C$9</f>
        <v>0</v>
      </c>
      <c r="C81" s="413">
        <v>80</v>
      </c>
      <c r="D81" s="413" t="s">
        <v>54</v>
      </c>
      <c r="E81" s="430">
        <f>'A4'!D88</f>
        <v>0</v>
      </c>
      <c r="F81" s="430">
        <f>'A4'!E88</f>
        <v>0</v>
      </c>
      <c r="G81" s="430">
        <f>'A4'!F88</f>
        <v>0</v>
      </c>
      <c r="H81" s="430">
        <f>'A4'!G88</f>
        <v>0</v>
      </c>
      <c r="I81" s="430">
        <f>'A4'!H88</f>
        <v>0</v>
      </c>
      <c r="J81" s="430">
        <f>'A4'!I88</f>
        <v>0</v>
      </c>
      <c r="K81" s="430">
        <f>'A4'!J88</f>
        <v>0</v>
      </c>
      <c r="L81" s="430">
        <f>'A4'!K88</f>
        <v>0</v>
      </c>
      <c r="M81" s="430">
        <f>'A4'!L88</f>
        <v>0</v>
      </c>
      <c r="N81" s="430">
        <f>'A4'!M88</f>
        <v>0</v>
      </c>
      <c r="O81" s="430">
        <f>'A4'!N88</f>
        <v>0</v>
      </c>
      <c r="P81" s="430">
        <f>'A4'!O88</f>
        <v>0</v>
      </c>
      <c r="Q81" s="430">
        <f>'A4'!P88</f>
        <v>0</v>
      </c>
      <c r="R81" s="430">
        <f>'A4'!Q88</f>
        <v>0</v>
      </c>
      <c r="S81" s="430">
        <f>'A4'!R88</f>
        <v>0</v>
      </c>
      <c r="T81" s="430">
        <f>'A4'!S88</f>
        <v>0</v>
      </c>
      <c r="U81" s="430">
        <f>'A4'!T88</f>
        <v>0</v>
      </c>
      <c r="V81" s="430">
        <f>'A4'!U88</f>
        <v>0</v>
      </c>
      <c r="W81" s="430">
        <f>'A4'!V88</f>
        <v>0</v>
      </c>
      <c r="X81" s="430">
        <f>'A4'!W88</f>
        <v>0</v>
      </c>
      <c r="Y81" s="430">
        <f>'A4'!X88</f>
        <v>0</v>
      </c>
      <c r="Z81" s="430">
        <f>'A4'!Y88</f>
        <v>0</v>
      </c>
      <c r="AA81" s="430">
        <f>'A4'!Z88</f>
        <v>0</v>
      </c>
      <c r="AB81" s="430">
        <f>'A4'!AA88</f>
        <v>0</v>
      </c>
      <c r="AC81" s="430">
        <f>'A4'!AB88</f>
        <v>0</v>
      </c>
      <c r="AD81" s="430">
        <f>'A4'!AC88</f>
        <v>0</v>
      </c>
      <c r="AE81" s="430">
        <f>'A4'!AD88</f>
        <v>0</v>
      </c>
      <c r="AF81" s="430">
        <f>'A4'!AE88</f>
        <v>0</v>
      </c>
      <c r="AG81" s="430">
        <f>'A4'!AF88</f>
        <v>0</v>
      </c>
      <c r="AH81" s="430">
        <f>'A4'!AG88</f>
        <v>0</v>
      </c>
      <c r="AI81" s="430">
        <f>'A4'!AH88</f>
        <v>0</v>
      </c>
      <c r="AJ81" s="430">
        <f>'A4'!AI88</f>
        <v>0</v>
      </c>
      <c r="AK81" s="430">
        <f>'A4'!AJ88</f>
        <v>0</v>
      </c>
      <c r="AL81" s="430">
        <f>'A4'!AK88</f>
        <v>0</v>
      </c>
      <c r="AM81" s="430">
        <f>'A4'!AL88</f>
        <v>0</v>
      </c>
      <c r="AN81" s="430">
        <f>'A4'!AM88</f>
        <v>0</v>
      </c>
      <c r="AO81" s="430">
        <f>'A4'!AN88</f>
        <v>0</v>
      </c>
      <c r="AP81" s="415"/>
      <c r="AQ81" s="413" t="s">
        <v>247</v>
      </c>
      <c r="AR81" s="413">
        <f>Info!$C$9</f>
        <v>0</v>
      </c>
      <c r="AS81" s="413">
        <v>80</v>
      </c>
      <c r="AT81" s="413" t="s">
        <v>54</v>
      </c>
      <c r="AU81" s="430">
        <f t="shared" ref="AU81:AU90" si="204">E81</f>
        <v>0</v>
      </c>
      <c r="AV81" s="430">
        <f t="shared" si="203"/>
        <v>0</v>
      </c>
      <c r="AW81" s="430">
        <f t="shared" si="203"/>
        <v>0</v>
      </c>
      <c r="AX81" s="430">
        <f t="shared" si="203"/>
        <v>0</v>
      </c>
      <c r="AY81" s="430">
        <f t="shared" si="203"/>
        <v>0</v>
      </c>
      <c r="AZ81" s="430">
        <f t="shared" si="203"/>
        <v>0</v>
      </c>
      <c r="BA81" s="430">
        <f t="shared" si="203"/>
        <v>0</v>
      </c>
      <c r="BB81" s="430">
        <f t="shared" si="203"/>
        <v>0</v>
      </c>
      <c r="BC81" s="430">
        <f t="shared" si="203"/>
        <v>0</v>
      </c>
      <c r="BD81" s="430">
        <f t="shared" si="203"/>
        <v>0</v>
      </c>
      <c r="BE81" s="430">
        <f t="shared" si="203"/>
        <v>0</v>
      </c>
      <c r="BF81" s="430">
        <f t="shared" si="203"/>
        <v>0</v>
      </c>
      <c r="BG81" s="430">
        <f t="shared" si="203"/>
        <v>0</v>
      </c>
      <c r="BH81" s="430">
        <f t="shared" si="203"/>
        <v>0</v>
      </c>
      <c r="BI81" s="430">
        <f t="shared" si="203"/>
        <v>0</v>
      </c>
      <c r="BJ81" s="430">
        <f t="shared" si="203"/>
        <v>0</v>
      </c>
      <c r="BK81" s="430">
        <f t="shared" si="203"/>
        <v>0</v>
      </c>
      <c r="BL81" s="430">
        <f t="shared" si="203"/>
        <v>0</v>
      </c>
      <c r="BM81" s="430">
        <f t="shared" si="203"/>
        <v>0</v>
      </c>
      <c r="BN81" s="430">
        <f t="shared" si="203"/>
        <v>0</v>
      </c>
      <c r="BO81" s="430">
        <f t="shared" si="203"/>
        <v>0</v>
      </c>
      <c r="BP81" s="430">
        <f t="shared" si="203"/>
        <v>0</v>
      </c>
      <c r="BQ81" s="430">
        <f t="shared" si="203"/>
        <v>0</v>
      </c>
      <c r="BR81" s="430">
        <f t="shared" si="203"/>
        <v>0</v>
      </c>
      <c r="BS81" s="430">
        <f t="shared" si="203"/>
        <v>0</v>
      </c>
      <c r="BT81" s="430">
        <f t="shared" si="203"/>
        <v>0</v>
      </c>
      <c r="BU81" s="430">
        <f t="shared" si="203"/>
        <v>0</v>
      </c>
      <c r="BV81" s="430">
        <f t="shared" si="203"/>
        <v>0</v>
      </c>
      <c r="BW81" s="430">
        <f t="shared" si="203"/>
        <v>0</v>
      </c>
      <c r="BX81" s="430">
        <f t="shared" si="203"/>
        <v>0</v>
      </c>
      <c r="BY81" s="430">
        <f t="shared" si="203"/>
        <v>0</v>
      </c>
      <c r="BZ81" s="430">
        <f t="shared" si="203"/>
        <v>0</v>
      </c>
      <c r="CA81" s="430">
        <f t="shared" si="203"/>
        <v>0</v>
      </c>
      <c r="CB81" s="430">
        <f t="shared" si="203"/>
        <v>0</v>
      </c>
      <c r="CC81" s="430">
        <f t="shared" si="203"/>
        <v>0</v>
      </c>
      <c r="CD81" s="430">
        <f t="shared" si="203"/>
        <v>0</v>
      </c>
      <c r="CE81" s="430">
        <f t="shared" si="203"/>
        <v>0</v>
      </c>
    </row>
    <row r="82" spans="1:83">
      <c r="A82" s="413" t="s">
        <v>247</v>
      </c>
      <c r="B82" s="413">
        <f>Info!$C$9</f>
        <v>0</v>
      </c>
      <c r="C82" s="413">
        <v>81</v>
      </c>
      <c r="D82" s="413" t="s">
        <v>168</v>
      </c>
      <c r="E82" s="430">
        <f>'A4'!D89</f>
        <v>0</v>
      </c>
      <c r="F82" s="430">
        <f>'A4'!E89</f>
        <v>0</v>
      </c>
      <c r="G82" s="430">
        <f>'A4'!F89</f>
        <v>0</v>
      </c>
      <c r="H82" s="430">
        <f>'A4'!G89</f>
        <v>0</v>
      </c>
      <c r="I82" s="430">
        <f>'A4'!H89</f>
        <v>0</v>
      </c>
      <c r="J82" s="430">
        <f>'A4'!I89</f>
        <v>0</v>
      </c>
      <c r="K82" s="430">
        <f>'A4'!J89</f>
        <v>0</v>
      </c>
      <c r="L82" s="430">
        <f>'A4'!K89</f>
        <v>0</v>
      </c>
      <c r="M82" s="430">
        <f>'A4'!L89</f>
        <v>0</v>
      </c>
      <c r="N82" s="430">
        <f>'A4'!M89</f>
        <v>0</v>
      </c>
      <c r="O82" s="430">
        <f>'A4'!N89</f>
        <v>0</v>
      </c>
      <c r="P82" s="430">
        <f>'A4'!O89</f>
        <v>0</v>
      </c>
      <c r="Q82" s="430">
        <f>'A4'!P89</f>
        <v>0</v>
      </c>
      <c r="R82" s="430">
        <f>'A4'!Q89</f>
        <v>0</v>
      </c>
      <c r="S82" s="430">
        <f>'A4'!R89</f>
        <v>0</v>
      </c>
      <c r="T82" s="430">
        <f>'A4'!S89</f>
        <v>0</v>
      </c>
      <c r="U82" s="430">
        <f>'A4'!T89</f>
        <v>0</v>
      </c>
      <c r="V82" s="430">
        <f>'A4'!U89</f>
        <v>0</v>
      </c>
      <c r="W82" s="430">
        <f>'A4'!V89</f>
        <v>0</v>
      </c>
      <c r="X82" s="430">
        <f>'A4'!W89</f>
        <v>0</v>
      </c>
      <c r="Y82" s="430">
        <f>'A4'!X89</f>
        <v>0</v>
      </c>
      <c r="Z82" s="430">
        <f>'A4'!Y89</f>
        <v>0</v>
      </c>
      <c r="AA82" s="430">
        <f>'A4'!Z89</f>
        <v>0</v>
      </c>
      <c r="AB82" s="430">
        <f>'A4'!AA89</f>
        <v>0</v>
      </c>
      <c r="AC82" s="430">
        <f>'A4'!AB89</f>
        <v>0</v>
      </c>
      <c r="AD82" s="430">
        <f>'A4'!AC89</f>
        <v>0</v>
      </c>
      <c r="AE82" s="430">
        <f>'A4'!AD89</f>
        <v>0</v>
      </c>
      <c r="AF82" s="430">
        <f>'A4'!AE89</f>
        <v>0</v>
      </c>
      <c r="AG82" s="430">
        <f>'A4'!AF89</f>
        <v>0</v>
      </c>
      <c r="AH82" s="430">
        <f>'A4'!AG89</f>
        <v>0</v>
      </c>
      <c r="AI82" s="430">
        <f>'A4'!AH89</f>
        <v>0</v>
      </c>
      <c r="AJ82" s="430">
        <f>'A4'!AI89</f>
        <v>0</v>
      </c>
      <c r="AK82" s="430">
        <f>'A4'!AJ89</f>
        <v>0</v>
      </c>
      <c r="AL82" s="430">
        <f>'A4'!AK89</f>
        <v>0</v>
      </c>
      <c r="AM82" s="430">
        <f>'A4'!AL89</f>
        <v>0</v>
      </c>
      <c r="AN82" s="430">
        <f>'A4'!AM89</f>
        <v>0</v>
      </c>
      <c r="AO82" s="430">
        <f>'A4'!AN89</f>
        <v>0</v>
      </c>
      <c r="AP82" s="415"/>
      <c r="AQ82" s="413" t="s">
        <v>247</v>
      </c>
      <c r="AR82" s="413">
        <f>Info!$C$9</f>
        <v>0</v>
      </c>
      <c r="AS82" s="413">
        <v>81</v>
      </c>
      <c r="AT82" s="413" t="s">
        <v>168</v>
      </c>
      <c r="AU82" s="430">
        <f t="shared" si="204"/>
        <v>0</v>
      </c>
      <c r="AV82" s="430">
        <f t="shared" si="203"/>
        <v>0</v>
      </c>
      <c r="AW82" s="430">
        <f t="shared" si="203"/>
        <v>0</v>
      </c>
      <c r="AX82" s="430">
        <f t="shared" si="203"/>
        <v>0</v>
      </c>
      <c r="AY82" s="430">
        <f t="shared" si="203"/>
        <v>0</v>
      </c>
      <c r="AZ82" s="430">
        <f t="shared" si="203"/>
        <v>0</v>
      </c>
      <c r="BA82" s="430">
        <f t="shared" si="203"/>
        <v>0</v>
      </c>
      <c r="BB82" s="430">
        <f t="shared" si="203"/>
        <v>0</v>
      </c>
      <c r="BC82" s="430">
        <f t="shared" si="203"/>
        <v>0</v>
      </c>
      <c r="BD82" s="430">
        <f t="shared" si="203"/>
        <v>0</v>
      </c>
      <c r="BE82" s="430">
        <f t="shared" si="203"/>
        <v>0</v>
      </c>
      <c r="BF82" s="430">
        <f t="shared" si="203"/>
        <v>0</v>
      </c>
      <c r="BG82" s="430">
        <f t="shared" si="203"/>
        <v>0</v>
      </c>
      <c r="BH82" s="430">
        <f t="shared" si="203"/>
        <v>0</v>
      </c>
      <c r="BI82" s="430">
        <f t="shared" si="203"/>
        <v>0</v>
      </c>
      <c r="BJ82" s="430">
        <f t="shared" si="203"/>
        <v>0</v>
      </c>
      <c r="BK82" s="430">
        <f t="shared" si="203"/>
        <v>0</v>
      </c>
      <c r="BL82" s="430">
        <f t="shared" si="203"/>
        <v>0</v>
      </c>
      <c r="BM82" s="430">
        <f t="shared" si="203"/>
        <v>0</v>
      </c>
      <c r="BN82" s="430">
        <f t="shared" si="203"/>
        <v>0</v>
      </c>
      <c r="BO82" s="430">
        <f t="shared" si="203"/>
        <v>0</v>
      </c>
      <c r="BP82" s="430">
        <f t="shared" si="203"/>
        <v>0</v>
      </c>
      <c r="BQ82" s="430">
        <f t="shared" si="203"/>
        <v>0</v>
      </c>
      <c r="BR82" s="430">
        <f t="shared" si="203"/>
        <v>0</v>
      </c>
      <c r="BS82" s="430">
        <f t="shared" si="203"/>
        <v>0</v>
      </c>
      <c r="BT82" s="430">
        <f t="shared" si="203"/>
        <v>0</v>
      </c>
      <c r="BU82" s="430">
        <f t="shared" si="203"/>
        <v>0</v>
      </c>
      <c r="BV82" s="430">
        <f t="shared" si="203"/>
        <v>0</v>
      </c>
      <c r="BW82" s="430">
        <f t="shared" si="203"/>
        <v>0</v>
      </c>
      <c r="BX82" s="430">
        <f t="shared" si="203"/>
        <v>0</v>
      </c>
      <c r="BY82" s="430">
        <f t="shared" si="203"/>
        <v>0</v>
      </c>
      <c r="BZ82" s="430">
        <f t="shared" si="203"/>
        <v>0</v>
      </c>
      <c r="CA82" s="430">
        <f t="shared" si="203"/>
        <v>0</v>
      </c>
      <c r="CB82" s="430">
        <f t="shared" si="203"/>
        <v>0</v>
      </c>
      <c r="CC82" s="430">
        <f t="shared" si="203"/>
        <v>0</v>
      </c>
      <c r="CD82" s="430">
        <f t="shared" si="203"/>
        <v>0</v>
      </c>
      <c r="CE82" s="430">
        <f t="shared" si="203"/>
        <v>0</v>
      </c>
    </row>
    <row r="83" spans="1:83">
      <c r="A83" s="413" t="s">
        <v>247</v>
      </c>
      <c r="B83" s="413">
        <f>Info!$C$9</f>
        <v>0</v>
      </c>
      <c r="C83" s="413">
        <v>82</v>
      </c>
      <c r="D83" s="413" t="s">
        <v>66</v>
      </c>
      <c r="E83" s="430">
        <f>'A4'!D90</f>
        <v>0</v>
      </c>
      <c r="F83" s="430">
        <f>'A4'!E90</f>
        <v>0</v>
      </c>
      <c r="G83" s="430">
        <f>'A4'!F90</f>
        <v>0</v>
      </c>
      <c r="H83" s="430">
        <f>'A4'!G90</f>
        <v>0</v>
      </c>
      <c r="I83" s="430">
        <f>'A4'!H90</f>
        <v>0</v>
      </c>
      <c r="J83" s="430">
        <f>'A4'!I90</f>
        <v>0</v>
      </c>
      <c r="K83" s="430">
        <f>'A4'!J90</f>
        <v>0</v>
      </c>
      <c r="L83" s="430">
        <f>'A4'!K90</f>
        <v>0</v>
      </c>
      <c r="M83" s="430">
        <f>'A4'!L90</f>
        <v>0</v>
      </c>
      <c r="N83" s="430">
        <f>'A4'!M90</f>
        <v>0</v>
      </c>
      <c r="O83" s="430">
        <f>'A4'!N90</f>
        <v>0</v>
      </c>
      <c r="P83" s="430">
        <f>'A4'!O90</f>
        <v>0</v>
      </c>
      <c r="Q83" s="430">
        <f>'A4'!P90</f>
        <v>0</v>
      </c>
      <c r="R83" s="430">
        <f>'A4'!Q90</f>
        <v>0</v>
      </c>
      <c r="S83" s="430">
        <f>'A4'!R90</f>
        <v>0</v>
      </c>
      <c r="T83" s="430">
        <f>'A4'!S90</f>
        <v>0</v>
      </c>
      <c r="U83" s="430">
        <f>'A4'!T90</f>
        <v>0</v>
      </c>
      <c r="V83" s="430">
        <f>'A4'!U90</f>
        <v>0</v>
      </c>
      <c r="W83" s="430">
        <f>'A4'!V90</f>
        <v>0</v>
      </c>
      <c r="X83" s="430">
        <f>'A4'!W90</f>
        <v>0</v>
      </c>
      <c r="Y83" s="430">
        <f>'A4'!X90</f>
        <v>0</v>
      </c>
      <c r="Z83" s="430">
        <f>'A4'!Y90</f>
        <v>0</v>
      </c>
      <c r="AA83" s="430">
        <f>'A4'!Z90</f>
        <v>0</v>
      </c>
      <c r="AB83" s="430">
        <f>'A4'!AA90</f>
        <v>0</v>
      </c>
      <c r="AC83" s="430">
        <f>'A4'!AB90</f>
        <v>0</v>
      </c>
      <c r="AD83" s="430">
        <f>'A4'!AC90</f>
        <v>0</v>
      </c>
      <c r="AE83" s="430">
        <f>'A4'!AD90</f>
        <v>0</v>
      </c>
      <c r="AF83" s="430">
        <f>'A4'!AE90</f>
        <v>0</v>
      </c>
      <c r="AG83" s="430">
        <f>'A4'!AF90</f>
        <v>0</v>
      </c>
      <c r="AH83" s="430">
        <f>'A4'!AG90</f>
        <v>0</v>
      </c>
      <c r="AI83" s="430">
        <f>'A4'!AH90</f>
        <v>0</v>
      </c>
      <c r="AJ83" s="430">
        <f>'A4'!AI90</f>
        <v>0</v>
      </c>
      <c r="AK83" s="430">
        <f>'A4'!AJ90</f>
        <v>0</v>
      </c>
      <c r="AL83" s="430">
        <f>'A4'!AK90</f>
        <v>0</v>
      </c>
      <c r="AM83" s="430">
        <f>'A4'!AL90</f>
        <v>0</v>
      </c>
      <c r="AN83" s="430">
        <f>'A4'!AM90</f>
        <v>0</v>
      </c>
      <c r="AO83" s="430">
        <f>'A4'!AN90</f>
        <v>0</v>
      </c>
      <c r="AP83" s="415"/>
      <c r="AQ83" s="413" t="s">
        <v>247</v>
      </c>
      <c r="AR83" s="413">
        <f>Info!$C$9</f>
        <v>0</v>
      </c>
      <c r="AS83" s="413">
        <v>82</v>
      </c>
      <c r="AT83" s="413" t="s">
        <v>66</v>
      </c>
      <c r="AU83" s="430">
        <f t="shared" si="204"/>
        <v>0</v>
      </c>
      <c r="AV83" s="430">
        <f t="shared" si="203"/>
        <v>0</v>
      </c>
      <c r="AW83" s="430">
        <f t="shared" si="203"/>
        <v>0</v>
      </c>
      <c r="AX83" s="430">
        <f t="shared" si="203"/>
        <v>0</v>
      </c>
      <c r="AY83" s="430">
        <f t="shared" si="203"/>
        <v>0</v>
      </c>
      <c r="AZ83" s="430">
        <f t="shared" si="203"/>
        <v>0</v>
      </c>
      <c r="BA83" s="430">
        <f t="shared" si="203"/>
        <v>0</v>
      </c>
      <c r="BB83" s="430">
        <f t="shared" si="203"/>
        <v>0</v>
      </c>
      <c r="BC83" s="430">
        <f t="shared" si="203"/>
        <v>0</v>
      </c>
      <c r="BD83" s="430">
        <f t="shared" si="203"/>
        <v>0</v>
      </c>
      <c r="BE83" s="430">
        <f t="shared" si="203"/>
        <v>0</v>
      </c>
      <c r="BF83" s="430">
        <f t="shared" si="203"/>
        <v>0</v>
      </c>
      <c r="BG83" s="430">
        <f t="shared" si="203"/>
        <v>0</v>
      </c>
      <c r="BH83" s="430">
        <f t="shared" si="203"/>
        <v>0</v>
      </c>
      <c r="BI83" s="430">
        <f t="shared" si="203"/>
        <v>0</v>
      </c>
      <c r="BJ83" s="430">
        <f t="shared" si="203"/>
        <v>0</v>
      </c>
      <c r="BK83" s="430">
        <f t="shared" si="203"/>
        <v>0</v>
      </c>
      <c r="BL83" s="430">
        <f t="shared" si="203"/>
        <v>0</v>
      </c>
      <c r="BM83" s="430">
        <f t="shared" si="203"/>
        <v>0</v>
      </c>
      <c r="BN83" s="430">
        <f t="shared" si="203"/>
        <v>0</v>
      </c>
      <c r="BO83" s="430">
        <f t="shared" si="203"/>
        <v>0</v>
      </c>
      <c r="BP83" s="430">
        <f t="shared" si="203"/>
        <v>0</v>
      </c>
      <c r="BQ83" s="430">
        <f t="shared" si="203"/>
        <v>0</v>
      </c>
      <c r="BR83" s="430">
        <f t="shared" si="203"/>
        <v>0</v>
      </c>
      <c r="BS83" s="430">
        <f t="shared" si="203"/>
        <v>0</v>
      </c>
      <c r="BT83" s="430">
        <f t="shared" si="203"/>
        <v>0</v>
      </c>
      <c r="BU83" s="430">
        <f t="shared" si="203"/>
        <v>0</v>
      </c>
      <c r="BV83" s="430">
        <f t="shared" si="203"/>
        <v>0</v>
      </c>
      <c r="BW83" s="430">
        <f t="shared" si="203"/>
        <v>0</v>
      </c>
      <c r="BX83" s="430">
        <f t="shared" si="203"/>
        <v>0</v>
      </c>
      <c r="BY83" s="430">
        <f t="shared" si="203"/>
        <v>0</v>
      </c>
      <c r="BZ83" s="430">
        <f t="shared" si="203"/>
        <v>0</v>
      </c>
      <c r="CA83" s="430">
        <f t="shared" si="203"/>
        <v>0</v>
      </c>
      <c r="CB83" s="430">
        <f t="shared" si="203"/>
        <v>0</v>
      </c>
      <c r="CC83" s="430">
        <f t="shared" si="203"/>
        <v>0</v>
      </c>
      <c r="CD83" s="430">
        <f t="shared" si="203"/>
        <v>0</v>
      </c>
      <c r="CE83" s="430">
        <f t="shared" si="203"/>
        <v>0</v>
      </c>
    </row>
    <row r="84" spans="1:83">
      <c r="A84" s="413" t="s">
        <v>247</v>
      </c>
      <c r="B84" s="413">
        <f>Info!$C$9</f>
        <v>0</v>
      </c>
      <c r="C84" s="413">
        <v>83</v>
      </c>
      <c r="D84" s="413" t="s">
        <v>265</v>
      </c>
      <c r="E84" s="430">
        <f>'A4'!D91</f>
        <v>0</v>
      </c>
      <c r="F84" s="430">
        <f>'A4'!E91</f>
        <v>0</v>
      </c>
      <c r="G84" s="430">
        <f>'A4'!F91</f>
        <v>0</v>
      </c>
      <c r="H84" s="430">
        <f>'A4'!G91</f>
        <v>0</v>
      </c>
      <c r="I84" s="430">
        <f>'A4'!H91</f>
        <v>0</v>
      </c>
      <c r="J84" s="430">
        <f>'A4'!I91</f>
        <v>0</v>
      </c>
      <c r="K84" s="430">
        <f>'A4'!J91</f>
        <v>0</v>
      </c>
      <c r="L84" s="430">
        <f>'A4'!K91</f>
        <v>0</v>
      </c>
      <c r="M84" s="430">
        <f>'A4'!L91</f>
        <v>0</v>
      </c>
      <c r="N84" s="430">
        <f>'A4'!M91</f>
        <v>0</v>
      </c>
      <c r="O84" s="430">
        <f>'A4'!N91</f>
        <v>0</v>
      </c>
      <c r="P84" s="430">
        <f>'A4'!O91</f>
        <v>0</v>
      </c>
      <c r="Q84" s="430">
        <f>'A4'!P91</f>
        <v>0</v>
      </c>
      <c r="R84" s="430">
        <f>'A4'!Q91</f>
        <v>0</v>
      </c>
      <c r="S84" s="430">
        <f>'A4'!R91</f>
        <v>0</v>
      </c>
      <c r="T84" s="430">
        <f>'A4'!S91</f>
        <v>0</v>
      </c>
      <c r="U84" s="430">
        <f>'A4'!T91</f>
        <v>0</v>
      </c>
      <c r="V84" s="430">
        <f>'A4'!U91</f>
        <v>0</v>
      </c>
      <c r="W84" s="430">
        <f>'A4'!V91</f>
        <v>0</v>
      </c>
      <c r="X84" s="430">
        <f>'A4'!W91</f>
        <v>0</v>
      </c>
      <c r="Y84" s="430">
        <f>'A4'!X91</f>
        <v>0</v>
      </c>
      <c r="Z84" s="430">
        <f>'A4'!Y91</f>
        <v>0</v>
      </c>
      <c r="AA84" s="430">
        <f>'A4'!Z91</f>
        <v>0</v>
      </c>
      <c r="AB84" s="430">
        <f>'A4'!AA91</f>
        <v>0</v>
      </c>
      <c r="AC84" s="430">
        <f>'A4'!AB91</f>
        <v>0</v>
      </c>
      <c r="AD84" s="430">
        <f>'A4'!AC91</f>
        <v>0</v>
      </c>
      <c r="AE84" s="430">
        <f>'A4'!AD91</f>
        <v>0</v>
      </c>
      <c r="AF84" s="430">
        <f>'A4'!AE91</f>
        <v>0</v>
      </c>
      <c r="AG84" s="430">
        <f>'A4'!AF91</f>
        <v>0</v>
      </c>
      <c r="AH84" s="430">
        <f>'A4'!AG91</f>
        <v>0</v>
      </c>
      <c r="AI84" s="430">
        <f>'A4'!AH91</f>
        <v>0</v>
      </c>
      <c r="AJ84" s="430">
        <f>'A4'!AI91</f>
        <v>0</v>
      </c>
      <c r="AK84" s="430">
        <f>'A4'!AJ91</f>
        <v>0</v>
      </c>
      <c r="AL84" s="430">
        <f>'A4'!AK91</f>
        <v>0</v>
      </c>
      <c r="AM84" s="430">
        <f>'A4'!AL91</f>
        <v>0</v>
      </c>
      <c r="AN84" s="430">
        <f>'A4'!AM91</f>
        <v>0</v>
      </c>
      <c r="AO84" s="430">
        <f>'A4'!AN91</f>
        <v>0</v>
      </c>
      <c r="AP84" s="415"/>
      <c r="AQ84" s="413" t="s">
        <v>247</v>
      </c>
      <c r="AR84" s="413">
        <f>Info!$C$9</f>
        <v>0</v>
      </c>
      <c r="AS84" s="413">
        <v>83</v>
      </c>
      <c r="AT84" s="413" t="s">
        <v>265</v>
      </c>
      <c r="AU84" s="430">
        <f t="shared" si="204"/>
        <v>0</v>
      </c>
      <c r="AV84" s="430">
        <f t="shared" si="203"/>
        <v>0</v>
      </c>
      <c r="AW84" s="430">
        <f t="shared" si="203"/>
        <v>0</v>
      </c>
      <c r="AX84" s="430">
        <f t="shared" si="203"/>
        <v>0</v>
      </c>
      <c r="AY84" s="430">
        <f t="shared" si="203"/>
        <v>0</v>
      </c>
      <c r="AZ84" s="430">
        <f t="shared" si="203"/>
        <v>0</v>
      </c>
      <c r="BA84" s="430">
        <f t="shared" si="203"/>
        <v>0</v>
      </c>
      <c r="BB84" s="430">
        <f t="shared" si="203"/>
        <v>0</v>
      </c>
      <c r="BC84" s="430">
        <f t="shared" si="203"/>
        <v>0</v>
      </c>
      <c r="BD84" s="430">
        <f t="shared" si="203"/>
        <v>0</v>
      </c>
      <c r="BE84" s="430">
        <f t="shared" si="203"/>
        <v>0</v>
      </c>
      <c r="BF84" s="430">
        <f t="shared" si="203"/>
        <v>0</v>
      </c>
      <c r="BG84" s="430">
        <f t="shared" si="203"/>
        <v>0</v>
      </c>
      <c r="BH84" s="430">
        <f t="shared" si="203"/>
        <v>0</v>
      </c>
      <c r="BI84" s="430">
        <f t="shared" si="203"/>
        <v>0</v>
      </c>
      <c r="BJ84" s="430">
        <f t="shared" si="203"/>
        <v>0</v>
      </c>
      <c r="BK84" s="430">
        <f t="shared" si="203"/>
        <v>0</v>
      </c>
      <c r="BL84" s="430">
        <f t="shared" si="203"/>
        <v>0</v>
      </c>
      <c r="BM84" s="430">
        <f t="shared" si="203"/>
        <v>0</v>
      </c>
      <c r="BN84" s="430">
        <f t="shared" si="203"/>
        <v>0</v>
      </c>
      <c r="BO84" s="430">
        <f t="shared" si="203"/>
        <v>0</v>
      </c>
      <c r="BP84" s="430">
        <f t="shared" si="203"/>
        <v>0</v>
      </c>
      <c r="BQ84" s="430">
        <f t="shared" si="203"/>
        <v>0</v>
      </c>
      <c r="BR84" s="430">
        <f t="shared" si="203"/>
        <v>0</v>
      </c>
      <c r="BS84" s="430">
        <f t="shared" si="203"/>
        <v>0</v>
      </c>
      <c r="BT84" s="430">
        <f t="shared" si="203"/>
        <v>0</v>
      </c>
      <c r="BU84" s="430">
        <f t="shared" si="203"/>
        <v>0</v>
      </c>
      <c r="BV84" s="430">
        <f t="shared" si="203"/>
        <v>0</v>
      </c>
      <c r="BW84" s="430">
        <f t="shared" si="203"/>
        <v>0</v>
      </c>
      <c r="BX84" s="430">
        <f t="shared" si="203"/>
        <v>0</v>
      </c>
      <c r="BY84" s="430">
        <f t="shared" si="203"/>
        <v>0</v>
      </c>
      <c r="BZ84" s="430">
        <f t="shared" si="203"/>
        <v>0</v>
      </c>
      <c r="CA84" s="430">
        <f t="shared" si="203"/>
        <v>0</v>
      </c>
      <c r="CB84" s="430">
        <f t="shared" si="203"/>
        <v>0</v>
      </c>
      <c r="CC84" s="430">
        <f t="shared" si="203"/>
        <v>0</v>
      </c>
      <c r="CD84" s="430">
        <f t="shared" si="203"/>
        <v>0</v>
      </c>
      <c r="CE84" s="430">
        <f t="shared" si="203"/>
        <v>0</v>
      </c>
    </row>
    <row r="85" spans="1:83">
      <c r="A85" s="413" t="s">
        <v>247</v>
      </c>
      <c r="B85" s="413">
        <f>Info!$C$9</f>
        <v>0</v>
      </c>
      <c r="C85" s="413">
        <v>84</v>
      </c>
      <c r="D85" s="413" t="s">
        <v>169</v>
      </c>
      <c r="E85" s="430">
        <f>'A4'!D92</f>
        <v>0</v>
      </c>
      <c r="F85" s="430">
        <f>'A4'!E92</f>
        <v>0</v>
      </c>
      <c r="G85" s="430">
        <f>'A4'!F92</f>
        <v>0</v>
      </c>
      <c r="H85" s="430">
        <f>'A4'!G92</f>
        <v>0</v>
      </c>
      <c r="I85" s="430">
        <f>'A4'!H92</f>
        <v>0</v>
      </c>
      <c r="J85" s="430">
        <f>'A4'!I92</f>
        <v>0</v>
      </c>
      <c r="K85" s="430">
        <f>'A4'!J92</f>
        <v>0</v>
      </c>
      <c r="L85" s="430">
        <f>'A4'!K92</f>
        <v>0</v>
      </c>
      <c r="M85" s="430">
        <f>'A4'!L92</f>
        <v>0</v>
      </c>
      <c r="N85" s="430">
        <f>'A4'!M92</f>
        <v>0</v>
      </c>
      <c r="O85" s="430">
        <f>'A4'!N92</f>
        <v>0</v>
      </c>
      <c r="P85" s="430">
        <f>'A4'!O92</f>
        <v>0</v>
      </c>
      <c r="Q85" s="430">
        <f>'A4'!P92</f>
        <v>0</v>
      </c>
      <c r="R85" s="430">
        <f>'A4'!Q92</f>
        <v>0</v>
      </c>
      <c r="S85" s="430">
        <f>'A4'!R92</f>
        <v>0</v>
      </c>
      <c r="T85" s="430">
        <f>'A4'!S92</f>
        <v>0</v>
      </c>
      <c r="U85" s="430">
        <f>'A4'!T92</f>
        <v>0</v>
      </c>
      <c r="V85" s="430">
        <f>'A4'!U92</f>
        <v>0</v>
      </c>
      <c r="W85" s="430">
        <f>'A4'!V92</f>
        <v>0</v>
      </c>
      <c r="X85" s="430">
        <f>'A4'!W92</f>
        <v>0</v>
      </c>
      <c r="Y85" s="430">
        <f>'A4'!X92</f>
        <v>0</v>
      </c>
      <c r="Z85" s="430">
        <f>'A4'!Y92</f>
        <v>0</v>
      </c>
      <c r="AA85" s="430">
        <f>'A4'!Z92</f>
        <v>0</v>
      </c>
      <c r="AB85" s="430">
        <f>'A4'!AA92</f>
        <v>0</v>
      </c>
      <c r="AC85" s="430">
        <f>'A4'!AB92</f>
        <v>0</v>
      </c>
      <c r="AD85" s="430">
        <f>'A4'!AC92</f>
        <v>0</v>
      </c>
      <c r="AE85" s="430">
        <f>'A4'!AD92</f>
        <v>0</v>
      </c>
      <c r="AF85" s="430">
        <f>'A4'!AE92</f>
        <v>0</v>
      </c>
      <c r="AG85" s="430">
        <f>'A4'!AF92</f>
        <v>0</v>
      </c>
      <c r="AH85" s="430">
        <f>'A4'!AG92</f>
        <v>0</v>
      </c>
      <c r="AI85" s="430">
        <f>'A4'!AH92</f>
        <v>0</v>
      </c>
      <c r="AJ85" s="430">
        <f>'A4'!AI92</f>
        <v>0</v>
      </c>
      <c r="AK85" s="430">
        <f>'A4'!AJ92</f>
        <v>0</v>
      </c>
      <c r="AL85" s="430">
        <f>'A4'!AK92</f>
        <v>0</v>
      </c>
      <c r="AM85" s="430">
        <f>'A4'!AL92</f>
        <v>0</v>
      </c>
      <c r="AN85" s="430">
        <f>'A4'!AM92</f>
        <v>0</v>
      </c>
      <c r="AO85" s="430">
        <f>'A4'!AN92</f>
        <v>0</v>
      </c>
      <c r="AP85" s="415"/>
      <c r="AQ85" s="413" t="s">
        <v>247</v>
      </c>
      <c r="AR85" s="413">
        <f>Info!$C$9</f>
        <v>0</v>
      </c>
      <c r="AS85" s="413">
        <v>84</v>
      </c>
      <c r="AT85" s="413" t="s">
        <v>169</v>
      </c>
      <c r="AU85" s="430">
        <f t="shared" si="204"/>
        <v>0</v>
      </c>
      <c r="AV85" s="430">
        <f t="shared" si="203"/>
        <v>0</v>
      </c>
      <c r="AW85" s="430">
        <f t="shared" si="203"/>
        <v>0</v>
      </c>
      <c r="AX85" s="430">
        <f t="shared" si="203"/>
        <v>0</v>
      </c>
      <c r="AY85" s="430">
        <f t="shared" ref="AY85:AY90" si="205">I85</f>
        <v>0</v>
      </c>
      <c r="AZ85" s="430">
        <f t="shared" ref="AZ85:AZ90" si="206">J85</f>
        <v>0</v>
      </c>
      <c r="BA85" s="430">
        <f t="shared" ref="BA85:BA90" si="207">K85</f>
        <v>0</v>
      </c>
      <c r="BB85" s="430">
        <f t="shared" ref="BB85:BB90" si="208">L85</f>
        <v>0</v>
      </c>
      <c r="BC85" s="430">
        <f t="shared" ref="BC85:BC90" si="209">M85</f>
        <v>0</v>
      </c>
      <c r="BD85" s="430">
        <f t="shared" ref="BD85:BD90" si="210">N85</f>
        <v>0</v>
      </c>
      <c r="BE85" s="430">
        <f t="shared" ref="BE85:BE90" si="211">O85</f>
        <v>0</v>
      </c>
      <c r="BF85" s="430">
        <f t="shared" ref="BF85:BF90" si="212">P85</f>
        <v>0</v>
      </c>
      <c r="BG85" s="430">
        <f t="shared" ref="BG85:BG90" si="213">Q85</f>
        <v>0</v>
      </c>
      <c r="BH85" s="430">
        <f t="shared" ref="BH85:BH90" si="214">R85</f>
        <v>0</v>
      </c>
      <c r="BI85" s="430">
        <f t="shared" ref="BI85:BI90" si="215">S85</f>
        <v>0</v>
      </c>
      <c r="BJ85" s="430">
        <f t="shared" ref="BJ85:BJ90" si="216">T85</f>
        <v>0</v>
      </c>
      <c r="BK85" s="430">
        <f t="shared" ref="BK85:BK90" si="217">U85</f>
        <v>0</v>
      </c>
      <c r="BL85" s="430">
        <f t="shared" ref="BL85:BL90" si="218">V85</f>
        <v>0</v>
      </c>
      <c r="BM85" s="430">
        <f t="shared" ref="BM85:BM90" si="219">W85</f>
        <v>0</v>
      </c>
      <c r="BN85" s="430">
        <f t="shared" ref="BN85:BN90" si="220">X85</f>
        <v>0</v>
      </c>
      <c r="BO85" s="430">
        <f t="shared" ref="BO85:BO90" si="221">Y85</f>
        <v>0</v>
      </c>
      <c r="BP85" s="430">
        <f t="shared" ref="BP85:BP90" si="222">Z85</f>
        <v>0</v>
      </c>
      <c r="BQ85" s="430">
        <f t="shared" ref="BQ85:BQ90" si="223">AA85</f>
        <v>0</v>
      </c>
      <c r="BR85" s="430">
        <f t="shared" ref="BR85:BR90" si="224">AB85</f>
        <v>0</v>
      </c>
      <c r="BS85" s="430">
        <f t="shared" ref="BS85:BS90" si="225">AC85</f>
        <v>0</v>
      </c>
      <c r="BT85" s="430">
        <f t="shared" ref="BT85:BT90" si="226">AD85</f>
        <v>0</v>
      </c>
      <c r="BU85" s="430">
        <f t="shared" ref="BU85:BU90" si="227">AE85</f>
        <v>0</v>
      </c>
      <c r="BV85" s="430">
        <f t="shared" ref="BV85:BV90" si="228">AF85</f>
        <v>0</v>
      </c>
      <c r="BW85" s="430">
        <f t="shared" ref="BW85:BW90" si="229">AG85</f>
        <v>0</v>
      </c>
      <c r="BX85" s="430">
        <f t="shared" ref="BX85:BX90" si="230">AH85</f>
        <v>0</v>
      </c>
      <c r="BY85" s="430">
        <f t="shared" ref="BY85:BY90" si="231">AI85</f>
        <v>0</v>
      </c>
      <c r="BZ85" s="430">
        <f t="shared" ref="BZ85:BZ90" si="232">AJ85</f>
        <v>0</v>
      </c>
      <c r="CA85" s="430">
        <f t="shared" ref="CA85:CA90" si="233">AK85</f>
        <v>0</v>
      </c>
      <c r="CB85" s="430">
        <f t="shared" ref="CB85:CB90" si="234">AL85</f>
        <v>0</v>
      </c>
      <c r="CC85" s="430">
        <f t="shared" ref="CC85:CC90" si="235">AM85</f>
        <v>0</v>
      </c>
      <c r="CD85" s="430">
        <f t="shared" ref="CD85:CD90" si="236">AN85</f>
        <v>0</v>
      </c>
      <c r="CE85" s="430">
        <f t="shared" ref="CE85:CE90" si="237">AO85</f>
        <v>0</v>
      </c>
    </row>
    <row r="86" spans="1:83">
      <c r="A86" s="413" t="s">
        <v>247</v>
      </c>
      <c r="B86" s="413">
        <f>Info!$C$9</f>
        <v>0</v>
      </c>
      <c r="C86" s="413">
        <v>85</v>
      </c>
      <c r="D86" s="413" t="s">
        <v>46</v>
      </c>
      <c r="E86" s="430">
        <f>'A4'!D93</f>
        <v>0</v>
      </c>
      <c r="F86" s="430">
        <f>'A4'!E93</f>
        <v>0</v>
      </c>
      <c r="G86" s="430">
        <f>'A4'!F93</f>
        <v>0</v>
      </c>
      <c r="H86" s="430">
        <f>'A4'!G93</f>
        <v>0</v>
      </c>
      <c r="I86" s="430">
        <f>'A4'!H93</f>
        <v>0</v>
      </c>
      <c r="J86" s="430">
        <f>'A4'!I93</f>
        <v>0</v>
      </c>
      <c r="K86" s="430">
        <f>'A4'!J93</f>
        <v>0</v>
      </c>
      <c r="L86" s="430">
        <f>'A4'!K93</f>
        <v>0</v>
      </c>
      <c r="M86" s="430">
        <f>'A4'!L93</f>
        <v>0</v>
      </c>
      <c r="N86" s="430">
        <f>'A4'!M93</f>
        <v>0</v>
      </c>
      <c r="O86" s="430">
        <f>'A4'!N93</f>
        <v>0</v>
      </c>
      <c r="P86" s="430">
        <f>'A4'!O93</f>
        <v>0</v>
      </c>
      <c r="Q86" s="430">
        <f>'A4'!P93</f>
        <v>0</v>
      </c>
      <c r="R86" s="430">
        <f>'A4'!Q93</f>
        <v>0</v>
      </c>
      <c r="S86" s="430">
        <f>'A4'!R93</f>
        <v>0</v>
      </c>
      <c r="T86" s="430">
        <f>'A4'!S93</f>
        <v>0</v>
      </c>
      <c r="U86" s="430">
        <f>'A4'!T93</f>
        <v>0</v>
      </c>
      <c r="V86" s="430">
        <f>'A4'!U93</f>
        <v>0</v>
      </c>
      <c r="W86" s="430">
        <f>'A4'!V93</f>
        <v>0</v>
      </c>
      <c r="X86" s="430">
        <f>'A4'!W93</f>
        <v>0</v>
      </c>
      <c r="Y86" s="430">
        <f>'A4'!X93</f>
        <v>0</v>
      </c>
      <c r="Z86" s="430">
        <f>'A4'!Y93</f>
        <v>0</v>
      </c>
      <c r="AA86" s="430">
        <f>'A4'!Z93</f>
        <v>0</v>
      </c>
      <c r="AB86" s="430">
        <f>'A4'!AA93</f>
        <v>0</v>
      </c>
      <c r="AC86" s="430">
        <f>'A4'!AB93</f>
        <v>0</v>
      </c>
      <c r="AD86" s="430">
        <f>'A4'!AC93</f>
        <v>0</v>
      </c>
      <c r="AE86" s="430">
        <f>'A4'!AD93</f>
        <v>0</v>
      </c>
      <c r="AF86" s="430">
        <f>'A4'!AE93</f>
        <v>0</v>
      </c>
      <c r="AG86" s="430">
        <f>'A4'!AF93</f>
        <v>0</v>
      </c>
      <c r="AH86" s="430">
        <f>'A4'!AG93</f>
        <v>0</v>
      </c>
      <c r="AI86" s="430">
        <f>'A4'!AH93</f>
        <v>0</v>
      </c>
      <c r="AJ86" s="430">
        <f>'A4'!AI93</f>
        <v>0</v>
      </c>
      <c r="AK86" s="430">
        <f>'A4'!AJ93</f>
        <v>0</v>
      </c>
      <c r="AL86" s="430">
        <f>'A4'!AK93</f>
        <v>0</v>
      </c>
      <c r="AM86" s="430">
        <f>'A4'!AL93</f>
        <v>0</v>
      </c>
      <c r="AN86" s="430">
        <f>'A4'!AM93</f>
        <v>0</v>
      </c>
      <c r="AO86" s="430">
        <f>'A4'!AN93</f>
        <v>0</v>
      </c>
      <c r="AP86" s="415"/>
      <c r="AQ86" s="413" t="s">
        <v>247</v>
      </c>
      <c r="AR86" s="413">
        <f>Info!$C$9</f>
        <v>0</v>
      </c>
      <c r="AS86" s="413">
        <v>85</v>
      </c>
      <c r="AT86" s="413" t="s">
        <v>46</v>
      </c>
      <c r="AU86" s="430">
        <f t="shared" si="204"/>
        <v>0</v>
      </c>
      <c r="AV86" s="430">
        <f t="shared" ref="AV86:AV90" si="238">F86</f>
        <v>0</v>
      </c>
      <c r="AW86" s="430">
        <f t="shared" ref="AW86:AW90" si="239">G86</f>
        <v>0</v>
      </c>
      <c r="AX86" s="430">
        <f t="shared" ref="AX86:AX90" si="240">H86</f>
        <v>0</v>
      </c>
      <c r="AY86" s="430">
        <f t="shared" si="205"/>
        <v>0</v>
      </c>
      <c r="AZ86" s="430">
        <f t="shared" si="206"/>
        <v>0</v>
      </c>
      <c r="BA86" s="430">
        <f t="shared" si="207"/>
        <v>0</v>
      </c>
      <c r="BB86" s="430">
        <f t="shared" si="208"/>
        <v>0</v>
      </c>
      <c r="BC86" s="430">
        <f t="shared" si="209"/>
        <v>0</v>
      </c>
      <c r="BD86" s="430">
        <f t="shared" si="210"/>
        <v>0</v>
      </c>
      <c r="BE86" s="430">
        <f t="shared" si="211"/>
        <v>0</v>
      </c>
      <c r="BF86" s="430">
        <f t="shared" si="212"/>
        <v>0</v>
      </c>
      <c r="BG86" s="430">
        <f t="shared" si="213"/>
        <v>0</v>
      </c>
      <c r="BH86" s="430">
        <f t="shared" si="214"/>
        <v>0</v>
      </c>
      <c r="BI86" s="430">
        <f t="shared" si="215"/>
        <v>0</v>
      </c>
      <c r="BJ86" s="430">
        <f t="shared" si="216"/>
        <v>0</v>
      </c>
      <c r="BK86" s="430">
        <f t="shared" si="217"/>
        <v>0</v>
      </c>
      <c r="BL86" s="430">
        <f t="shared" si="218"/>
        <v>0</v>
      </c>
      <c r="BM86" s="430">
        <f t="shared" si="219"/>
        <v>0</v>
      </c>
      <c r="BN86" s="430">
        <f t="shared" si="220"/>
        <v>0</v>
      </c>
      <c r="BO86" s="430">
        <f t="shared" si="221"/>
        <v>0</v>
      </c>
      <c r="BP86" s="430">
        <f t="shared" si="222"/>
        <v>0</v>
      </c>
      <c r="BQ86" s="430">
        <f t="shared" si="223"/>
        <v>0</v>
      </c>
      <c r="BR86" s="430">
        <f t="shared" si="224"/>
        <v>0</v>
      </c>
      <c r="BS86" s="430">
        <f t="shared" si="225"/>
        <v>0</v>
      </c>
      <c r="BT86" s="430">
        <f t="shared" si="226"/>
        <v>0</v>
      </c>
      <c r="BU86" s="430">
        <f t="shared" si="227"/>
        <v>0</v>
      </c>
      <c r="BV86" s="430">
        <f t="shared" si="228"/>
        <v>0</v>
      </c>
      <c r="BW86" s="430">
        <f t="shared" si="229"/>
        <v>0</v>
      </c>
      <c r="BX86" s="430">
        <f t="shared" si="230"/>
        <v>0</v>
      </c>
      <c r="BY86" s="430">
        <f t="shared" si="231"/>
        <v>0</v>
      </c>
      <c r="BZ86" s="430">
        <f t="shared" si="232"/>
        <v>0</v>
      </c>
      <c r="CA86" s="430">
        <f t="shared" si="233"/>
        <v>0</v>
      </c>
      <c r="CB86" s="430">
        <f t="shared" si="234"/>
        <v>0</v>
      </c>
      <c r="CC86" s="430">
        <f t="shared" si="235"/>
        <v>0</v>
      </c>
      <c r="CD86" s="430">
        <f t="shared" si="236"/>
        <v>0</v>
      </c>
      <c r="CE86" s="430">
        <f t="shared" si="237"/>
        <v>0</v>
      </c>
    </row>
    <row r="87" spans="1:83">
      <c r="A87" s="413" t="s">
        <v>247</v>
      </c>
      <c r="B87" s="413">
        <f>Info!$C$9</f>
        <v>0</v>
      </c>
      <c r="C87" s="413">
        <v>86</v>
      </c>
      <c r="D87" s="413" t="s">
        <v>206</v>
      </c>
      <c r="E87" s="430">
        <f>'A4'!D94</f>
        <v>0</v>
      </c>
      <c r="F87" s="430">
        <f>'A4'!E94</f>
        <v>0</v>
      </c>
      <c r="G87" s="430">
        <f>'A4'!F94</f>
        <v>0</v>
      </c>
      <c r="H87" s="430">
        <f>'A4'!G94</f>
        <v>0</v>
      </c>
      <c r="I87" s="430">
        <f>'A4'!H94</f>
        <v>0</v>
      </c>
      <c r="J87" s="430">
        <f>'A4'!I94</f>
        <v>0</v>
      </c>
      <c r="K87" s="430">
        <f>'A4'!J94</f>
        <v>0</v>
      </c>
      <c r="L87" s="430">
        <f>'A4'!K94</f>
        <v>0</v>
      </c>
      <c r="M87" s="430">
        <f>'A4'!L94</f>
        <v>0</v>
      </c>
      <c r="N87" s="430">
        <f>'A4'!M94</f>
        <v>0</v>
      </c>
      <c r="O87" s="430">
        <f>'A4'!N94</f>
        <v>0</v>
      </c>
      <c r="P87" s="430">
        <f>'A4'!O94</f>
        <v>0</v>
      </c>
      <c r="Q87" s="430">
        <f>'A4'!P94</f>
        <v>0</v>
      </c>
      <c r="R87" s="430">
        <f>'A4'!Q94</f>
        <v>0</v>
      </c>
      <c r="S87" s="430">
        <f>'A4'!R94</f>
        <v>0</v>
      </c>
      <c r="T87" s="430">
        <f>'A4'!S94</f>
        <v>0</v>
      </c>
      <c r="U87" s="430">
        <f>'A4'!T94</f>
        <v>0</v>
      </c>
      <c r="V87" s="430">
        <f>'A4'!U94</f>
        <v>0</v>
      </c>
      <c r="W87" s="430">
        <f>'A4'!V94</f>
        <v>0</v>
      </c>
      <c r="X87" s="430">
        <f>'A4'!W94</f>
        <v>0</v>
      </c>
      <c r="Y87" s="430">
        <f>'A4'!X94</f>
        <v>0</v>
      </c>
      <c r="Z87" s="430">
        <f>'A4'!Y94</f>
        <v>0</v>
      </c>
      <c r="AA87" s="430">
        <f>'A4'!Z94</f>
        <v>0</v>
      </c>
      <c r="AB87" s="430">
        <f>'A4'!AA94</f>
        <v>0</v>
      </c>
      <c r="AC87" s="430">
        <f>'A4'!AB94</f>
        <v>0</v>
      </c>
      <c r="AD87" s="430">
        <f>'A4'!AC94</f>
        <v>0</v>
      </c>
      <c r="AE87" s="430">
        <f>'A4'!AD94</f>
        <v>0</v>
      </c>
      <c r="AF87" s="430">
        <f>'A4'!AE94</f>
        <v>0</v>
      </c>
      <c r="AG87" s="430">
        <f>'A4'!AF94</f>
        <v>0</v>
      </c>
      <c r="AH87" s="430">
        <f>'A4'!AG94</f>
        <v>0</v>
      </c>
      <c r="AI87" s="430">
        <f>'A4'!AH94</f>
        <v>0</v>
      </c>
      <c r="AJ87" s="430">
        <f>'A4'!AI94</f>
        <v>0</v>
      </c>
      <c r="AK87" s="430">
        <f>'A4'!AJ94</f>
        <v>0</v>
      </c>
      <c r="AL87" s="430">
        <f>'A4'!AK94</f>
        <v>0</v>
      </c>
      <c r="AM87" s="430">
        <f>'A4'!AL94</f>
        <v>0</v>
      </c>
      <c r="AN87" s="430">
        <f>'A4'!AM94</f>
        <v>0</v>
      </c>
      <c r="AO87" s="430">
        <f>'A4'!AN94</f>
        <v>0</v>
      </c>
      <c r="AP87" s="415"/>
      <c r="AQ87" s="413" t="s">
        <v>247</v>
      </c>
      <c r="AR87" s="413">
        <f>Info!$C$9</f>
        <v>0</v>
      </c>
      <c r="AS87" s="413">
        <v>86</v>
      </c>
      <c r="AT87" s="413" t="s">
        <v>206</v>
      </c>
      <c r="AU87" s="430">
        <f t="shared" si="204"/>
        <v>0</v>
      </c>
      <c r="AV87" s="430">
        <f t="shared" si="238"/>
        <v>0</v>
      </c>
      <c r="AW87" s="430">
        <f t="shared" si="239"/>
        <v>0</v>
      </c>
      <c r="AX87" s="430">
        <f t="shared" si="240"/>
        <v>0</v>
      </c>
      <c r="AY87" s="430">
        <f t="shared" si="205"/>
        <v>0</v>
      </c>
      <c r="AZ87" s="430">
        <f t="shared" si="206"/>
        <v>0</v>
      </c>
      <c r="BA87" s="430">
        <f t="shared" si="207"/>
        <v>0</v>
      </c>
      <c r="BB87" s="430">
        <f t="shared" si="208"/>
        <v>0</v>
      </c>
      <c r="BC87" s="430">
        <f t="shared" si="209"/>
        <v>0</v>
      </c>
      <c r="BD87" s="430">
        <f t="shared" si="210"/>
        <v>0</v>
      </c>
      <c r="BE87" s="430">
        <f t="shared" si="211"/>
        <v>0</v>
      </c>
      <c r="BF87" s="430">
        <f t="shared" si="212"/>
        <v>0</v>
      </c>
      <c r="BG87" s="430">
        <f t="shared" si="213"/>
        <v>0</v>
      </c>
      <c r="BH87" s="430">
        <f t="shared" si="214"/>
        <v>0</v>
      </c>
      <c r="BI87" s="430">
        <f t="shared" si="215"/>
        <v>0</v>
      </c>
      <c r="BJ87" s="430">
        <f t="shared" si="216"/>
        <v>0</v>
      </c>
      <c r="BK87" s="430">
        <f t="shared" si="217"/>
        <v>0</v>
      </c>
      <c r="BL87" s="430">
        <f t="shared" si="218"/>
        <v>0</v>
      </c>
      <c r="BM87" s="430">
        <f t="shared" si="219"/>
        <v>0</v>
      </c>
      <c r="BN87" s="430">
        <f t="shared" si="220"/>
        <v>0</v>
      </c>
      <c r="BO87" s="430">
        <f t="shared" si="221"/>
        <v>0</v>
      </c>
      <c r="BP87" s="430">
        <f t="shared" si="222"/>
        <v>0</v>
      </c>
      <c r="BQ87" s="430">
        <f t="shared" si="223"/>
        <v>0</v>
      </c>
      <c r="BR87" s="430">
        <f t="shared" si="224"/>
        <v>0</v>
      </c>
      <c r="BS87" s="430">
        <f t="shared" si="225"/>
        <v>0</v>
      </c>
      <c r="BT87" s="430">
        <f t="shared" si="226"/>
        <v>0</v>
      </c>
      <c r="BU87" s="430">
        <f t="shared" si="227"/>
        <v>0</v>
      </c>
      <c r="BV87" s="430">
        <f t="shared" si="228"/>
        <v>0</v>
      </c>
      <c r="BW87" s="430">
        <f t="shared" si="229"/>
        <v>0</v>
      </c>
      <c r="BX87" s="430">
        <f t="shared" si="230"/>
        <v>0</v>
      </c>
      <c r="BY87" s="430">
        <f t="shared" si="231"/>
        <v>0</v>
      </c>
      <c r="BZ87" s="430">
        <f t="shared" si="232"/>
        <v>0</v>
      </c>
      <c r="CA87" s="430">
        <f t="shared" si="233"/>
        <v>0</v>
      </c>
      <c r="CB87" s="430">
        <f t="shared" si="234"/>
        <v>0</v>
      </c>
      <c r="CC87" s="430">
        <f t="shared" si="235"/>
        <v>0</v>
      </c>
      <c r="CD87" s="430">
        <f t="shared" si="236"/>
        <v>0</v>
      </c>
      <c r="CE87" s="430">
        <f t="shared" si="237"/>
        <v>0</v>
      </c>
    </row>
    <row r="88" spans="1:83" s="416" customFormat="1">
      <c r="A88" s="416" t="s">
        <v>247</v>
      </c>
      <c r="B88" s="413">
        <f>Info!$C$9</f>
        <v>0</v>
      </c>
      <c r="C88" s="416">
        <v>87</v>
      </c>
      <c r="D88" s="416" t="s">
        <v>12</v>
      </c>
      <c r="E88" s="431">
        <f>'A4'!D95</f>
        <v>0</v>
      </c>
      <c r="F88" s="431">
        <f>'A4'!E95</f>
        <v>0</v>
      </c>
      <c r="G88" s="431">
        <f>'A4'!F95</f>
        <v>0</v>
      </c>
      <c r="H88" s="431">
        <f>'A4'!G95</f>
        <v>0</v>
      </c>
      <c r="I88" s="431">
        <f>'A4'!H95</f>
        <v>0</v>
      </c>
      <c r="J88" s="431">
        <f>'A4'!I95</f>
        <v>0</v>
      </c>
      <c r="K88" s="431">
        <f>'A4'!J95</f>
        <v>0</v>
      </c>
      <c r="L88" s="431">
        <f>'A4'!K95</f>
        <v>0</v>
      </c>
      <c r="M88" s="431">
        <f>'A4'!L95</f>
        <v>0</v>
      </c>
      <c r="N88" s="431">
        <f>'A4'!M95</f>
        <v>0</v>
      </c>
      <c r="O88" s="431">
        <f>'A4'!N95</f>
        <v>0</v>
      </c>
      <c r="P88" s="431">
        <f>'A4'!O95</f>
        <v>0</v>
      </c>
      <c r="Q88" s="431">
        <f>'A4'!P95</f>
        <v>0</v>
      </c>
      <c r="R88" s="431">
        <f>'A4'!Q95</f>
        <v>0</v>
      </c>
      <c r="S88" s="431">
        <f>'A4'!R95</f>
        <v>0</v>
      </c>
      <c r="T88" s="431">
        <f>'A4'!S95</f>
        <v>0</v>
      </c>
      <c r="U88" s="431">
        <f>'A4'!T95</f>
        <v>0</v>
      </c>
      <c r="V88" s="431">
        <f>'A4'!U95</f>
        <v>0</v>
      </c>
      <c r="W88" s="431">
        <f>'A4'!V95</f>
        <v>0</v>
      </c>
      <c r="X88" s="431">
        <f>'A4'!W95</f>
        <v>0</v>
      </c>
      <c r="Y88" s="431">
        <f>'A4'!X95</f>
        <v>0</v>
      </c>
      <c r="Z88" s="431">
        <f>'A4'!Y95</f>
        <v>0</v>
      </c>
      <c r="AA88" s="431">
        <f>'A4'!Z95</f>
        <v>0</v>
      </c>
      <c r="AB88" s="431">
        <f>'A4'!AA95</f>
        <v>0</v>
      </c>
      <c r="AC88" s="431">
        <f>'A4'!AB95</f>
        <v>0</v>
      </c>
      <c r="AD88" s="431">
        <f>'A4'!AC95</f>
        <v>0</v>
      </c>
      <c r="AE88" s="431">
        <f>'A4'!AD95</f>
        <v>0</v>
      </c>
      <c r="AF88" s="431">
        <f>'A4'!AE95</f>
        <v>0</v>
      </c>
      <c r="AG88" s="431">
        <f>'A4'!AF95</f>
        <v>0</v>
      </c>
      <c r="AH88" s="431">
        <f>'A4'!AG95</f>
        <v>0</v>
      </c>
      <c r="AI88" s="431">
        <f>'A4'!AH95</f>
        <v>0</v>
      </c>
      <c r="AJ88" s="431">
        <f>'A4'!AI95</f>
        <v>0</v>
      </c>
      <c r="AK88" s="431">
        <f>'A4'!AJ95</f>
        <v>0</v>
      </c>
      <c r="AL88" s="431">
        <f>'A4'!AK95</f>
        <v>0</v>
      </c>
      <c r="AM88" s="431">
        <f>'A4'!AL95</f>
        <v>0</v>
      </c>
      <c r="AN88" s="431">
        <f>'A4'!AM95</f>
        <v>0</v>
      </c>
      <c r="AO88" s="431">
        <f>'A4'!AN95</f>
        <v>0</v>
      </c>
      <c r="AP88" s="417"/>
      <c r="AQ88" s="416" t="s">
        <v>247</v>
      </c>
      <c r="AR88" s="413">
        <f>Info!$C$9</f>
        <v>0</v>
      </c>
      <c r="AS88" s="416">
        <v>87</v>
      </c>
      <c r="AT88" s="416" t="s">
        <v>12</v>
      </c>
      <c r="AU88" s="431">
        <f t="shared" si="204"/>
        <v>0</v>
      </c>
      <c r="AV88" s="431">
        <f t="shared" si="238"/>
        <v>0</v>
      </c>
      <c r="AW88" s="431">
        <f t="shared" si="239"/>
        <v>0</v>
      </c>
      <c r="AX88" s="431">
        <f t="shared" si="240"/>
        <v>0</v>
      </c>
      <c r="AY88" s="431">
        <f t="shared" si="205"/>
        <v>0</v>
      </c>
      <c r="AZ88" s="431">
        <f t="shared" si="206"/>
        <v>0</v>
      </c>
      <c r="BA88" s="431">
        <f t="shared" si="207"/>
        <v>0</v>
      </c>
      <c r="BB88" s="431">
        <f t="shared" si="208"/>
        <v>0</v>
      </c>
      <c r="BC88" s="431">
        <f t="shared" si="209"/>
        <v>0</v>
      </c>
      <c r="BD88" s="431">
        <f t="shared" si="210"/>
        <v>0</v>
      </c>
      <c r="BE88" s="431">
        <f t="shared" si="211"/>
        <v>0</v>
      </c>
      <c r="BF88" s="431">
        <f t="shared" si="212"/>
        <v>0</v>
      </c>
      <c r="BG88" s="431">
        <f t="shared" si="213"/>
        <v>0</v>
      </c>
      <c r="BH88" s="431">
        <f t="shared" si="214"/>
        <v>0</v>
      </c>
      <c r="BI88" s="431">
        <f t="shared" si="215"/>
        <v>0</v>
      </c>
      <c r="BJ88" s="431">
        <f t="shared" si="216"/>
        <v>0</v>
      </c>
      <c r="BK88" s="431">
        <f t="shared" si="217"/>
        <v>0</v>
      </c>
      <c r="BL88" s="431">
        <f t="shared" si="218"/>
        <v>0</v>
      </c>
      <c r="BM88" s="431">
        <f t="shared" si="219"/>
        <v>0</v>
      </c>
      <c r="BN88" s="431">
        <f t="shared" si="220"/>
        <v>0</v>
      </c>
      <c r="BO88" s="431">
        <f t="shared" si="221"/>
        <v>0</v>
      </c>
      <c r="BP88" s="431">
        <f t="shared" si="222"/>
        <v>0</v>
      </c>
      <c r="BQ88" s="431">
        <f t="shared" si="223"/>
        <v>0</v>
      </c>
      <c r="BR88" s="431">
        <f t="shared" si="224"/>
        <v>0</v>
      </c>
      <c r="BS88" s="431">
        <f t="shared" si="225"/>
        <v>0</v>
      </c>
      <c r="BT88" s="431">
        <f t="shared" si="226"/>
        <v>0</v>
      </c>
      <c r="BU88" s="431">
        <f t="shared" si="227"/>
        <v>0</v>
      </c>
      <c r="BV88" s="431">
        <f t="shared" si="228"/>
        <v>0</v>
      </c>
      <c r="BW88" s="431">
        <f t="shared" si="229"/>
        <v>0</v>
      </c>
      <c r="BX88" s="431">
        <f t="shared" si="230"/>
        <v>0</v>
      </c>
      <c r="BY88" s="431">
        <f t="shared" si="231"/>
        <v>0</v>
      </c>
      <c r="BZ88" s="431">
        <f t="shared" si="232"/>
        <v>0</v>
      </c>
      <c r="CA88" s="431">
        <f t="shared" si="233"/>
        <v>0</v>
      </c>
      <c r="CB88" s="431">
        <f t="shared" si="234"/>
        <v>0</v>
      </c>
      <c r="CC88" s="431">
        <f t="shared" si="235"/>
        <v>0</v>
      </c>
      <c r="CD88" s="431">
        <f t="shared" si="236"/>
        <v>0</v>
      </c>
      <c r="CE88" s="431">
        <f t="shared" si="237"/>
        <v>0</v>
      </c>
    </row>
    <row r="89" spans="1:83">
      <c r="A89" s="413" t="s">
        <v>247</v>
      </c>
      <c r="B89" s="413">
        <f>Info!$C$9</f>
        <v>0</v>
      </c>
      <c r="C89" s="413">
        <v>88</v>
      </c>
      <c r="D89" s="413" t="s">
        <v>53</v>
      </c>
      <c r="E89" s="430">
        <f>'A4'!D96</f>
        <v>0</v>
      </c>
      <c r="F89" s="430">
        <f>'A4'!E96</f>
        <v>0</v>
      </c>
      <c r="G89" s="430">
        <f>'A4'!F96</f>
        <v>0</v>
      </c>
      <c r="H89" s="430">
        <f>'A4'!G96</f>
        <v>0</v>
      </c>
      <c r="I89" s="430">
        <f>'A4'!H96</f>
        <v>0</v>
      </c>
      <c r="J89" s="430">
        <f>'A4'!I96</f>
        <v>0</v>
      </c>
      <c r="K89" s="430">
        <f>'A4'!J96</f>
        <v>0</v>
      </c>
      <c r="L89" s="430">
        <f>'A4'!K96</f>
        <v>0</v>
      </c>
      <c r="M89" s="430">
        <f>'A4'!L96</f>
        <v>0</v>
      </c>
      <c r="N89" s="430">
        <f>'A4'!M96</f>
        <v>0</v>
      </c>
      <c r="O89" s="430">
        <f>'A4'!N96</f>
        <v>0</v>
      </c>
      <c r="P89" s="430">
        <f>'A4'!O96</f>
        <v>0</v>
      </c>
      <c r="Q89" s="430">
        <f>'A4'!P96</f>
        <v>0</v>
      </c>
      <c r="R89" s="430">
        <f>'A4'!Q96</f>
        <v>0</v>
      </c>
      <c r="S89" s="430">
        <f>'A4'!R96</f>
        <v>0</v>
      </c>
      <c r="T89" s="430">
        <f>'A4'!S96</f>
        <v>0</v>
      </c>
      <c r="U89" s="430">
        <f>'A4'!T96</f>
        <v>0</v>
      </c>
      <c r="V89" s="430">
        <f>'A4'!U96</f>
        <v>0</v>
      </c>
      <c r="W89" s="430">
        <f>'A4'!V96</f>
        <v>0</v>
      </c>
      <c r="X89" s="430">
        <f>'A4'!W96</f>
        <v>0</v>
      </c>
      <c r="Y89" s="430">
        <f>'A4'!X96</f>
        <v>0</v>
      </c>
      <c r="Z89" s="430">
        <f>'A4'!Y96</f>
        <v>0</v>
      </c>
      <c r="AA89" s="430">
        <f>'A4'!Z96</f>
        <v>0</v>
      </c>
      <c r="AB89" s="430">
        <f>'A4'!AA96</f>
        <v>0</v>
      </c>
      <c r="AC89" s="430">
        <f>'A4'!AB96</f>
        <v>0</v>
      </c>
      <c r="AD89" s="430">
        <f>'A4'!AC96</f>
        <v>0</v>
      </c>
      <c r="AE89" s="430">
        <f>'A4'!AD96</f>
        <v>0</v>
      </c>
      <c r="AF89" s="430">
        <f>'A4'!AE96</f>
        <v>0</v>
      </c>
      <c r="AG89" s="430">
        <f>'A4'!AF96</f>
        <v>0</v>
      </c>
      <c r="AH89" s="430">
        <f>'A4'!AG96</f>
        <v>0</v>
      </c>
      <c r="AI89" s="430">
        <f>'A4'!AH96</f>
        <v>0</v>
      </c>
      <c r="AJ89" s="430">
        <f>'A4'!AI96</f>
        <v>0</v>
      </c>
      <c r="AK89" s="430">
        <f>'A4'!AJ96</f>
        <v>0</v>
      </c>
      <c r="AL89" s="430">
        <f>'A4'!AK96</f>
        <v>0</v>
      </c>
      <c r="AM89" s="430">
        <f>'A4'!AL96</f>
        <v>0</v>
      </c>
      <c r="AN89" s="430">
        <f>'A4'!AM96</f>
        <v>0</v>
      </c>
      <c r="AO89" s="430">
        <f>'A4'!AN96</f>
        <v>0</v>
      </c>
      <c r="AP89" s="415"/>
      <c r="AQ89" s="413" t="s">
        <v>247</v>
      </c>
      <c r="AR89" s="413">
        <f>Info!$C$9</f>
        <v>0</v>
      </c>
      <c r="AS89" s="413">
        <v>88</v>
      </c>
      <c r="AT89" s="413" t="s">
        <v>53</v>
      </c>
      <c r="AU89" s="430">
        <f t="shared" si="204"/>
        <v>0</v>
      </c>
      <c r="AV89" s="430">
        <f t="shared" si="238"/>
        <v>0</v>
      </c>
      <c r="AW89" s="430">
        <f t="shared" si="239"/>
        <v>0</v>
      </c>
      <c r="AX89" s="430">
        <f t="shared" si="240"/>
        <v>0</v>
      </c>
      <c r="AY89" s="430">
        <f t="shared" si="205"/>
        <v>0</v>
      </c>
      <c r="AZ89" s="430">
        <f t="shared" si="206"/>
        <v>0</v>
      </c>
      <c r="BA89" s="430">
        <f t="shared" si="207"/>
        <v>0</v>
      </c>
      <c r="BB89" s="430">
        <f t="shared" si="208"/>
        <v>0</v>
      </c>
      <c r="BC89" s="430">
        <f t="shared" si="209"/>
        <v>0</v>
      </c>
      <c r="BD89" s="430">
        <f t="shared" si="210"/>
        <v>0</v>
      </c>
      <c r="BE89" s="430">
        <f t="shared" si="211"/>
        <v>0</v>
      </c>
      <c r="BF89" s="430">
        <f t="shared" si="212"/>
        <v>0</v>
      </c>
      <c r="BG89" s="430">
        <f t="shared" si="213"/>
        <v>0</v>
      </c>
      <c r="BH89" s="430">
        <f t="shared" si="214"/>
        <v>0</v>
      </c>
      <c r="BI89" s="430">
        <f t="shared" si="215"/>
        <v>0</v>
      </c>
      <c r="BJ89" s="430">
        <f t="shared" si="216"/>
        <v>0</v>
      </c>
      <c r="BK89" s="430">
        <f t="shared" si="217"/>
        <v>0</v>
      </c>
      <c r="BL89" s="430">
        <f t="shared" si="218"/>
        <v>0</v>
      </c>
      <c r="BM89" s="430">
        <f t="shared" si="219"/>
        <v>0</v>
      </c>
      <c r="BN89" s="430">
        <f t="shared" si="220"/>
        <v>0</v>
      </c>
      <c r="BO89" s="430">
        <f t="shared" si="221"/>
        <v>0</v>
      </c>
      <c r="BP89" s="430">
        <f t="shared" si="222"/>
        <v>0</v>
      </c>
      <c r="BQ89" s="430">
        <f t="shared" si="223"/>
        <v>0</v>
      </c>
      <c r="BR89" s="430">
        <f t="shared" si="224"/>
        <v>0</v>
      </c>
      <c r="BS89" s="430">
        <f t="shared" si="225"/>
        <v>0</v>
      </c>
      <c r="BT89" s="430">
        <f t="shared" si="226"/>
        <v>0</v>
      </c>
      <c r="BU89" s="430">
        <f t="shared" si="227"/>
        <v>0</v>
      </c>
      <c r="BV89" s="430">
        <f t="shared" si="228"/>
        <v>0</v>
      </c>
      <c r="BW89" s="430">
        <f t="shared" si="229"/>
        <v>0</v>
      </c>
      <c r="BX89" s="430">
        <f t="shared" si="230"/>
        <v>0</v>
      </c>
      <c r="BY89" s="430">
        <f t="shared" si="231"/>
        <v>0</v>
      </c>
      <c r="BZ89" s="430">
        <f t="shared" si="232"/>
        <v>0</v>
      </c>
      <c r="CA89" s="430">
        <f t="shared" si="233"/>
        <v>0</v>
      </c>
      <c r="CB89" s="430">
        <f t="shared" si="234"/>
        <v>0</v>
      </c>
      <c r="CC89" s="430">
        <f t="shared" si="235"/>
        <v>0</v>
      </c>
      <c r="CD89" s="430">
        <f t="shared" si="236"/>
        <v>0</v>
      </c>
      <c r="CE89" s="430">
        <f t="shared" si="237"/>
        <v>0</v>
      </c>
    </row>
    <row r="90" spans="1:83">
      <c r="A90" s="413" t="s">
        <v>247</v>
      </c>
      <c r="B90" s="413">
        <f>Info!$C$9</f>
        <v>0</v>
      </c>
      <c r="C90" s="413">
        <v>89</v>
      </c>
      <c r="D90" s="413" t="s">
        <v>54</v>
      </c>
      <c r="E90" s="430">
        <f>'A4'!D97</f>
        <v>0</v>
      </c>
      <c r="F90" s="430">
        <f>'A4'!E97</f>
        <v>0</v>
      </c>
      <c r="G90" s="430">
        <f>'A4'!F97</f>
        <v>0</v>
      </c>
      <c r="H90" s="430">
        <f>'A4'!G97</f>
        <v>0</v>
      </c>
      <c r="I90" s="430">
        <f>'A4'!H97</f>
        <v>0</v>
      </c>
      <c r="J90" s="430">
        <f>'A4'!I97</f>
        <v>0</v>
      </c>
      <c r="K90" s="430">
        <f>'A4'!J97</f>
        <v>0</v>
      </c>
      <c r="L90" s="430">
        <f>'A4'!K97</f>
        <v>0</v>
      </c>
      <c r="M90" s="430">
        <f>'A4'!L97</f>
        <v>0</v>
      </c>
      <c r="N90" s="430">
        <f>'A4'!M97</f>
        <v>0</v>
      </c>
      <c r="O90" s="430">
        <f>'A4'!N97</f>
        <v>0</v>
      </c>
      <c r="P90" s="430">
        <f>'A4'!O97</f>
        <v>0</v>
      </c>
      <c r="Q90" s="430">
        <f>'A4'!P97</f>
        <v>0</v>
      </c>
      <c r="R90" s="430">
        <f>'A4'!Q97</f>
        <v>0</v>
      </c>
      <c r="S90" s="430">
        <f>'A4'!R97</f>
        <v>0</v>
      </c>
      <c r="T90" s="430">
        <f>'A4'!S97</f>
        <v>0</v>
      </c>
      <c r="U90" s="430">
        <f>'A4'!T97</f>
        <v>0</v>
      </c>
      <c r="V90" s="430">
        <f>'A4'!U97</f>
        <v>0</v>
      </c>
      <c r="W90" s="430">
        <f>'A4'!V97</f>
        <v>0</v>
      </c>
      <c r="X90" s="430">
        <f>'A4'!W97</f>
        <v>0</v>
      </c>
      <c r="Y90" s="430">
        <f>'A4'!X97</f>
        <v>0</v>
      </c>
      <c r="Z90" s="430">
        <f>'A4'!Y97</f>
        <v>0</v>
      </c>
      <c r="AA90" s="430">
        <f>'A4'!Z97</f>
        <v>0</v>
      </c>
      <c r="AB90" s="430">
        <f>'A4'!AA97</f>
        <v>0</v>
      </c>
      <c r="AC90" s="430">
        <f>'A4'!AB97</f>
        <v>0</v>
      </c>
      <c r="AD90" s="430">
        <f>'A4'!AC97</f>
        <v>0</v>
      </c>
      <c r="AE90" s="430">
        <f>'A4'!AD97</f>
        <v>0</v>
      </c>
      <c r="AF90" s="430">
        <f>'A4'!AE97</f>
        <v>0</v>
      </c>
      <c r="AG90" s="430">
        <f>'A4'!AF97</f>
        <v>0</v>
      </c>
      <c r="AH90" s="430">
        <f>'A4'!AG97</f>
        <v>0</v>
      </c>
      <c r="AI90" s="430">
        <f>'A4'!AH97</f>
        <v>0</v>
      </c>
      <c r="AJ90" s="430">
        <f>'A4'!AI97</f>
        <v>0</v>
      </c>
      <c r="AK90" s="430">
        <f>'A4'!AJ97</f>
        <v>0</v>
      </c>
      <c r="AL90" s="430">
        <f>'A4'!AK97</f>
        <v>0</v>
      </c>
      <c r="AM90" s="430">
        <f>'A4'!AL97</f>
        <v>0</v>
      </c>
      <c r="AN90" s="430">
        <f>'A4'!AM97</f>
        <v>0</v>
      </c>
      <c r="AO90" s="430">
        <f>'A4'!AN97</f>
        <v>0</v>
      </c>
      <c r="AP90" s="415"/>
      <c r="AQ90" s="413" t="s">
        <v>247</v>
      </c>
      <c r="AR90" s="413">
        <f>Info!$C$9</f>
        <v>0</v>
      </c>
      <c r="AS90" s="413">
        <v>89</v>
      </c>
      <c r="AT90" s="413" t="s">
        <v>54</v>
      </c>
      <c r="AU90" s="430">
        <f t="shared" si="204"/>
        <v>0</v>
      </c>
      <c r="AV90" s="430">
        <f t="shared" si="238"/>
        <v>0</v>
      </c>
      <c r="AW90" s="430">
        <f t="shared" si="239"/>
        <v>0</v>
      </c>
      <c r="AX90" s="430">
        <f t="shared" si="240"/>
        <v>0</v>
      </c>
      <c r="AY90" s="430">
        <f t="shared" si="205"/>
        <v>0</v>
      </c>
      <c r="AZ90" s="430">
        <f t="shared" si="206"/>
        <v>0</v>
      </c>
      <c r="BA90" s="430">
        <f t="shared" si="207"/>
        <v>0</v>
      </c>
      <c r="BB90" s="430">
        <f t="shared" si="208"/>
        <v>0</v>
      </c>
      <c r="BC90" s="430">
        <f t="shared" si="209"/>
        <v>0</v>
      </c>
      <c r="BD90" s="430">
        <f t="shared" si="210"/>
        <v>0</v>
      </c>
      <c r="BE90" s="430">
        <f t="shared" si="211"/>
        <v>0</v>
      </c>
      <c r="BF90" s="430">
        <f t="shared" si="212"/>
        <v>0</v>
      </c>
      <c r="BG90" s="430">
        <f t="shared" si="213"/>
        <v>0</v>
      </c>
      <c r="BH90" s="430">
        <f t="shared" si="214"/>
        <v>0</v>
      </c>
      <c r="BI90" s="430">
        <f t="shared" si="215"/>
        <v>0</v>
      </c>
      <c r="BJ90" s="430">
        <f t="shared" si="216"/>
        <v>0</v>
      </c>
      <c r="BK90" s="430">
        <f t="shared" si="217"/>
        <v>0</v>
      </c>
      <c r="BL90" s="430">
        <f t="shared" si="218"/>
        <v>0</v>
      </c>
      <c r="BM90" s="430">
        <f t="shared" si="219"/>
        <v>0</v>
      </c>
      <c r="BN90" s="430">
        <f t="shared" si="220"/>
        <v>0</v>
      </c>
      <c r="BO90" s="430">
        <f t="shared" si="221"/>
        <v>0</v>
      </c>
      <c r="BP90" s="430">
        <f t="shared" si="222"/>
        <v>0</v>
      </c>
      <c r="BQ90" s="430">
        <f t="shared" si="223"/>
        <v>0</v>
      </c>
      <c r="BR90" s="430">
        <f t="shared" si="224"/>
        <v>0</v>
      </c>
      <c r="BS90" s="430">
        <f t="shared" si="225"/>
        <v>0</v>
      </c>
      <c r="BT90" s="430">
        <f t="shared" si="226"/>
        <v>0</v>
      </c>
      <c r="BU90" s="430">
        <f t="shared" si="227"/>
        <v>0</v>
      </c>
      <c r="BV90" s="430">
        <f t="shared" si="228"/>
        <v>0</v>
      </c>
      <c r="BW90" s="430">
        <f t="shared" si="229"/>
        <v>0</v>
      </c>
      <c r="BX90" s="430">
        <f t="shared" si="230"/>
        <v>0</v>
      </c>
      <c r="BY90" s="430">
        <f t="shared" si="231"/>
        <v>0</v>
      </c>
      <c r="BZ90" s="430">
        <f t="shared" si="232"/>
        <v>0</v>
      </c>
      <c r="CA90" s="430">
        <f t="shared" si="233"/>
        <v>0</v>
      </c>
      <c r="CB90" s="430">
        <f t="shared" si="234"/>
        <v>0</v>
      </c>
      <c r="CC90" s="430">
        <f t="shared" si="235"/>
        <v>0</v>
      </c>
      <c r="CD90" s="430">
        <f t="shared" si="236"/>
        <v>0</v>
      </c>
      <c r="CE90" s="430">
        <f t="shared" si="237"/>
        <v>0</v>
      </c>
    </row>
    <row r="91" spans="1:83" s="428" customFormat="1">
      <c r="A91" s="428" t="s">
        <v>247</v>
      </c>
      <c r="B91" s="413">
        <f>Info!$C$9</f>
        <v>0</v>
      </c>
      <c r="C91" s="428">
        <v>90</v>
      </c>
      <c r="D91" s="428" t="s">
        <v>42</v>
      </c>
      <c r="E91" s="434">
        <f>'A4'!D98</f>
        <v>0</v>
      </c>
      <c r="F91" s="434">
        <f>'A4'!E98</f>
        <v>0</v>
      </c>
      <c r="G91" s="434">
        <f>'A4'!F98</f>
        <v>0</v>
      </c>
      <c r="H91" s="434">
        <f>'A4'!G98</f>
        <v>0</v>
      </c>
      <c r="I91" s="434">
        <f>'A4'!H98</f>
        <v>0</v>
      </c>
      <c r="J91" s="434">
        <f>'A4'!I98</f>
        <v>0</v>
      </c>
      <c r="K91" s="434">
        <f>'A4'!J98</f>
        <v>0</v>
      </c>
      <c r="L91" s="434">
        <f>'A4'!K98</f>
        <v>0</v>
      </c>
      <c r="M91" s="434">
        <f>'A4'!L98</f>
        <v>0</v>
      </c>
      <c r="N91" s="434">
        <f>'A4'!M98</f>
        <v>0</v>
      </c>
      <c r="O91" s="434">
        <f>'A4'!N98</f>
        <v>0</v>
      </c>
      <c r="P91" s="434">
        <f>'A4'!O98</f>
        <v>0</v>
      </c>
      <c r="Q91" s="434">
        <f>'A4'!P98</f>
        <v>0</v>
      </c>
      <c r="R91" s="434">
        <f>'A4'!Q98</f>
        <v>0</v>
      </c>
      <c r="S91" s="434">
        <f>'A4'!R98</f>
        <v>0</v>
      </c>
      <c r="T91" s="434">
        <f>'A4'!S98</f>
        <v>0</v>
      </c>
      <c r="U91" s="434">
        <f>'A4'!T98</f>
        <v>0</v>
      </c>
      <c r="V91" s="434">
        <f>'A4'!U98</f>
        <v>0</v>
      </c>
      <c r="W91" s="434">
        <f>'A4'!V98</f>
        <v>0</v>
      </c>
      <c r="X91" s="434">
        <f>'A4'!W98</f>
        <v>0</v>
      </c>
      <c r="Y91" s="434">
        <f>'A4'!X98</f>
        <v>0</v>
      </c>
      <c r="Z91" s="434">
        <f>'A4'!Y98</f>
        <v>0</v>
      </c>
      <c r="AA91" s="434">
        <f>'A4'!Z98</f>
        <v>0</v>
      </c>
      <c r="AB91" s="434">
        <f>'A4'!AA98</f>
        <v>0</v>
      </c>
      <c r="AC91" s="434">
        <f>'A4'!AB98</f>
        <v>0</v>
      </c>
      <c r="AD91" s="434">
        <f>'A4'!AC98</f>
        <v>0</v>
      </c>
      <c r="AE91" s="434">
        <f>'A4'!AD98</f>
        <v>0</v>
      </c>
      <c r="AF91" s="434">
        <f>'A4'!AE98</f>
        <v>0</v>
      </c>
      <c r="AG91" s="434">
        <f>'A4'!AF98</f>
        <v>0</v>
      </c>
      <c r="AH91" s="434">
        <f>'A4'!AG98</f>
        <v>0</v>
      </c>
      <c r="AI91" s="434">
        <f>'A4'!AH98</f>
        <v>0</v>
      </c>
      <c r="AJ91" s="434">
        <f>'A4'!AI98</f>
        <v>0</v>
      </c>
      <c r="AK91" s="434">
        <f>'A4'!AJ98</f>
        <v>0</v>
      </c>
      <c r="AL91" s="434">
        <f>'A4'!AK98</f>
        <v>0</v>
      </c>
      <c r="AM91" s="434">
        <f>'A4'!AL98</f>
        <v>0</v>
      </c>
      <c r="AN91" s="434">
        <f>'A4'!AM98</f>
        <v>0</v>
      </c>
      <c r="AO91" s="434">
        <f>'A4'!AN98</f>
        <v>0</v>
      </c>
      <c r="AP91" s="429"/>
      <c r="AQ91" s="428" t="s">
        <v>247</v>
      </c>
      <c r="AR91" s="413">
        <f>Info!$C$9</f>
        <v>0</v>
      </c>
      <c r="AS91" s="428">
        <v>90</v>
      </c>
      <c r="AT91" s="428" t="s">
        <v>42</v>
      </c>
      <c r="AU91" s="434">
        <f>AU88+AU79+AU76</f>
        <v>0</v>
      </c>
      <c r="AV91" s="434">
        <f t="shared" ref="AV91:CE91" si="241">AV88+AV79+AV76</f>
        <v>0</v>
      </c>
      <c r="AW91" s="434">
        <f t="shared" si="241"/>
        <v>0</v>
      </c>
      <c r="AX91" s="434">
        <f t="shared" si="241"/>
        <v>0</v>
      </c>
      <c r="AY91" s="434">
        <f t="shared" si="241"/>
        <v>0</v>
      </c>
      <c r="AZ91" s="434">
        <f t="shared" si="241"/>
        <v>0</v>
      </c>
      <c r="BA91" s="434">
        <f t="shared" si="241"/>
        <v>0</v>
      </c>
      <c r="BB91" s="434">
        <f t="shared" si="241"/>
        <v>0</v>
      </c>
      <c r="BC91" s="434">
        <f t="shared" si="241"/>
        <v>0</v>
      </c>
      <c r="BD91" s="434">
        <f t="shared" si="241"/>
        <v>0</v>
      </c>
      <c r="BE91" s="434">
        <f t="shared" si="241"/>
        <v>0</v>
      </c>
      <c r="BF91" s="434">
        <f t="shared" si="241"/>
        <v>0</v>
      </c>
      <c r="BG91" s="434">
        <f t="shared" si="241"/>
        <v>0</v>
      </c>
      <c r="BH91" s="434">
        <f t="shared" si="241"/>
        <v>0</v>
      </c>
      <c r="BI91" s="434">
        <f t="shared" si="241"/>
        <v>0</v>
      </c>
      <c r="BJ91" s="434">
        <f t="shared" si="241"/>
        <v>0</v>
      </c>
      <c r="BK91" s="434">
        <f t="shared" si="241"/>
        <v>0</v>
      </c>
      <c r="BL91" s="434">
        <f t="shared" si="241"/>
        <v>0</v>
      </c>
      <c r="BM91" s="434">
        <f t="shared" si="241"/>
        <v>0</v>
      </c>
      <c r="BN91" s="434">
        <f t="shared" si="241"/>
        <v>0</v>
      </c>
      <c r="BO91" s="434">
        <f t="shared" si="241"/>
        <v>0</v>
      </c>
      <c r="BP91" s="434">
        <f t="shared" si="241"/>
        <v>0</v>
      </c>
      <c r="BQ91" s="434">
        <f t="shared" si="241"/>
        <v>0</v>
      </c>
      <c r="BR91" s="434">
        <f t="shared" si="241"/>
        <v>0</v>
      </c>
      <c r="BS91" s="434">
        <f t="shared" si="241"/>
        <v>0</v>
      </c>
      <c r="BT91" s="434">
        <f t="shared" si="241"/>
        <v>0</v>
      </c>
      <c r="BU91" s="434">
        <f t="shared" si="241"/>
        <v>0</v>
      </c>
      <c r="BV91" s="434">
        <f t="shared" si="241"/>
        <v>0</v>
      </c>
      <c r="BW91" s="434">
        <f t="shared" si="241"/>
        <v>0</v>
      </c>
      <c r="BX91" s="434">
        <f t="shared" si="241"/>
        <v>0</v>
      </c>
      <c r="BY91" s="434">
        <f t="shared" si="241"/>
        <v>0</v>
      </c>
      <c r="BZ91" s="434">
        <f t="shared" si="241"/>
        <v>0</v>
      </c>
      <c r="CA91" s="434">
        <f t="shared" si="241"/>
        <v>0</v>
      </c>
      <c r="CB91" s="434">
        <f t="shared" si="241"/>
        <v>0</v>
      </c>
      <c r="CC91" s="434">
        <f t="shared" si="241"/>
        <v>0</v>
      </c>
      <c r="CD91" s="434">
        <f t="shared" si="241"/>
        <v>0</v>
      </c>
      <c r="CE91" s="434">
        <f t="shared" si="241"/>
        <v>0</v>
      </c>
    </row>
    <row r="92" spans="1:83">
      <c r="A92" s="413" t="s">
        <v>247</v>
      </c>
      <c r="B92" s="413">
        <f>Info!$C$9</f>
        <v>0</v>
      </c>
      <c r="C92" s="413">
        <v>91</v>
      </c>
      <c r="D92" s="413" t="s">
        <v>325</v>
      </c>
      <c r="E92" s="430">
        <f>'A4'!D99</f>
        <v>0</v>
      </c>
      <c r="F92" s="430">
        <f>'A4'!E99</f>
        <v>0</v>
      </c>
      <c r="G92" s="430">
        <f>'A4'!F99</f>
        <v>0</v>
      </c>
      <c r="H92" s="430">
        <f>'A4'!G99</f>
        <v>0</v>
      </c>
      <c r="I92" s="430">
        <f>'A4'!H99</f>
        <v>0</v>
      </c>
      <c r="J92" s="430">
        <f>'A4'!I99</f>
        <v>0</v>
      </c>
      <c r="K92" s="430">
        <f>'A4'!J99</f>
        <v>0</v>
      </c>
      <c r="L92" s="430">
        <f>'A4'!K99</f>
        <v>0</v>
      </c>
      <c r="M92" s="430">
        <f>'A4'!L99</f>
        <v>0</v>
      </c>
      <c r="N92" s="430">
        <f>'A4'!M99</f>
        <v>0</v>
      </c>
      <c r="O92" s="430">
        <f>'A4'!N99</f>
        <v>0</v>
      </c>
      <c r="P92" s="430">
        <f>'A4'!O99</f>
        <v>0</v>
      </c>
      <c r="Q92" s="430">
        <f>'A4'!P99</f>
        <v>0</v>
      </c>
      <c r="R92" s="430">
        <f>'A4'!Q99</f>
        <v>0</v>
      </c>
      <c r="S92" s="430">
        <f>'A4'!R99</f>
        <v>0</v>
      </c>
      <c r="T92" s="430">
        <f>'A4'!S99</f>
        <v>0</v>
      </c>
      <c r="U92" s="430">
        <f>'A4'!T99</f>
        <v>0</v>
      </c>
      <c r="V92" s="430">
        <f>'A4'!U99</f>
        <v>0</v>
      </c>
      <c r="W92" s="430">
        <f>'A4'!V99</f>
        <v>0</v>
      </c>
      <c r="X92" s="430">
        <f>'A4'!W99</f>
        <v>0</v>
      </c>
      <c r="Y92" s="430">
        <f>'A4'!X99</f>
        <v>0</v>
      </c>
      <c r="Z92" s="430">
        <f>'A4'!Y99</f>
        <v>0</v>
      </c>
      <c r="AA92" s="430">
        <f>'A4'!Z99</f>
        <v>0</v>
      </c>
      <c r="AB92" s="430">
        <f>'A4'!AA99</f>
        <v>0</v>
      </c>
      <c r="AC92" s="430">
        <f>'A4'!AB99</f>
        <v>0</v>
      </c>
      <c r="AD92" s="430">
        <f>'A4'!AC99</f>
        <v>0</v>
      </c>
      <c r="AE92" s="430">
        <f>'A4'!AD99</f>
        <v>0</v>
      </c>
      <c r="AF92" s="430">
        <f>'A4'!AE99</f>
        <v>0</v>
      </c>
      <c r="AG92" s="430">
        <f>'A4'!AF99</f>
        <v>0</v>
      </c>
      <c r="AH92" s="430">
        <f>'A4'!AG99</f>
        <v>0</v>
      </c>
      <c r="AI92" s="430">
        <f>'A4'!AH99</f>
        <v>0</v>
      </c>
      <c r="AJ92" s="430">
        <f>'A4'!AI99</f>
        <v>0</v>
      </c>
      <c r="AK92" s="430">
        <f>'A4'!AJ99</f>
        <v>0</v>
      </c>
      <c r="AL92" s="430">
        <f>'A4'!AK99</f>
        <v>0</v>
      </c>
      <c r="AM92" s="430">
        <f>'A4'!AL99</f>
        <v>0</v>
      </c>
      <c r="AN92" s="430">
        <f>'A4'!AM99</f>
        <v>0</v>
      </c>
      <c r="AO92" s="430">
        <f>'A4'!AN99</f>
        <v>0</v>
      </c>
      <c r="AP92" s="415"/>
      <c r="AQ92" s="413" t="s">
        <v>247</v>
      </c>
      <c r="AR92" s="413">
        <f>Info!$C$9</f>
        <v>0</v>
      </c>
      <c r="AS92" s="413">
        <v>91</v>
      </c>
      <c r="AT92" s="413" t="s">
        <v>325</v>
      </c>
      <c r="AU92" s="430">
        <f>E92</f>
        <v>0</v>
      </c>
      <c r="AV92" s="430">
        <f t="shared" ref="AV92:CE95" si="242">F92</f>
        <v>0</v>
      </c>
      <c r="AW92" s="430">
        <f t="shared" si="242"/>
        <v>0</v>
      </c>
      <c r="AX92" s="430">
        <f t="shared" si="242"/>
        <v>0</v>
      </c>
      <c r="AY92" s="430">
        <f t="shared" si="242"/>
        <v>0</v>
      </c>
      <c r="AZ92" s="430">
        <f t="shared" si="242"/>
        <v>0</v>
      </c>
      <c r="BA92" s="430">
        <f t="shared" si="242"/>
        <v>0</v>
      </c>
      <c r="BB92" s="430">
        <f t="shared" si="242"/>
        <v>0</v>
      </c>
      <c r="BC92" s="430">
        <f t="shared" si="242"/>
        <v>0</v>
      </c>
      <c r="BD92" s="430">
        <f t="shared" si="242"/>
        <v>0</v>
      </c>
      <c r="BE92" s="430">
        <f t="shared" si="242"/>
        <v>0</v>
      </c>
      <c r="BF92" s="430">
        <f t="shared" si="242"/>
        <v>0</v>
      </c>
      <c r="BG92" s="430">
        <f t="shared" si="242"/>
        <v>0</v>
      </c>
      <c r="BH92" s="430">
        <f t="shared" si="242"/>
        <v>0</v>
      </c>
      <c r="BI92" s="430">
        <f t="shared" si="242"/>
        <v>0</v>
      </c>
      <c r="BJ92" s="430">
        <f t="shared" si="242"/>
        <v>0</v>
      </c>
      <c r="BK92" s="430">
        <f t="shared" si="242"/>
        <v>0</v>
      </c>
      <c r="BL92" s="430">
        <f t="shared" si="242"/>
        <v>0</v>
      </c>
      <c r="BM92" s="430">
        <f t="shared" si="242"/>
        <v>0</v>
      </c>
      <c r="BN92" s="430">
        <f t="shared" si="242"/>
        <v>0</v>
      </c>
      <c r="BO92" s="430">
        <f t="shared" si="242"/>
        <v>0</v>
      </c>
      <c r="BP92" s="430">
        <f t="shared" si="242"/>
        <v>0</v>
      </c>
      <c r="BQ92" s="430">
        <f t="shared" si="242"/>
        <v>0</v>
      </c>
      <c r="BR92" s="430">
        <f t="shared" si="242"/>
        <v>0</v>
      </c>
      <c r="BS92" s="430">
        <f t="shared" si="242"/>
        <v>0</v>
      </c>
      <c r="BT92" s="430">
        <f t="shared" si="242"/>
        <v>0</v>
      </c>
      <c r="BU92" s="430">
        <f t="shared" si="242"/>
        <v>0</v>
      </c>
      <c r="BV92" s="430">
        <f t="shared" si="242"/>
        <v>0</v>
      </c>
      <c r="BW92" s="430">
        <f t="shared" si="242"/>
        <v>0</v>
      </c>
      <c r="BX92" s="430">
        <f t="shared" si="242"/>
        <v>0</v>
      </c>
      <c r="BY92" s="430">
        <f t="shared" si="242"/>
        <v>0</v>
      </c>
      <c r="BZ92" s="430">
        <f t="shared" si="242"/>
        <v>0</v>
      </c>
      <c r="CA92" s="430">
        <f t="shared" si="242"/>
        <v>0</v>
      </c>
      <c r="CB92" s="430">
        <f t="shared" si="242"/>
        <v>0</v>
      </c>
      <c r="CC92" s="430">
        <f t="shared" si="242"/>
        <v>0</v>
      </c>
      <c r="CD92" s="430">
        <f t="shared" si="242"/>
        <v>0</v>
      </c>
      <c r="CE92" s="430">
        <f t="shared" si="242"/>
        <v>0</v>
      </c>
    </row>
    <row r="93" spans="1:83">
      <c r="A93" s="413" t="s">
        <v>247</v>
      </c>
      <c r="B93" s="413">
        <f>Info!$C$9</f>
        <v>0</v>
      </c>
      <c r="C93" s="413">
        <v>92</v>
      </c>
      <c r="D93" s="413" t="s">
        <v>326</v>
      </c>
      <c r="E93" s="430">
        <f>'A4'!D100</f>
        <v>0</v>
      </c>
      <c r="F93" s="430">
        <f>'A4'!E100</f>
        <v>0</v>
      </c>
      <c r="G93" s="430">
        <f>'A4'!F100</f>
        <v>0</v>
      </c>
      <c r="H93" s="430">
        <f>'A4'!G100</f>
        <v>0</v>
      </c>
      <c r="I93" s="430">
        <f>'A4'!H100</f>
        <v>0</v>
      </c>
      <c r="J93" s="430">
        <f>'A4'!I100</f>
        <v>0</v>
      </c>
      <c r="K93" s="430">
        <f>'A4'!J100</f>
        <v>0</v>
      </c>
      <c r="L93" s="430">
        <f>'A4'!K100</f>
        <v>0</v>
      </c>
      <c r="M93" s="430">
        <f>'A4'!L100</f>
        <v>0</v>
      </c>
      <c r="N93" s="430">
        <f>'A4'!M100</f>
        <v>0</v>
      </c>
      <c r="O93" s="430">
        <f>'A4'!N100</f>
        <v>0</v>
      </c>
      <c r="P93" s="430">
        <f>'A4'!O100</f>
        <v>0</v>
      </c>
      <c r="Q93" s="430">
        <f>'A4'!P100</f>
        <v>0</v>
      </c>
      <c r="R93" s="430">
        <f>'A4'!Q100</f>
        <v>0</v>
      </c>
      <c r="S93" s="430">
        <f>'A4'!R100</f>
        <v>0</v>
      </c>
      <c r="T93" s="430">
        <f>'A4'!S100</f>
        <v>0</v>
      </c>
      <c r="U93" s="430">
        <f>'A4'!T100</f>
        <v>0</v>
      </c>
      <c r="V93" s="430">
        <f>'A4'!U100</f>
        <v>0</v>
      </c>
      <c r="W93" s="430">
        <f>'A4'!V100</f>
        <v>0</v>
      </c>
      <c r="X93" s="430">
        <f>'A4'!W100</f>
        <v>0</v>
      </c>
      <c r="Y93" s="430">
        <f>'A4'!X100</f>
        <v>0</v>
      </c>
      <c r="Z93" s="430">
        <f>'A4'!Y100</f>
        <v>0</v>
      </c>
      <c r="AA93" s="430">
        <f>'A4'!Z100</f>
        <v>0</v>
      </c>
      <c r="AB93" s="430">
        <f>'A4'!AA100</f>
        <v>0</v>
      </c>
      <c r="AC93" s="430">
        <f>'A4'!AB100</f>
        <v>0</v>
      </c>
      <c r="AD93" s="430">
        <f>'A4'!AC100</f>
        <v>0</v>
      </c>
      <c r="AE93" s="430">
        <f>'A4'!AD100</f>
        <v>0</v>
      </c>
      <c r="AF93" s="430">
        <f>'A4'!AE100</f>
        <v>0</v>
      </c>
      <c r="AG93" s="430">
        <f>'A4'!AF100</f>
        <v>0</v>
      </c>
      <c r="AH93" s="430">
        <f>'A4'!AG100</f>
        <v>0</v>
      </c>
      <c r="AI93" s="430">
        <f>'A4'!AH100</f>
        <v>0</v>
      </c>
      <c r="AJ93" s="430">
        <f>'A4'!AI100</f>
        <v>0</v>
      </c>
      <c r="AK93" s="430">
        <f>'A4'!AJ100</f>
        <v>0</v>
      </c>
      <c r="AL93" s="430">
        <f>'A4'!AK100</f>
        <v>0</v>
      </c>
      <c r="AM93" s="430">
        <f>'A4'!AL100</f>
        <v>0</v>
      </c>
      <c r="AN93" s="430">
        <f>'A4'!AM100</f>
        <v>0</v>
      </c>
      <c r="AO93" s="430">
        <f>'A4'!AN100</f>
        <v>0</v>
      </c>
      <c r="AP93" s="415"/>
      <c r="AQ93" s="413" t="s">
        <v>247</v>
      </c>
      <c r="AR93" s="413">
        <f>Info!$C$9</f>
        <v>0</v>
      </c>
      <c r="AS93" s="413">
        <v>92</v>
      </c>
      <c r="AT93" s="413" t="s">
        <v>326</v>
      </c>
      <c r="AU93" s="430">
        <f>E93</f>
        <v>0</v>
      </c>
      <c r="AV93" s="430">
        <f t="shared" si="242"/>
        <v>0</v>
      </c>
      <c r="AW93" s="430">
        <f t="shared" si="242"/>
        <v>0</v>
      </c>
      <c r="AX93" s="430">
        <f t="shared" si="242"/>
        <v>0</v>
      </c>
      <c r="AY93" s="430">
        <f t="shared" si="242"/>
        <v>0</v>
      </c>
      <c r="AZ93" s="430">
        <f t="shared" si="242"/>
        <v>0</v>
      </c>
      <c r="BA93" s="430">
        <f t="shared" si="242"/>
        <v>0</v>
      </c>
      <c r="BB93" s="430">
        <f t="shared" si="242"/>
        <v>0</v>
      </c>
      <c r="BC93" s="430">
        <f t="shared" si="242"/>
        <v>0</v>
      </c>
      <c r="BD93" s="430">
        <f t="shared" si="242"/>
        <v>0</v>
      </c>
      <c r="BE93" s="430">
        <f t="shared" si="242"/>
        <v>0</v>
      </c>
      <c r="BF93" s="430">
        <f t="shared" si="242"/>
        <v>0</v>
      </c>
      <c r="BG93" s="430">
        <f t="shared" si="242"/>
        <v>0</v>
      </c>
      <c r="BH93" s="430">
        <f t="shared" si="242"/>
        <v>0</v>
      </c>
      <c r="BI93" s="430">
        <f t="shared" si="242"/>
        <v>0</v>
      </c>
      <c r="BJ93" s="430">
        <f t="shared" si="242"/>
        <v>0</v>
      </c>
      <c r="BK93" s="430">
        <f t="shared" si="242"/>
        <v>0</v>
      </c>
      <c r="BL93" s="430">
        <f t="shared" si="242"/>
        <v>0</v>
      </c>
      <c r="BM93" s="430">
        <f t="shared" si="242"/>
        <v>0</v>
      </c>
      <c r="BN93" s="430">
        <f t="shared" si="242"/>
        <v>0</v>
      </c>
      <c r="BO93" s="430">
        <f t="shared" si="242"/>
        <v>0</v>
      </c>
      <c r="BP93" s="430">
        <f t="shared" si="242"/>
        <v>0</v>
      </c>
      <c r="BQ93" s="430">
        <f t="shared" si="242"/>
        <v>0</v>
      </c>
      <c r="BR93" s="430">
        <f t="shared" si="242"/>
        <v>0</v>
      </c>
      <c r="BS93" s="430">
        <f t="shared" si="242"/>
        <v>0</v>
      </c>
      <c r="BT93" s="430">
        <f t="shared" si="242"/>
        <v>0</v>
      </c>
      <c r="BU93" s="430">
        <f t="shared" si="242"/>
        <v>0</v>
      </c>
      <c r="BV93" s="430">
        <f t="shared" si="242"/>
        <v>0</v>
      </c>
      <c r="BW93" s="430">
        <f t="shared" si="242"/>
        <v>0</v>
      </c>
      <c r="BX93" s="430">
        <f t="shared" si="242"/>
        <v>0</v>
      </c>
      <c r="BY93" s="430">
        <f t="shared" si="242"/>
        <v>0</v>
      </c>
      <c r="BZ93" s="430">
        <f t="shared" si="242"/>
        <v>0</v>
      </c>
      <c r="CA93" s="430">
        <f t="shared" si="242"/>
        <v>0</v>
      </c>
      <c r="CB93" s="430">
        <f t="shared" si="242"/>
        <v>0</v>
      </c>
      <c r="CC93" s="430">
        <f t="shared" si="242"/>
        <v>0</v>
      </c>
      <c r="CD93" s="430">
        <f t="shared" si="242"/>
        <v>0</v>
      </c>
      <c r="CE93" s="430">
        <f t="shared" si="242"/>
        <v>0</v>
      </c>
    </row>
    <row r="94" spans="1:83">
      <c r="A94" s="413" t="s">
        <v>247</v>
      </c>
      <c r="B94" s="413">
        <f>Info!$C$9</f>
        <v>0</v>
      </c>
      <c r="C94" s="413">
        <v>93</v>
      </c>
      <c r="D94" s="413" t="s">
        <v>218</v>
      </c>
      <c r="E94" s="430">
        <f>'A4'!D101</f>
        <v>0</v>
      </c>
      <c r="F94" s="430">
        <f>'A4'!E101</f>
        <v>0</v>
      </c>
      <c r="G94" s="430">
        <f>'A4'!F101</f>
        <v>0</v>
      </c>
      <c r="H94" s="430">
        <f>'A4'!G101</f>
        <v>0</v>
      </c>
      <c r="I94" s="430">
        <f>'A4'!H101</f>
        <v>0</v>
      </c>
      <c r="J94" s="430">
        <f>'A4'!I101</f>
        <v>0</v>
      </c>
      <c r="K94" s="430">
        <f>'A4'!J101</f>
        <v>0</v>
      </c>
      <c r="L94" s="430">
        <f>'A4'!K101</f>
        <v>0</v>
      </c>
      <c r="M94" s="430">
        <f>'A4'!L101</f>
        <v>0</v>
      </c>
      <c r="N94" s="430">
        <f>'A4'!M101</f>
        <v>0</v>
      </c>
      <c r="O94" s="430">
        <f>'A4'!N101</f>
        <v>0</v>
      </c>
      <c r="P94" s="430">
        <f>'A4'!O101</f>
        <v>0</v>
      </c>
      <c r="Q94" s="430">
        <f>'A4'!P101</f>
        <v>0</v>
      </c>
      <c r="R94" s="430">
        <f>'A4'!Q101</f>
        <v>0</v>
      </c>
      <c r="S94" s="430">
        <f>'A4'!R101</f>
        <v>0</v>
      </c>
      <c r="T94" s="430">
        <f>'A4'!S101</f>
        <v>0</v>
      </c>
      <c r="U94" s="430">
        <f>'A4'!T101</f>
        <v>0</v>
      </c>
      <c r="V94" s="430">
        <f>'A4'!U101</f>
        <v>0</v>
      </c>
      <c r="W94" s="430">
        <f>'A4'!V101</f>
        <v>0</v>
      </c>
      <c r="X94" s="430">
        <f>'A4'!W101</f>
        <v>0</v>
      </c>
      <c r="Y94" s="430">
        <f>'A4'!X101</f>
        <v>0</v>
      </c>
      <c r="Z94" s="430">
        <f>'A4'!Y101</f>
        <v>0</v>
      </c>
      <c r="AA94" s="430">
        <f>'A4'!Z101</f>
        <v>0</v>
      </c>
      <c r="AB94" s="430">
        <f>'A4'!AA101</f>
        <v>0</v>
      </c>
      <c r="AC94" s="430">
        <f>'A4'!AB101</f>
        <v>0</v>
      </c>
      <c r="AD94" s="430">
        <f>'A4'!AC101</f>
        <v>0</v>
      </c>
      <c r="AE94" s="430">
        <f>'A4'!AD101</f>
        <v>0</v>
      </c>
      <c r="AF94" s="430">
        <f>'A4'!AE101</f>
        <v>0</v>
      </c>
      <c r="AG94" s="430">
        <f>'A4'!AF101</f>
        <v>0</v>
      </c>
      <c r="AH94" s="430">
        <f>'A4'!AG101</f>
        <v>0</v>
      </c>
      <c r="AI94" s="430">
        <f>'A4'!AH101</f>
        <v>0</v>
      </c>
      <c r="AJ94" s="430">
        <f>'A4'!AI101</f>
        <v>0</v>
      </c>
      <c r="AK94" s="430">
        <f>'A4'!AJ101</f>
        <v>0</v>
      </c>
      <c r="AL94" s="430">
        <f>'A4'!AK101</f>
        <v>0</v>
      </c>
      <c r="AM94" s="430">
        <f>'A4'!AL101</f>
        <v>0</v>
      </c>
      <c r="AN94" s="430">
        <f>'A4'!AM101</f>
        <v>0</v>
      </c>
      <c r="AO94" s="430">
        <f>'A4'!AN101</f>
        <v>0</v>
      </c>
      <c r="AP94" s="415"/>
      <c r="AQ94" s="413" t="s">
        <v>247</v>
      </c>
      <c r="AR94" s="413">
        <f>Info!$C$9</f>
        <v>0</v>
      </c>
      <c r="AS94" s="413">
        <v>93</v>
      </c>
      <c r="AT94" s="413" t="s">
        <v>218</v>
      </c>
      <c r="AU94" s="430">
        <f>E94</f>
        <v>0</v>
      </c>
      <c r="AV94" s="430">
        <f t="shared" si="242"/>
        <v>0</v>
      </c>
      <c r="AW94" s="430">
        <f t="shared" si="242"/>
        <v>0</v>
      </c>
      <c r="AX94" s="430">
        <f t="shared" si="242"/>
        <v>0</v>
      </c>
      <c r="AY94" s="430">
        <f t="shared" si="242"/>
        <v>0</v>
      </c>
      <c r="AZ94" s="430">
        <f t="shared" si="242"/>
        <v>0</v>
      </c>
      <c r="BA94" s="430">
        <f t="shared" si="242"/>
        <v>0</v>
      </c>
      <c r="BB94" s="430">
        <f t="shared" si="242"/>
        <v>0</v>
      </c>
      <c r="BC94" s="430">
        <f t="shared" si="242"/>
        <v>0</v>
      </c>
      <c r="BD94" s="430">
        <f t="shared" si="242"/>
        <v>0</v>
      </c>
      <c r="BE94" s="430">
        <f t="shared" si="242"/>
        <v>0</v>
      </c>
      <c r="BF94" s="430">
        <f t="shared" si="242"/>
        <v>0</v>
      </c>
      <c r="BG94" s="430">
        <f t="shared" si="242"/>
        <v>0</v>
      </c>
      <c r="BH94" s="430">
        <f t="shared" si="242"/>
        <v>0</v>
      </c>
      <c r="BI94" s="430">
        <f t="shared" si="242"/>
        <v>0</v>
      </c>
      <c r="BJ94" s="430">
        <f t="shared" si="242"/>
        <v>0</v>
      </c>
      <c r="BK94" s="430">
        <f t="shared" si="242"/>
        <v>0</v>
      </c>
      <c r="BL94" s="430">
        <f t="shared" si="242"/>
        <v>0</v>
      </c>
      <c r="BM94" s="430">
        <f t="shared" si="242"/>
        <v>0</v>
      </c>
      <c r="BN94" s="430">
        <f t="shared" si="242"/>
        <v>0</v>
      </c>
      <c r="BO94" s="430">
        <f t="shared" si="242"/>
        <v>0</v>
      </c>
      <c r="BP94" s="430">
        <f t="shared" si="242"/>
        <v>0</v>
      </c>
      <c r="BQ94" s="430">
        <f t="shared" si="242"/>
        <v>0</v>
      </c>
      <c r="BR94" s="430">
        <f t="shared" si="242"/>
        <v>0</v>
      </c>
      <c r="BS94" s="430">
        <f t="shared" si="242"/>
        <v>0</v>
      </c>
      <c r="BT94" s="430">
        <f t="shared" si="242"/>
        <v>0</v>
      </c>
      <c r="BU94" s="430">
        <f t="shared" si="242"/>
        <v>0</v>
      </c>
      <c r="BV94" s="430">
        <f t="shared" si="242"/>
        <v>0</v>
      </c>
      <c r="BW94" s="430">
        <f t="shared" si="242"/>
        <v>0</v>
      </c>
      <c r="BX94" s="430">
        <f t="shared" si="242"/>
        <v>0</v>
      </c>
      <c r="BY94" s="430">
        <f t="shared" si="242"/>
        <v>0</v>
      </c>
      <c r="BZ94" s="430">
        <f t="shared" si="242"/>
        <v>0</v>
      </c>
      <c r="CA94" s="430">
        <f t="shared" si="242"/>
        <v>0</v>
      </c>
      <c r="CB94" s="430">
        <f t="shared" si="242"/>
        <v>0</v>
      </c>
      <c r="CC94" s="430">
        <f t="shared" si="242"/>
        <v>0</v>
      </c>
      <c r="CD94" s="430">
        <f t="shared" si="242"/>
        <v>0</v>
      </c>
      <c r="CE94" s="430">
        <f t="shared" si="242"/>
        <v>0</v>
      </c>
    </row>
    <row r="95" spans="1:83">
      <c r="A95" s="413" t="s">
        <v>247</v>
      </c>
      <c r="B95" s="413">
        <f>Info!$C$9</f>
        <v>0</v>
      </c>
      <c r="C95" s="413">
        <v>94</v>
      </c>
      <c r="D95" s="414" t="s">
        <v>293</v>
      </c>
      <c r="E95" s="430">
        <f>'A4'!D102</f>
        <v>0</v>
      </c>
      <c r="F95" s="430">
        <f>'A4'!E102</f>
        <v>0</v>
      </c>
      <c r="G95" s="430">
        <f>'A4'!F102</f>
        <v>0</v>
      </c>
      <c r="H95" s="430">
        <f>'A4'!G102</f>
        <v>0</v>
      </c>
      <c r="I95" s="430">
        <f>'A4'!H102</f>
        <v>0</v>
      </c>
      <c r="J95" s="430">
        <f>'A4'!I102</f>
        <v>0</v>
      </c>
      <c r="K95" s="430">
        <f>'A4'!J102</f>
        <v>0</v>
      </c>
      <c r="L95" s="430">
        <f>'A4'!K102</f>
        <v>0</v>
      </c>
      <c r="M95" s="430">
        <f>'A4'!L102</f>
        <v>0</v>
      </c>
      <c r="N95" s="430">
        <f>'A4'!M102</f>
        <v>0</v>
      </c>
      <c r="O95" s="430">
        <f>'A4'!N102</f>
        <v>0</v>
      </c>
      <c r="P95" s="430">
        <f>'A4'!O102</f>
        <v>0</v>
      </c>
      <c r="Q95" s="430">
        <f>'A4'!P102</f>
        <v>0</v>
      </c>
      <c r="R95" s="430">
        <f>'A4'!Q102</f>
        <v>0</v>
      </c>
      <c r="S95" s="430">
        <f>'A4'!R102</f>
        <v>0</v>
      </c>
      <c r="T95" s="430">
        <f>'A4'!S102</f>
        <v>0</v>
      </c>
      <c r="U95" s="430">
        <f>'A4'!T102</f>
        <v>0</v>
      </c>
      <c r="V95" s="430">
        <f>'A4'!U102</f>
        <v>0</v>
      </c>
      <c r="W95" s="430">
        <f>'A4'!V102</f>
        <v>0</v>
      </c>
      <c r="X95" s="430">
        <f>'A4'!W102</f>
        <v>0</v>
      </c>
      <c r="Y95" s="430">
        <f>'A4'!X102</f>
        <v>0</v>
      </c>
      <c r="Z95" s="430">
        <f>'A4'!Y102</f>
        <v>0</v>
      </c>
      <c r="AA95" s="430">
        <f>'A4'!Z102</f>
        <v>0</v>
      </c>
      <c r="AB95" s="430">
        <f>'A4'!AA102</f>
        <v>0</v>
      </c>
      <c r="AC95" s="430">
        <f>'A4'!AB102</f>
        <v>0</v>
      </c>
      <c r="AD95" s="430">
        <f>'A4'!AC102</f>
        <v>0</v>
      </c>
      <c r="AE95" s="430">
        <f>'A4'!AD102</f>
        <v>0</v>
      </c>
      <c r="AF95" s="430">
        <f>'A4'!AE102</f>
        <v>0</v>
      </c>
      <c r="AG95" s="430">
        <f>'A4'!AF102</f>
        <v>0</v>
      </c>
      <c r="AH95" s="430">
        <f>'A4'!AG102</f>
        <v>0</v>
      </c>
      <c r="AI95" s="430">
        <f>'A4'!AH102</f>
        <v>0</v>
      </c>
      <c r="AJ95" s="430">
        <f>'A4'!AI102</f>
        <v>0</v>
      </c>
      <c r="AK95" s="430">
        <f>'A4'!AJ102</f>
        <v>0</v>
      </c>
      <c r="AL95" s="430">
        <f>'A4'!AK102</f>
        <v>0</v>
      </c>
      <c r="AM95" s="430">
        <f>'A4'!AL102</f>
        <v>0</v>
      </c>
      <c r="AN95" s="430">
        <f>'A4'!AM102</f>
        <v>0</v>
      </c>
      <c r="AO95" s="430">
        <f>'A4'!AN102</f>
        <v>0</v>
      </c>
      <c r="AP95" s="415"/>
      <c r="AQ95" s="413" t="s">
        <v>247</v>
      </c>
      <c r="AR95" s="413">
        <f>Info!$C$9</f>
        <v>0</v>
      </c>
      <c r="AS95" s="413">
        <v>94</v>
      </c>
      <c r="AT95" s="414" t="s">
        <v>293</v>
      </c>
      <c r="AU95" s="430">
        <f>E95</f>
        <v>0</v>
      </c>
      <c r="AV95" s="430">
        <f t="shared" si="242"/>
        <v>0</v>
      </c>
      <c r="AW95" s="430">
        <f t="shared" si="242"/>
        <v>0</v>
      </c>
      <c r="AX95" s="430">
        <f t="shared" si="242"/>
        <v>0</v>
      </c>
      <c r="AY95" s="430">
        <f t="shared" si="242"/>
        <v>0</v>
      </c>
      <c r="AZ95" s="430">
        <f t="shared" si="242"/>
        <v>0</v>
      </c>
      <c r="BA95" s="430">
        <f t="shared" si="242"/>
        <v>0</v>
      </c>
      <c r="BB95" s="430">
        <f t="shared" si="242"/>
        <v>0</v>
      </c>
      <c r="BC95" s="430">
        <f t="shared" si="242"/>
        <v>0</v>
      </c>
      <c r="BD95" s="430">
        <f t="shared" si="242"/>
        <v>0</v>
      </c>
      <c r="BE95" s="430">
        <f t="shared" si="242"/>
        <v>0</v>
      </c>
      <c r="BF95" s="430">
        <f t="shared" si="242"/>
        <v>0</v>
      </c>
      <c r="BG95" s="430">
        <f t="shared" si="242"/>
        <v>0</v>
      </c>
      <c r="BH95" s="430">
        <f t="shared" si="242"/>
        <v>0</v>
      </c>
      <c r="BI95" s="430">
        <f t="shared" si="242"/>
        <v>0</v>
      </c>
      <c r="BJ95" s="430">
        <f t="shared" si="242"/>
        <v>0</v>
      </c>
      <c r="BK95" s="430">
        <f t="shared" si="242"/>
        <v>0</v>
      </c>
      <c r="BL95" s="430">
        <f t="shared" si="242"/>
        <v>0</v>
      </c>
      <c r="BM95" s="430">
        <f t="shared" si="242"/>
        <v>0</v>
      </c>
      <c r="BN95" s="430">
        <f t="shared" si="242"/>
        <v>0</v>
      </c>
      <c r="BO95" s="430">
        <f t="shared" si="242"/>
        <v>0</v>
      </c>
      <c r="BP95" s="430">
        <f t="shared" si="242"/>
        <v>0</v>
      </c>
      <c r="BQ95" s="430">
        <f t="shared" si="242"/>
        <v>0</v>
      </c>
      <c r="BR95" s="430">
        <f t="shared" si="242"/>
        <v>0</v>
      </c>
      <c r="BS95" s="430">
        <f t="shared" si="242"/>
        <v>0</v>
      </c>
      <c r="BT95" s="430">
        <f t="shared" si="242"/>
        <v>0</v>
      </c>
      <c r="BU95" s="430">
        <f t="shared" si="242"/>
        <v>0</v>
      </c>
      <c r="BV95" s="430">
        <f t="shared" si="242"/>
        <v>0</v>
      </c>
      <c r="BW95" s="430">
        <f t="shared" si="242"/>
        <v>0</v>
      </c>
      <c r="BX95" s="430">
        <f t="shared" si="242"/>
        <v>0</v>
      </c>
      <c r="BY95" s="430">
        <f t="shared" si="242"/>
        <v>0</v>
      </c>
      <c r="BZ95" s="430">
        <f t="shared" si="242"/>
        <v>0</v>
      </c>
      <c r="CA95" s="430">
        <f t="shared" si="242"/>
        <v>0</v>
      </c>
      <c r="CB95" s="430">
        <f t="shared" si="242"/>
        <v>0</v>
      </c>
      <c r="CC95" s="430">
        <f t="shared" si="242"/>
        <v>0</v>
      </c>
      <c r="CD95" s="430">
        <f t="shared" si="242"/>
        <v>0</v>
      </c>
      <c r="CE95" s="430">
        <f t="shared" si="242"/>
        <v>0</v>
      </c>
    </row>
    <row r="96" spans="1:83" s="416" customFormat="1">
      <c r="A96" s="416" t="s">
        <v>247</v>
      </c>
      <c r="B96" s="413">
        <f>Info!$C$9</f>
        <v>0</v>
      </c>
      <c r="C96" s="416">
        <v>95</v>
      </c>
      <c r="D96" s="416" t="s">
        <v>10</v>
      </c>
      <c r="E96" s="431">
        <f>'A4'!D103</f>
        <v>0</v>
      </c>
      <c r="F96" s="431">
        <f>'A4'!E103</f>
        <v>0</v>
      </c>
      <c r="G96" s="431">
        <f>'A4'!F103</f>
        <v>0</v>
      </c>
      <c r="H96" s="431">
        <f>'A4'!G103</f>
        <v>0</v>
      </c>
      <c r="I96" s="431">
        <f>'A4'!H103</f>
        <v>0</v>
      </c>
      <c r="J96" s="431">
        <f>'A4'!I103</f>
        <v>0</v>
      </c>
      <c r="K96" s="431">
        <f>'A4'!J103</f>
        <v>0</v>
      </c>
      <c r="L96" s="431">
        <f>'A4'!K103</f>
        <v>0</v>
      </c>
      <c r="M96" s="431">
        <f>'A4'!L103</f>
        <v>0</v>
      </c>
      <c r="N96" s="431">
        <f>'A4'!M103</f>
        <v>0</v>
      </c>
      <c r="O96" s="431">
        <f>'A4'!N103</f>
        <v>0</v>
      </c>
      <c r="P96" s="431">
        <f>'A4'!O103</f>
        <v>0</v>
      </c>
      <c r="Q96" s="431">
        <f>'A4'!P103</f>
        <v>0</v>
      </c>
      <c r="R96" s="431">
        <f>'A4'!Q103</f>
        <v>0</v>
      </c>
      <c r="S96" s="431">
        <f>'A4'!R103</f>
        <v>0</v>
      </c>
      <c r="T96" s="431">
        <f>'A4'!S103</f>
        <v>0</v>
      </c>
      <c r="U96" s="431">
        <f>'A4'!T103</f>
        <v>0</v>
      </c>
      <c r="V96" s="431">
        <f>'A4'!U103</f>
        <v>0</v>
      </c>
      <c r="W96" s="431">
        <f>'A4'!V103</f>
        <v>0</v>
      </c>
      <c r="X96" s="431">
        <f>'A4'!W103</f>
        <v>0</v>
      </c>
      <c r="Y96" s="431">
        <f>'A4'!X103</f>
        <v>0</v>
      </c>
      <c r="Z96" s="431">
        <f>'A4'!Y103</f>
        <v>0</v>
      </c>
      <c r="AA96" s="431">
        <f>'A4'!Z103</f>
        <v>0</v>
      </c>
      <c r="AB96" s="431">
        <f>'A4'!AA103</f>
        <v>0</v>
      </c>
      <c r="AC96" s="431">
        <f>'A4'!AB103</f>
        <v>0</v>
      </c>
      <c r="AD96" s="431">
        <f>'A4'!AC103</f>
        <v>0</v>
      </c>
      <c r="AE96" s="431">
        <f>'A4'!AD103</f>
        <v>0</v>
      </c>
      <c r="AF96" s="431">
        <f>'A4'!AE103</f>
        <v>0</v>
      </c>
      <c r="AG96" s="431">
        <f>'A4'!AF103</f>
        <v>0</v>
      </c>
      <c r="AH96" s="431">
        <f>'A4'!AG103</f>
        <v>0</v>
      </c>
      <c r="AI96" s="431">
        <f>'A4'!AH103</f>
        <v>0</v>
      </c>
      <c r="AJ96" s="431">
        <f>'A4'!AI103</f>
        <v>0</v>
      </c>
      <c r="AK96" s="431">
        <f>'A4'!AJ103</f>
        <v>0</v>
      </c>
      <c r="AL96" s="431">
        <f>'A4'!AK103</f>
        <v>0</v>
      </c>
      <c r="AM96" s="431">
        <f>'A4'!AL103</f>
        <v>0</v>
      </c>
      <c r="AN96" s="431">
        <f>'A4'!AM103</f>
        <v>0</v>
      </c>
      <c r="AO96" s="431">
        <f>'A4'!AN103</f>
        <v>0</v>
      </c>
      <c r="AP96" s="417"/>
      <c r="AQ96" s="416" t="s">
        <v>247</v>
      </c>
      <c r="AR96" s="413">
        <f>Info!$C$9</f>
        <v>0</v>
      </c>
      <c r="AS96" s="416">
        <v>95</v>
      </c>
      <c r="AT96" s="416" t="s">
        <v>10</v>
      </c>
      <c r="AU96" s="431">
        <f>AU97+AU98</f>
        <v>0</v>
      </c>
      <c r="AV96" s="431">
        <f t="shared" ref="AV96:CE96" si="243">AV97+AV98</f>
        <v>0</v>
      </c>
      <c r="AW96" s="431">
        <f t="shared" si="243"/>
        <v>0</v>
      </c>
      <c r="AX96" s="431">
        <f t="shared" si="243"/>
        <v>0</v>
      </c>
      <c r="AY96" s="431">
        <f t="shared" si="243"/>
        <v>0</v>
      </c>
      <c r="AZ96" s="431">
        <f t="shared" si="243"/>
        <v>0</v>
      </c>
      <c r="BA96" s="431">
        <f t="shared" si="243"/>
        <v>0</v>
      </c>
      <c r="BB96" s="431">
        <f t="shared" si="243"/>
        <v>0</v>
      </c>
      <c r="BC96" s="431">
        <f t="shared" si="243"/>
        <v>0</v>
      </c>
      <c r="BD96" s="431">
        <f t="shared" si="243"/>
        <v>0</v>
      </c>
      <c r="BE96" s="431">
        <f t="shared" si="243"/>
        <v>0</v>
      </c>
      <c r="BF96" s="431">
        <f t="shared" si="243"/>
        <v>0</v>
      </c>
      <c r="BG96" s="431">
        <f t="shared" si="243"/>
        <v>0</v>
      </c>
      <c r="BH96" s="431">
        <f t="shared" si="243"/>
        <v>0</v>
      </c>
      <c r="BI96" s="431">
        <f t="shared" si="243"/>
        <v>0</v>
      </c>
      <c r="BJ96" s="431">
        <f t="shared" si="243"/>
        <v>0</v>
      </c>
      <c r="BK96" s="431">
        <f t="shared" si="243"/>
        <v>0</v>
      </c>
      <c r="BL96" s="431">
        <f t="shared" si="243"/>
        <v>0</v>
      </c>
      <c r="BM96" s="431">
        <f t="shared" si="243"/>
        <v>0</v>
      </c>
      <c r="BN96" s="431">
        <f t="shared" si="243"/>
        <v>0</v>
      </c>
      <c r="BO96" s="431">
        <f t="shared" si="243"/>
        <v>0</v>
      </c>
      <c r="BP96" s="431">
        <f t="shared" si="243"/>
        <v>0</v>
      </c>
      <c r="BQ96" s="431">
        <f t="shared" si="243"/>
        <v>0</v>
      </c>
      <c r="BR96" s="431">
        <f t="shared" si="243"/>
        <v>0</v>
      </c>
      <c r="BS96" s="431">
        <f t="shared" si="243"/>
        <v>0</v>
      </c>
      <c r="BT96" s="431">
        <f t="shared" si="243"/>
        <v>0</v>
      </c>
      <c r="BU96" s="431">
        <f t="shared" si="243"/>
        <v>0</v>
      </c>
      <c r="BV96" s="431">
        <f t="shared" si="243"/>
        <v>0</v>
      </c>
      <c r="BW96" s="431">
        <f t="shared" si="243"/>
        <v>0</v>
      </c>
      <c r="BX96" s="431">
        <f t="shared" si="243"/>
        <v>0</v>
      </c>
      <c r="BY96" s="431">
        <f t="shared" si="243"/>
        <v>0</v>
      </c>
      <c r="BZ96" s="431">
        <f t="shared" si="243"/>
        <v>0</v>
      </c>
      <c r="CA96" s="431">
        <f t="shared" si="243"/>
        <v>0</v>
      </c>
      <c r="CB96" s="431">
        <f t="shared" si="243"/>
        <v>0</v>
      </c>
      <c r="CC96" s="431">
        <f t="shared" si="243"/>
        <v>0</v>
      </c>
      <c r="CD96" s="431">
        <f t="shared" si="243"/>
        <v>0</v>
      </c>
      <c r="CE96" s="431">
        <f t="shared" si="243"/>
        <v>0</v>
      </c>
    </row>
    <row r="97" spans="1:83" s="418" customFormat="1">
      <c r="A97" s="418" t="s">
        <v>247</v>
      </c>
      <c r="B97" s="413">
        <f>Info!$C$9</f>
        <v>0</v>
      </c>
      <c r="C97" s="418">
        <v>96</v>
      </c>
      <c r="D97" s="418" t="s">
        <v>53</v>
      </c>
      <c r="E97" s="432">
        <f>'A4'!D104</f>
        <v>0</v>
      </c>
      <c r="F97" s="432">
        <f>'A4'!E104</f>
        <v>0</v>
      </c>
      <c r="G97" s="432">
        <f>'A4'!F104</f>
        <v>0</v>
      </c>
      <c r="H97" s="432">
        <f>'A4'!G104</f>
        <v>0</v>
      </c>
      <c r="I97" s="432">
        <f>'A4'!H104</f>
        <v>0</v>
      </c>
      <c r="J97" s="432">
        <f>'A4'!I104</f>
        <v>0</v>
      </c>
      <c r="K97" s="432">
        <f>'A4'!J104</f>
        <v>0</v>
      </c>
      <c r="L97" s="432">
        <f>'A4'!K104</f>
        <v>0</v>
      </c>
      <c r="M97" s="432">
        <f>'A4'!L104</f>
        <v>0</v>
      </c>
      <c r="N97" s="432">
        <f>'A4'!M104</f>
        <v>0</v>
      </c>
      <c r="O97" s="432">
        <f>'A4'!N104</f>
        <v>0</v>
      </c>
      <c r="P97" s="432">
        <f>'A4'!O104</f>
        <v>0</v>
      </c>
      <c r="Q97" s="432">
        <f>'A4'!P104</f>
        <v>0</v>
      </c>
      <c r="R97" s="432">
        <f>'A4'!Q104</f>
        <v>0</v>
      </c>
      <c r="S97" s="432">
        <f>'A4'!R104</f>
        <v>0</v>
      </c>
      <c r="T97" s="432">
        <f>'A4'!S104</f>
        <v>0</v>
      </c>
      <c r="U97" s="432">
        <f>'A4'!T104</f>
        <v>0</v>
      </c>
      <c r="V97" s="432">
        <f>'A4'!U104</f>
        <v>0</v>
      </c>
      <c r="W97" s="432">
        <f>'A4'!V104</f>
        <v>0</v>
      </c>
      <c r="X97" s="432">
        <f>'A4'!W104</f>
        <v>0</v>
      </c>
      <c r="Y97" s="432">
        <f>'A4'!X104</f>
        <v>0</v>
      </c>
      <c r="Z97" s="432">
        <f>'A4'!Y104</f>
        <v>0</v>
      </c>
      <c r="AA97" s="432">
        <f>'A4'!Z104</f>
        <v>0</v>
      </c>
      <c r="AB97" s="432">
        <f>'A4'!AA104</f>
        <v>0</v>
      </c>
      <c r="AC97" s="432">
        <f>'A4'!AB104</f>
        <v>0</v>
      </c>
      <c r="AD97" s="432">
        <f>'A4'!AC104</f>
        <v>0</v>
      </c>
      <c r="AE97" s="432">
        <f>'A4'!AD104</f>
        <v>0</v>
      </c>
      <c r="AF97" s="432">
        <f>'A4'!AE104</f>
        <v>0</v>
      </c>
      <c r="AG97" s="432">
        <f>'A4'!AF104</f>
        <v>0</v>
      </c>
      <c r="AH97" s="432">
        <f>'A4'!AG104</f>
        <v>0</v>
      </c>
      <c r="AI97" s="432">
        <f>'A4'!AH104</f>
        <v>0</v>
      </c>
      <c r="AJ97" s="432">
        <f>'A4'!AI104</f>
        <v>0</v>
      </c>
      <c r="AK97" s="432">
        <f>'A4'!AJ104</f>
        <v>0</v>
      </c>
      <c r="AL97" s="432">
        <f>'A4'!AK104</f>
        <v>0</v>
      </c>
      <c r="AM97" s="432">
        <f>'A4'!AL104</f>
        <v>0</v>
      </c>
      <c r="AN97" s="432">
        <f>'A4'!AM104</f>
        <v>0</v>
      </c>
      <c r="AO97" s="432">
        <f>'A4'!AN104</f>
        <v>0</v>
      </c>
      <c r="AP97" s="419"/>
      <c r="AQ97" s="418" t="s">
        <v>247</v>
      </c>
      <c r="AR97" s="413">
        <f>Info!$C$9</f>
        <v>0</v>
      </c>
      <c r="AS97" s="418">
        <v>96</v>
      </c>
      <c r="AT97" s="418" t="s">
        <v>53</v>
      </c>
      <c r="AU97" s="432">
        <f>E97/2</f>
        <v>0</v>
      </c>
      <c r="AV97" s="432">
        <f t="shared" ref="AV97:CE97" si="244">F97/2</f>
        <v>0</v>
      </c>
      <c r="AW97" s="432">
        <f t="shared" si="244"/>
        <v>0</v>
      </c>
      <c r="AX97" s="432">
        <f t="shared" si="244"/>
        <v>0</v>
      </c>
      <c r="AY97" s="432">
        <f t="shared" si="244"/>
        <v>0</v>
      </c>
      <c r="AZ97" s="432">
        <f t="shared" si="244"/>
        <v>0</v>
      </c>
      <c r="BA97" s="432">
        <f t="shared" si="244"/>
        <v>0</v>
      </c>
      <c r="BB97" s="432">
        <f t="shared" si="244"/>
        <v>0</v>
      </c>
      <c r="BC97" s="432">
        <f t="shared" si="244"/>
        <v>0</v>
      </c>
      <c r="BD97" s="432">
        <f t="shared" si="244"/>
        <v>0</v>
      </c>
      <c r="BE97" s="432">
        <f t="shared" si="244"/>
        <v>0</v>
      </c>
      <c r="BF97" s="432">
        <f t="shared" si="244"/>
        <v>0</v>
      </c>
      <c r="BG97" s="432">
        <f t="shared" si="244"/>
        <v>0</v>
      </c>
      <c r="BH97" s="432">
        <f t="shared" si="244"/>
        <v>0</v>
      </c>
      <c r="BI97" s="432">
        <f t="shared" si="244"/>
        <v>0</v>
      </c>
      <c r="BJ97" s="432">
        <f t="shared" si="244"/>
        <v>0</v>
      </c>
      <c r="BK97" s="432">
        <f t="shared" si="244"/>
        <v>0</v>
      </c>
      <c r="BL97" s="432">
        <f t="shared" si="244"/>
        <v>0</v>
      </c>
      <c r="BM97" s="432">
        <f t="shared" si="244"/>
        <v>0</v>
      </c>
      <c r="BN97" s="432">
        <f t="shared" si="244"/>
        <v>0</v>
      </c>
      <c r="BO97" s="432">
        <f t="shared" si="244"/>
        <v>0</v>
      </c>
      <c r="BP97" s="432">
        <f t="shared" si="244"/>
        <v>0</v>
      </c>
      <c r="BQ97" s="432">
        <f t="shared" si="244"/>
        <v>0</v>
      </c>
      <c r="BR97" s="432">
        <f t="shared" si="244"/>
        <v>0</v>
      </c>
      <c r="BS97" s="432">
        <f t="shared" si="244"/>
        <v>0</v>
      </c>
      <c r="BT97" s="432">
        <f t="shared" si="244"/>
        <v>0</v>
      </c>
      <c r="BU97" s="432">
        <f t="shared" si="244"/>
        <v>0</v>
      </c>
      <c r="BV97" s="432">
        <f t="shared" si="244"/>
        <v>0</v>
      </c>
      <c r="BW97" s="432">
        <f t="shared" si="244"/>
        <v>0</v>
      </c>
      <c r="BX97" s="432">
        <f t="shared" si="244"/>
        <v>0</v>
      </c>
      <c r="BY97" s="432">
        <f t="shared" si="244"/>
        <v>0</v>
      </c>
      <c r="BZ97" s="432">
        <f t="shared" si="244"/>
        <v>0</v>
      </c>
      <c r="CA97" s="432">
        <f t="shared" si="244"/>
        <v>0</v>
      </c>
      <c r="CB97" s="432">
        <f t="shared" si="244"/>
        <v>0</v>
      </c>
      <c r="CC97" s="432">
        <f t="shared" si="244"/>
        <v>0</v>
      </c>
      <c r="CD97" s="432">
        <f t="shared" si="244"/>
        <v>0</v>
      </c>
      <c r="CE97" s="432">
        <f t="shared" si="244"/>
        <v>0</v>
      </c>
    </row>
    <row r="98" spans="1:83" ht="12" customHeight="1">
      <c r="A98" s="413" t="s">
        <v>247</v>
      </c>
      <c r="B98" s="413">
        <f>Info!$C$9</f>
        <v>0</v>
      </c>
      <c r="C98" s="413">
        <v>97</v>
      </c>
      <c r="D98" s="413" t="s">
        <v>54</v>
      </c>
      <c r="E98" s="430">
        <f>'A4'!D105</f>
        <v>0</v>
      </c>
      <c r="F98" s="430">
        <f>'A4'!E105</f>
        <v>0</v>
      </c>
      <c r="G98" s="430">
        <f>'A4'!F105</f>
        <v>0</v>
      </c>
      <c r="H98" s="430">
        <f>'A4'!G105</f>
        <v>0</v>
      </c>
      <c r="I98" s="430">
        <f>'A4'!H105</f>
        <v>0</v>
      </c>
      <c r="J98" s="430">
        <f>'A4'!I105</f>
        <v>0</v>
      </c>
      <c r="K98" s="430">
        <f>'A4'!J105</f>
        <v>0</v>
      </c>
      <c r="L98" s="430">
        <f>'A4'!K105</f>
        <v>0</v>
      </c>
      <c r="M98" s="430">
        <f>'A4'!L105</f>
        <v>0</v>
      </c>
      <c r="N98" s="430">
        <f>'A4'!M105</f>
        <v>0</v>
      </c>
      <c r="O98" s="430">
        <f>'A4'!N105</f>
        <v>0</v>
      </c>
      <c r="P98" s="430">
        <f>'A4'!O105</f>
        <v>0</v>
      </c>
      <c r="Q98" s="430">
        <f>'A4'!P105</f>
        <v>0</v>
      </c>
      <c r="R98" s="430">
        <f>'A4'!Q105</f>
        <v>0</v>
      </c>
      <c r="S98" s="430">
        <f>'A4'!R105</f>
        <v>0</v>
      </c>
      <c r="T98" s="430">
        <f>'A4'!S105</f>
        <v>0</v>
      </c>
      <c r="U98" s="430">
        <f>'A4'!T105</f>
        <v>0</v>
      </c>
      <c r="V98" s="430">
        <f>'A4'!U105</f>
        <v>0</v>
      </c>
      <c r="W98" s="430">
        <f>'A4'!V105</f>
        <v>0</v>
      </c>
      <c r="X98" s="430">
        <f>'A4'!W105</f>
        <v>0</v>
      </c>
      <c r="Y98" s="430">
        <f>'A4'!X105</f>
        <v>0</v>
      </c>
      <c r="Z98" s="430">
        <f>'A4'!Y105</f>
        <v>0</v>
      </c>
      <c r="AA98" s="430">
        <f>'A4'!Z105</f>
        <v>0</v>
      </c>
      <c r="AB98" s="430">
        <f>'A4'!AA105</f>
        <v>0</v>
      </c>
      <c r="AC98" s="430">
        <f>'A4'!AB105</f>
        <v>0</v>
      </c>
      <c r="AD98" s="430">
        <f>'A4'!AC105</f>
        <v>0</v>
      </c>
      <c r="AE98" s="430">
        <f>'A4'!AD105</f>
        <v>0</v>
      </c>
      <c r="AF98" s="430">
        <f>'A4'!AE105</f>
        <v>0</v>
      </c>
      <c r="AG98" s="430">
        <f>'A4'!AF105</f>
        <v>0</v>
      </c>
      <c r="AH98" s="430">
        <f>'A4'!AG105</f>
        <v>0</v>
      </c>
      <c r="AI98" s="430">
        <f>'A4'!AH105</f>
        <v>0</v>
      </c>
      <c r="AJ98" s="430">
        <f>'A4'!AI105</f>
        <v>0</v>
      </c>
      <c r="AK98" s="430">
        <f>'A4'!AJ105</f>
        <v>0</v>
      </c>
      <c r="AL98" s="430">
        <f>'A4'!AK105</f>
        <v>0</v>
      </c>
      <c r="AM98" s="430">
        <f>'A4'!AL105</f>
        <v>0</v>
      </c>
      <c r="AN98" s="430">
        <f>'A4'!AM105</f>
        <v>0</v>
      </c>
      <c r="AO98" s="430">
        <f>'A4'!AN105</f>
        <v>0</v>
      </c>
      <c r="AP98" s="415"/>
      <c r="AQ98" s="413" t="s">
        <v>247</v>
      </c>
      <c r="AR98" s="413">
        <f>Info!$C$9</f>
        <v>0</v>
      </c>
      <c r="AS98" s="413">
        <v>97</v>
      </c>
      <c r="AT98" s="413" t="s">
        <v>54</v>
      </c>
      <c r="AU98" s="430">
        <f>E98</f>
        <v>0</v>
      </c>
      <c r="AV98" s="430">
        <f t="shared" ref="AV98:CE105" si="245">F98</f>
        <v>0</v>
      </c>
      <c r="AW98" s="430">
        <f t="shared" si="245"/>
        <v>0</v>
      </c>
      <c r="AX98" s="430">
        <f t="shared" si="245"/>
        <v>0</v>
      </c>
      <c r="AY98" s="430">
        <f t="shared" si="245"/>
        <v>0</v>
      </c>
      <c r="AZ98" s="430">
        <f t="shared" si="245"/>
        <v>0</v>
      </c>
      <c r="BA98" s="430">
        <f t="shared" si="245"/>
        <v>0</v>
      </c>
      <c r="BB98" s="430">
        <f t="shared" si="245"/>
        <v>0</v>
      </c>
      <c r="BC98" s="430">
        <f t="shared" si="245"/>
        <v>0</v>
      </c>
      <c r="BD98" s="430">
        <f t="shared" si="245"/>
        <v>0</v>
      </c>
      <c r="BE98" s="430">
        <f t="shared" si="245"/>
        <v>0</v>
      </c>
      <c r="BF98" s="430">
        <f t="shared" si="245"/>
        <v>0</v>
      </c>
      <c r="BG98" s="430">
        <f t="shared" si="245"/>
        <v>0</v>
      </c>
      <c r="BH98" s="430">
        <f t="shared" si="245"/>
        <v>0</v>
      </c>
      <c r="BI98" s="430">
        <f t="shared" si="245"/>
        <v>0</v>
      </c>
      <c r="BJ98" s="430">
        <f t="shared" si="245"/>
        <v>0</v>
      </c>
      <c r="BK98" s="430">
        <f t="shared" si="245"/>
        <v>0</v>
      </c>
      <c r="BL98" s="430">
        <f t="shared" si="245"/>
        <v>0</v>
      </c>
      <c r="BM98" s="430">
        <f t="shared" si="245"/>
        <v>0</v>
      </c>
      <c r="BN98" s="430">
        <f t="shared" si="245"/>
        <v>0</v>
      </c>
      <c r="BO98" s="430">
        <f t="shared" si="245"/>
        <v>0</v>
      </c>
      <c r="BP98" s="430">
        <f t="shared" si="245"/>
        <v>0</v>
      </c>
      <c r="BQ98" s="430">
        <f t="shared" si="245"/>
        <v>0</v>
      </c>
      <c r="BR98" s="430">
        <f t="shared" si="245"/>
        <v>0</v>
      </c>
      <c r="BS98" s="430">
        <f t="shared" si="245"/>
        <v>0</v>
      </c>
      <c r="BT98" s="430">
        <f t="shared" si="245"/>
        <v>0</v>
      </c>
      <c r="BU98" s="430">
        <f t="shared" si="245"/>
        <v>0</v>
      </c>
      <c r="BV98" s="430">
        <f t="shared" si="245"/>
        <v>0</v>
      </c>
      <c r="BW98" s="430">
        <f t="shared" si="245"/>
        <v>0</v>
      </c>
      <c r="BX98" s="430">
        <f t="shared" si="245"/>
        <v>0</v>
      </c>
      <c r="BY98" s="430">
        <f t="shared" si="245"/>
        <v>0</v>
      </c>
      <c r="BZ98" s="430">
        <f t="shared" si="245"/>
        <v>0</v>
      </c>
      <c r="CA98" s="430">
        <f t="shared" si="245"/>
        <v>0</v>
      </c>
      <c r="CB98" s="430">
        <f t="shared" si="245"/>
        <v>0</v>
      </c>
      <c r="CC98" s="430">
        <f t="shared" si="245"/>
        <v>0</v>
      </c>
      <c r="CD98" s="430">
        <f t="shared" si="245"/>
        <v>0</v>
      </c>
      <c r="CE98" s="430">
        <f t="shared" si="245"/>
        <v>0</v>
      </c>
    </row>
    <row r="99" spans="1:83" s="416" customFormat="1">
      <c r="A99" s="416" t="s">
        <v>247</v>
      </c>
      <c r="B99" s="413">
        <f>Info!$C$9</f>
        <v>0</v>
      </c>
      <c r="C99" s="416">
        <v>98</v>
      </c>
      <c r="D99" s="416" t="s">
        <v>11</v>
      </c>
      <c r="E99" s="431">
        <f>'A4'!D106</f>
        <v>0</v>
      </c>
      <c r="F99" s="431">
        <f>'A4'!E106</f>
        <v>0</v>
      </c>
      <c r="G99" s="431">
        <f>'A4'!F106</f>
        <v>0</v>
      </c>
      <c r="H99" s="431">
        <f>'A4'!G106</f>
        <v>0</v>
      </c>
      <c r="I99" s="431">
        <f>'A4'!H106</f>
        <v>0</v>
      </c>
      <c r="J99" s="431">
        <f>'A4'!I106</f>
        <v>0</v>
      </c>
      <c r="K99" s="431">
        <f>'A4'!J106</f>
        <v>0</v>
      </c>
      <c r="L99" s="431">
        <f>'A4'!K106</f>
        <v>0</v>
      </c>
      <c r="M99" s="431">
        <f>'A4'!L106</f>
        <v>0</v>
      </c>
      <c r="N99" s="431">
        <f>'A4'!M106</f>
        <v>0</v>
      </c>
      <c r="O99" s="431">
        <f>'A4'!N106</f>
        <v>0</v>
      </c>
      <c r="P99" s="431">
        <f>'A4'!O106</f>
        <v>0</v>
      </c>
      <c r="Q99" s="431">
        <f>'A4'!P106</f>
        <v>0</v>
      </c>
      <c r="R99" s="431">
        <f>'A4'!Q106</f>
        <v>0</v>
      </c>
      <c r="S99" s="431">
        <f>'A4'!R106</f>
        <v>0</v>
      </c>
      <c r="T99" s="431">
        <f>'A4'!S106</f>
        <v>0</v>
      </c>
      <c r="U99" s="431">
        <f>'A4'!T106</f>
        <v>0</v>
      </c>
      <c r="V99" s="431">
        <f>'A4'!U106</f>
        <v>0</v>
      </c>
      <c r="W99" s="431">
        <f>'A4'!V106</f>
        <v>0</v>
      </c>
      <c r="X99" s="431">
        <f>'A4'!W106</f>
        <v>0</v>
      </c>
      <c r="Y99" s="431">
        <f>'A4'!X106</f>
        <v>0</v>
      </c>
      <c r="Z99" s="431">
        <f>'A4'!Y106</f>
        <v>0</v>
      </c>
      <c r="AA99" s="431">
        <f>'A4'!Z106</f>
        <v>0</v>
      </c>
      <c r="AB99" s="431">
        <f>'A4'!AA106</f>
        <v>0</v>
      </c>
      <c r="AC99" s="431">
        <f>'A4'!AB106</f>
        <v>0</v>
      </c>
      <c r="AD99" s="431">
        <f>'A4'!AC106</f>
        <v>0</v>
      </c>
      <c r="AE99" s="431">
        <f>'A4'!AD106</f>
        <v>0</v>
      </c>
      <c r="AF99" s="431">
        <f>'A4'!AE106</f>
        <v>0</v>
      </c>
      <c r="AG99" s="431">
        <f>'A4'!AF106</f>
        <v>0</v>
      </c>
      <c r="AH99" s="431">
        <f>'A4'!AG106</f>
        <v>0</v>
      </c>
      <c r="AI99" s="431">
        <f>'A4'!AH106</f>
        <v>0</v>
      </c>
      <c r="AJ99" s="431">
        <f>'A4'!AI106</f>
        <v>0</v>
      </c>
      <c r="AK99" s="431">
        <f>'A4'!AJ106</f>
        <v>0</v>
      </c>
      <c r="AL99" s="431">
        <f>'A4'!AK106</f>
        <v>0</v>
      </c>
      <c r="AM99" s="431">
        <f>'A4'!AL106</f>
        <v>0</v>
      </c>
      <c r="AN99" s="431">
        <f>'A4'!AM106</f>
        <v>0</v>
      </c>
      <c r="AO99" s="431">
        <f>'A4'!AN106</f>
        <v>0</v>
      </c>
      <c r="AP99" s="417"/>
      <c r="AQ99" s="416" t="s">
        <v>247</v>
      </c>
      <c r="AR99" s="413">
        <f>Info!$C$9</f>
        <v>0</v>
      </c>
      <c r="AS99" s="416">
        <v>98</v>
      </c>
      <c r="AT99" s="416" t="s">
        <v>11</v>
      </c>
      <c r="AU99" s="431">
        <f>E99</f>
        <v>0</v>
      </c>
      <c r="AV99" s="431">
        <f t="shared" si="245"/>
        <v>0</v>
      </c>
      <c r="AW99" s="431">
        <f t="shared" si="245"/>
        <v>0</v>
      </c>
      <c r="AX99" s="431">
        <f t="shared" si="245"/>
        <v>0</v>
      </c>
      <c r="AY99" s="431">
        <f t="shared" si="245"/>
        <v>0</v>
      </c>
      <c r="AZ99" s="431">
        <f t="shared" si="245"/>
        <v>0</v>
      </c>
      <c r="BA99" s="431">
        <f t="shared" si="245"/>
        <v>0</v>
      </c>
      <c r="BB99" s="431">
        <f t="shared" si="245"/>
        <v>0</v>
      </c>
      <c r="BC99" s="431">
        <f t="shared" si="245"/>
        <v>0</v>
      </c>
      <c r="BD99" s="431">
        <f t="shared" si="245"/>
        <v>0</v>
      </c>
      <c r="BE99" s="431">
        <f t="shared" si="245"/>
        <v>0</v>
      </c>
      <c r="BF99" s="431">
        <f t="shared" si="245"/>
        <v>0</v>
      </c>
      <c r="BG99" s="431">
        <f t="shared" si="245"/>
        <v>0</v>
      </c>
      <c r="BH99" s="431">
        <f t="shared" si="245"/>
        <v>0</v>
      </c>
      <c r="BI99" s="431">
        <f t="shared" si="245"/>
        <v>0</v>
      </c>
      <c r="BJ99" s="431">
        <f t="shared" si="245"/>
        <v>0</v>
      </c>
      <c r="BK99" s="431">
        <f t="shared" si="245"/>
        <v>0</v>
      </c>
      <c r="BL99" s="431">
        <f t="shared" si="245"/>
        <v>0</v>
      </c>
      <c r="BM99" s="431">
        <f t="shared" si="245"/>
        <v>0</v>
      </c>
      <c r="BN99" s="431">
        <f t="shared" si="245"/>
        <v>0</v>
      </c>
      <c r="BO99" s="431">
        <f t="shared" si="245"/>
        <v>0</v>
      </c>
      <c r="BP99" s="431">
        <f t="shared" si="245"/>
        <v>0</v>
      </c>
      <c r="BQ99" s="431">
        <f t="shared" si="245"/>
        <v>0</v>
      </c>
      <c r="BR99" s="431">
        <f t="shared" si="245"/>
        <v>0</v>
      </c>
      <c r="BS99" s="431">
        <f t="shared" si="245"/>
        <v>0</v>
      </c>
      <c r="BT99" s="431">
        <f t="shared" si="245"/>
        <v>0</v>
      </c>
      <c r="BU99" s="431">
        <f t="shared" si="245"/>
        <v>0</v>
      </c>
      <c r="BV99" s="431">
        <f t="shared" si="245"/>
        <v>0</v>
      </c>
      <c r="BW99" s="431">
        <f t="shared" si="245"/>
        <v>0</v>
      </c>
      <c r="BX99" s="431">
        <f t="shared" si="245"/>
        <v>0</v>
      </c>
      <c r="BY99" s="431">
        <f t="shared" si="245"/>
        <v>0</v>
      </c>
      <c r="BZ99" s="431">
        <f t="shared" si="245"/>
        <v>0</v>
      </c>
      <c r="CA99" s="431">
        <f t="shared" si="245"/>
        <v>0</v>
      </c>
      <c r="CB99" s="431">
        <f t="shared" si="245"/>
        <v>0</v>
      </c>
      <c r="CC99" s="431">
        <f t="shared" si="245"/>
        <v>0</v>
      </c>
      <c r="CD99" s="431">
        <f t="shared" si="245"/>
        <v>0</v>
      </c>
      <c r="CE99" s="431">
        <f t="shared" si="245"/>
        <v>0</v>
      </c>
    </row>
    <row r="100" spans="1:83">
      <c r="A100" s="413" t="s">
        <v>247</v>
      </c>
      <c r="B100" s="413">
        <f>Info!$C$9</f>
        <v>0</v>
      </c>
      <c r="C100" s="413">
        <v>99</v>
      </c>
      <c r="D100" s="413" t="s">
        <v>53</v>
      </c>
      <c r="E100" s="430">
        <f>'A4'!D107</f>
        <v>0</v>
      </c>
      <c r="F100" s="430">
        <f>'A4'!E107</f>
        <v>0</v>
      </c>
      <c r="G100" s="430">
        <f>'A4'!F107</f>
        <v>0</v>
      </c>
      <c r="H100" s="430">
        <f>'A4'!G107</f>
        <v>0</v>
      </c>
      <c r="I100" s="430">
        <f>'A4'!H107</f>
        <v>0</v>
      </c>
      <c r="J100" s="430">
        <f>'A4'!I107</f>
        <v>0</v>
      </c>
      <c r="K100" s="430">
        <f>'A4'!J107</f>
        <v>0</v>
      </c>
      <c r="L100" s="430">
        <f>'A4'!K107</f>
        <v>0</v>
      </c>
      <c r="M100" s="430">
        <f>'A4'!L107</f>
        <v>0</v>
      </c>
      <c r="N100" s="430">
        <f>'A4'!M107</f>
        <v>0</v>
      </c>
      <c r="O100" s="430">
        <f>'A4'!N107</f>
        <v>0</v>
      </c>
      <c r="P100" s="430">
        <f>'A4'!O107</f>
        <v>0</v>
      </c>
      <c r="Q100" s="430">
        <f>'A4'!P107</f>
        <v>0</v>
      </c>
      <c r="R100" s="430">
        <f>'A4'!Q107</f>
        <v>0</v>
      </c>
      <c r="S100" s="430">
        <f>'A4'!R107</f>
        <v>0</v>
      </c>
      <c r="T100" s="430">
        <f>'A4'!S107</f>
        <v>0</v>
      </c>
      <c r="U100" s="430">
        <f>'A4'!T107</f>
        <v>0</v>
      </c>
      <c r="V100" s="430">
        <f>'A4'!U107</f>
        <v>0</v>
      </c>
      <c r="W100" s="430">
        <f>'A4'!V107</f>
        <v>0</v>
      </c>
      <c r="X100" s="430">
        <f>'A4'!W107</f>
        <v>0</v>
      </c>
      <c r="Y100" s="430">
        <f>'A4'!X107</f>
        <v>0</v>
      </c>
      <c r="Z100" s="430">
        <f>'A4'!Y107</f>
        <v>0</v>
      </c>
      <c r="AA100" s="430">
        <f>'A4'!Z107</f>
        <v>0</v>
      </c>
      <c r="AB100" s="430">
        <f>'A4'!AA107</f>
        <v>0</v>
      </c>
      <c r="AC100" s="430">
        <f>'A4'!AB107</f>
        <v>0</v>
      </c>
      <c r="AD100" s="430">
        <f>'A4'!AC107</f>
        <v>0</v>
      </c>
      <c r="AE100" s="430">
        <f>'A4'!AD107</f>
        <v>0</v>
      </c>
      <c r="AF100" s="430">
        <f>'A4'!AE107</f>
        <v>0</v>
      </c>
      <c r="AG100" s="430">
        <f>'A4'!AF107</f>
        <v>0</v>
      </c>
      <c r="AH100" s="430">
        <f>'A4'!AG107</f>
        <v>0</v>
      </c>
      <c r="AI100" s="430">
        <f>'A4'!AH107</f>
        <v>0</v>
      </c>
      <c r="AJ100" s="430">
        <f>'A4'!AI107</f>
        <v>0</v>
      </c>
      <c r="AK100" s="430">
        <f>'A4'!AJ107</f>
        <v>0</v>
      </c>
      <c r="AL100" s="430">
        <f>'A4'!AK107</f>
        <v>0</v>
      </c>
      <c r="AM100" s="430">
        <f>'A4'!AL107</f>
        <v>0</v>
      </c>
      <c r="AN100" s="430">
        <f>'A4'!AM107</f>
        <v>0</v>
      </c>
      <c r="AO100" s="430">
        <f>'A4'!AN107</f>
        <v>0</v>
      </c>
      <c r="AP100" s="415"/>
      <c r="AQ100" s="413" t="s">
        <v>247</v>
      </c>
      <c r="AR100" s="413">
        <f>Info!$C$9</f>
        <v>0</v>
      </c>
      <c r="AS100" s="413">
        <v>99</v>
      </c>
      <c r="AT100" s="413" t="s">
        <v>53</v>
      </c>
      <c r="AU100" s="430">
        <f t="shared" ref="AU100:AU110" si="246">E100</f>
        <v>0</v>
      </c>
      <c r="AV100" s="430">
        <f t="shared" si="245"/>
        <v>0</v>
      </c>
      <c r="AW100" s="430">
        <f t="shared" si="245"/>
        <v>0</v>
      </c>
      <c r="AX100" s="430">
        <f t="shared" si="245"/>
        <v>0</v>
      </c>
      <c r="AY100" s="430">
        <f t="shared" si="245"/>
        <v>0</v>
      </c>
      <c r="AZ100" s="430">
        <f t="shared" si="245"/>
        <v>0</v>
      </c>
      <c r="BA100" s="430">
        <f t="shared" si="245"/>
        <v>0</v>
      </c>
      <c r="BB100" s="430">
        <f t="shared" si="245"/>
        <v>0</v>
      </c>
      <c r="BC100" s="430">
        <f t="shared" si="245"/>
        <v>0</v>
      </c>
      <c r="BD100" s="430">
        <f t="shared" si="245"/>
        <v>0</v>
      </c>
      <c r="BE100" s="430">
        <f t="shared" si="245"/>
        <v>0</v>
      </c>
      <c r="BF100" s="430">
        <f t="shared" si="245"/>
        <v>0</v>
      </c>
      <c r="BG100" s="430">
        <f t="shared" si="245"/>
        <v>0</v>
      </c>
      <c r="BH100" s="430">
        <f t="shared" si="245"/>
        <v>0</v>
      </c>
      <c r="BI100" s="430">
        <f t="shared" si="245"/>
        <v>0</v>
      </c>
      <c r="BJ100" s="430">
        <f t="shared" si="245"/>
        <v>0</v>
      </c>
      <c r="BK100" s="430">
        <f t="shared" si="245"/>
        <v>0</v>
      </c>
      <c r="BL100" s="430">
        <f t="shared" si="245"/>
        <v>0</v>
      </c>
      <c r="BM100" s="430">
        <f t="shared" si="245"/>
        <v>0</v>
      </c>
      <c r="BN100" s="430">
        <f t="shared" si="245"/>
        <v>0</v>
      </c>
      <c r="BO100" s="430">
        <f t="shared" si="245"/>
        <v>0</v>
      </c>
      <c r="BP100" s="430">
        <f t="shared" si="245"/>
        <v>0</v>
      </c>
      <c r="BQ100" s="430">
        <f t="shared" si="245"/>
        <v>0</v>
      </c>
      <c r="BR100" s="430">
        <f t="shared" si="245"/>
        <v>0</v>
      </c>
      <c r="BS100" s="430">
        <f t="shared" si="245"/>
        <v>0</v>
      </c>
      <c r="BT100" s="430">
        <f t="shared" si="245"/>
        <v>0</v>
      </c>
      <c r="BU100" s="430">
        <f t="shared" si="245"/>
        <v>0</v>
      </c>
      <c r="BV100" s="430">
        <f t="shared" si="245"/>
        <v>0</v>
      </c>
      <c r="BW100" s="430">
        <f t="shared" si="245"/>
        <v>0</v>
      </c>
      <c r="BX100" s="430">
        <f t="shared" si="245"/>
        <v>0</v>
      </c>
      <c r="BY100" s="430">
        <f t="shared" si="245"/>
        <v>0</v>
      </c>
      <c r="BZ100" s="430">
        <f t="shared" si="245"/>
        <v>0</v>
      </c>
      <c r="CA100" s="430">
        <f t="shared" si="245"/>
        <v>0</v>
      </c>
      <c r="CB100" s="430">
        <f t="shared" si="245"/>
        <v>0</v>
      </c>
      <c r="CC100" s="430">
        <f t="shared" si="245"/>
        <v>0</v>
      </c>
      <c r="CD100" s="430">
        <f t="shared" si="245"/>
        <v>0</v>
      </c>
      <c r="CE100" s="430">
        <f t="shared" si="245"/>
        <v>0</v>
      </c>
    </row>
    <row r="101" spans="1:83">
      <c r="A101" s="413" t="s">
        <v>247</v>
      </c>
      <c r="B101" s="413">
        <f>Info!$C$9</f>
        <v>0</v>
      </c>
      <c r="C101" s="413">
        <v>100</v>
      </c>
      <c r="D101" s="413" t="s">
        <v>54</v>
      </c>
      <c r="E101" s="430">
        <f>'A4'!D108</f>
        <v>0</v>
      </c>
      <c r="F101" s="430">
        <f>'A4'!E108</f>
        <v>0</v>
      </c>
      <c r="G101" s="430">
        <f>'A4'!F108</f>
        <v>0</v>
      </c>
      <c r="H101" s="430">
        <f>'A4'!G108</f>
        <v>0</v>
      </c>
      <c r="I101" s="430">
        <f>'A4'!H108</f>
        <v>0</v>
      </c>
      <c r="J101" s="430">
        <f>'A4'!I108</f>
        <v>0</v>
      </c>
      <c r="K101" s="430">
        <f>'A4'!J108</f>
        <v>0</v>
      </c>
      <c r="L101" s="430">
        <f>'A4'!K108</f>
        <v>0</v>
      </c>
      <c r="M101" s="430">
        <f>'A4'!L108</f>
        <v>0</v>
      </c>
      <c r="N101" s="430">
        <f>'A4'!M108</f>
        <v>0</v>
      </c>
      <c r="O101" s="430">
        <f>'A4'!N108</f>
        <v>0</v>
      </c>
      <c r="P101" s="430">
        <f>'A4'!O108</f>
        <v>0</v>
      </c>
      <c r="Q101" s="430">
        <f>'A4'!P108</f>
        <v>0</v>
      </c>
      <c r="R101" s="430">
        <f>'A4'!Q108</f>
        <v>0</v>
      </c>
      <c r="S101" s="430">
        <f>'A4'!R108</f>
        <v>0</v>
      </c>
      <c r="T101" s="430">
        <f>'A4'!S108</f>
        <v>0</v>
      </c>
      <c r="U101" s="430">
        <f>'A4'!T108</f>
        <v>0</v>
      </c>
      <c r="V101" s="430">
        <f>'A4'!U108</f>
        <v>0</v>
      </c>
      <c r="W101" s="430">
        <f>'A4'!V108</f>
        <v>0</v>
      </c>
      <c r="X101" s="430">
        <f>'A4'!W108</f>
        <v>0</v>
      </c>
      <c r="Y101" s="430">
        <f>'A4'!X108</f>
        <v>0</v>
      </c>
      <c r="Z101" s="430">
        <f>'A4'!Y108</f>
        <v>0</v>
      </c>
      <c r="AA101" s="430">
        <f>'A4'!Z108</f>
        <v>0</v>
      </c>
      <c r="AB101" s="430">
        <f>'A4'!AA108</f>
        <v>0</v>
      </c>
      <c r="AC101" s="430">
        <f>'A4'!AB108</f>
        <v>0</v>
      </c>
      <c r="AD101" s="430">
        <f>'A4'!AC108</f>
        <v>0</v>
      </c>
      <c r="AE101" s="430">
        <f>'A4'!AD108</f>
        <v>0</v>
      </c>
      <c r="AF101" s="430">
        <f>'A4'!AE108</f>
        <v>0</v>
      </c>
      <c r="AG101" s="430">
        <f>'A4'!AF108</f>
        <v>0</v>
      </c>
      <c r="AH101" s="430">
        <f>'A4'!AG108</f>
        <v>0</v>
      </c>
      <c r="AI101" s="430">
        <f>'A4'!AH108</f>
        <v>0</v>
      </c>
      <c r="AJ101" s="430">
        <f>'A4'!AI108</f>
        <v>0</v>
      </c>
      <c r="AK101" s="430">
        <f>'A4'!AJ108</f>
        <v>0</v>
      </c>
      <c r="AL101" s="430">
        <f>'A4'!AK108</f>
        <v>0</v>
      </c>
      <c r="AM101" s="430">
        <f>'A4'!AL108</f>
        <v>0</v>
      </c>
      <c r="AN101" s="430">
        <f>'A4'!AM108</f>
        <v>0</v>
      </c>
      <c r="AO101" s="430">
        <f>'A4'!AN108</f>
        <v>0</v>
      </c>
      <c r="AP101" s="415"/>
      <c r="AQ101" s="413" t="s">
        <v>247</v>
      </c>
      <c r="AR101" s="413">
        <f>Info!$C$9</f>
        <v>0</v>
      </c>
      <c r="AS101" s="413">
        <v>100</v>
      </c>
      <c r="AT101" s="413" t="s">
        <v>54</v>
      </c>
      <c r="AU101" s="430">
        <f t="shared" si="246"/>
        <v>0</v>
      </c>
      <c r="AV101" s="430">
        <f t="shared" si="245"/>
        <v>0</v>
      </c>
      <c r="AW101" s="430">
        <f t="shared" si="245"/>
        <v>0</v>
      </c>
      <c r="AX101" s="430">
        <f t="shared" si="245"/>
        <v>0</v>
      </c>
      <c r="AY101" s="430">
        <f t="shared" si="245"/>
        <v>0</v>
      </c>
      <c r="AZ101" s="430">
        <f t="shared" si="245"/>
        <v>0</v>
      </c>
      <c r="BA101" s="430">
        <f t="shared" si="245"/>
        <v>0</v>
      </c>
      <c r="BB101" s="430">
        <f t="shared" si="245"/>
        <v>0</v>
      </c>
      <c r="BC101" s="430">
        <f t="shared" si="245"/>
        <v>0</v>
      </c>
      <c r="BD101" s="430">
        <f t="shared" si="245"/>
        <v>0</v>
      </c>
      <c r="BE101" s="430">
        <f t="shared" si="245"/>
        <v>0</v>
      </c>
      <c r="BF101" s="430">
        <f t="shared" si="245"/>
        <v>0</v>
      </c>
      <c r="BG101" s="430">
        <f t="shared" si="245"/>
        <v>0</v>
      </c>
      <c r="BH101" s="430">
        <f t="shared" si="245"/>
        <v>0</v>
      </c>
      <c r="BI101" s="430">
        <f t="shared" si="245"/>
        <v>0</v>
      </c>
      <c r="BJ101" s="430">
        <f t="shared" si="245"/>
        <v>0</v>
      </c>
      <c r="BK101" s="430">
        <f t="shared" si="245"/>
        <v>0</v>
      </c>
      <c r="BL101" s="430">
        <f t="shared" si="245"/>
        <v>0</v>
      </c>
      <c r="BM101" s="430">
        <f t="shared" si="245"/>
        <v>0</v>
      </c>
      <c r="BN101" s="430">
        <f t="shared" si="245"/>
        <v>0</v>
      </c>
      <c r="BO101" s="430">
        <f t="shared" si="245"/>
        <v>0</v>
      </c>
      <c r="BP101" s="430">
        <f t="shared" si="245"/>
        <v>0</v>
      </c>
      <c r="BQ101" s="430">
        <f t="shared" si="245"/>
        <v>0</v>
      </c>
      <c r="BR101" s="430">
        <f t="shared" si="245"/>
        <v>0</v>
      </c>
      <c r="BS101" s="430">
        <f t="shared" si="245"/>
        <v>0</v>
      </c>
      <c r="BT101" s="430">
        <f t="shared" si="245"/>
        <v>0</v>
      </c>
      <c r="BU101" s="430">
        <f t="shared" si="245"/>
        <v>0</v>
      </c>
      <c r="BV101" s="430">
        <f t="shared" si="245"/>
        <v>0</v>
      </c>
      <c r="BW101" s="430">
        <f t="shared" si="245"/>
        <v>0</v>
      </c>
      <c r="BX101" s="430">
        <f t="shared" si="245"/>
        <v>0</v>
      </c>
      <c r="BY101" s="430">
        <f t="shared" si="245"/>
        <v>0</v>
      </c>
      <c r="BZ101" s="430">
        <f t="shared" si="245"/>
        <v>0</v>
      </c>
      <c r="CA101" s="430">
        <f t="shared" si="245"/>
        <v>0</v>
      </c>
      <c r="CB101" s="430">
        <f t="shared" si="245"/>
        <v>0</v>
      </c>
      <c r="CC101" s="430">
        <f t="shared" si="245"/>
        <v>0</v>
      </c>
      <c r="CD101" s="430">
        <f t="shared" si="245"/>
        <v>0</v>
      </c>
      <c r="CE101" s="430">
        <f t="shared" si="245"/>
        <v>0</v>
      </c>
    </row>
    <row r="102" spans="1:83">
      <c r="A102" s="413" t="s">
        <v>247</v>
      </c>
      <c r="B102" s="413">
        <f>Info!$C$9</f>
        <v>0</v>
      </c>
      <c r="C102" s="413">
        <v>101</v>
      </c>
      <c r="D102" s="413" t="s">
        <v>168</v>
      </c>
      <c r="E102" s="430">
        <f>'A4'!D109</f>
        <v>0</v>
      </c>
      <c r="F102" s="430">
        <f>'A4'!E109</f>
        <v>0</v>
      </c>
      <c r="G102" s="430">
        <f>'A4'!F109</f>
        <v>0</v>
      </c>
      <c r="H102" s="430">
        <f>'A4'!G109</f>
        <v>0</v>
      </c>
      <c r="I102" s="430">
        <f>'A4'!H109</f>
        <v>0</v>
      </c>
      <c r="J102" s="430">
        <f>'A4'!I109</f>
        <v>0</v>
      </c>
      <c r="K102" s="430">
        <f>'A4'!J109</f>
        <v>0</v>
      </c>
      <c r="L102" s="430">
        <f>'A4'!K109</f>
        <v>0</v>
      </c>
      <c r="M102" s="430">
        <f>'A4'!L109</f>
        <v>0</v>
      </c>
      <c r="N102" s="430">
        <f>'A4'!M109</f>
        <v>0</v>
      </c>
      <c r="O102" s="430">
        <f>'A4'!N109</f>
        <v>0</v>
      </c>
      <c r="P102" s="430">
        <f>'A4'!O109</f>
        <v>0</v>
      </c>
      <c r="Q102" s="430">
        <f>'A4'!P109</f>
        <v>0</v>
      </c>
      <c r="R102" s="430">
        <f>'A4'!Q109</f>
        <v>0</v>
      </c>
      <c r="S102" s="430">
        <f>'A4'!R109</f>
        <v>0</v>
      </c>
      <c r="T102" s="430">
        <f>'A4'!S109</f>
        <v>0</v>
      </c>
      <c r="U102" s="430">
        <f>'A4'!T109</f>
        <v>0</v>
      </c>
      <c r="V102" s="430">
        <f>'A4'!U109</f>
        <v>0</v>
      </c>
      <c r="W102" s="430">
        <f>'A4'!V109</f>
        <v>0</v>
      </c>
      <c r="X102" s="430">
        <f>'A4'!W109</f>
        <v>0</v>
      </c>
      <c r="Y102" s="430">
        <f>'A4'!X109</f>
        <v>0</v>
      </c>
      <c r="Z102" s="430">
        <f>'A4'!Y109</f>
        <v>0</v>
      </c>
      <c r="AA102" s="430">
        <f>'A4'!Z109</f>
        <v>0</v>
      </c>
      <c r="AB102" s="430">
        <f>'A4'!AA109</f>
        <v>0</v>
      </c>
      <c r="AC102" s="430">
        <f>'A4'!AB109</f>
        <v>0</v>
      </c>
      <c r="AD102" s="430">
        <f>'A4'!AC109</f>
        <v>0</v>
      </c>
      <c r="AE102" s="430">
        <f>'A4'!AD109</f>
        <v>0</v>
      </c>
      <c r="AF102" s="430">
        <f>'A4'!AE109</f>
        <v>0</v>
      </c>
      <c r="AG102" s="430">
        <f>'A4'!AF109</f>
        <v>0</v>
      </c>
      <c r="AH102" s="430">
        <f>'A4'!AG109</f>
        <v>0</v>
      </c>
      <c r="AI102" s="430">
        <f>'A4'!AH109</f>
        <v>0</v>
      </c>
      <c r="AJ102" s="430">
        <f>'A4'!AI109</f>
        <v>0</v>
      </c>
      <c r="AK102" s="430">
        <f>'A4'!AJ109</f>
        <v>0</v>
      </c>
      <c r="AL102" s="430">
        <f>'A4'!AK109</f>
        <v>0</v>
      </c>
      <c r="AM102" s="430">
        <f>'A4'!AL109</f>
        <v>0</v>
      </c>
      <c r="AN102" s="430">
        <f>'A4'!AM109</f>
        <v>0</v>
      </c>
      <c r="AO102" s="430">
        <f>'A4'!AN109</f>
        <v>0</v>
      </c>
      <c r="AP102" s="415"/>
      <c r="AQ102" s="413" t="s">
        <v>247</v>
      </c>
      <c r="AR102" s="413">
        <f>Info!$C$9</f>
        <v>0</v>
      </c>
      <c r="AS102" s="413">
        <v>101</v>
      </c>
      <c r="AT102" s="413" t="s">
        <v>168</v>
      </c>
      <c r="AU102" s="430">
        <f t="shared" si="246"/>
        <v>0</v>
      </c>
      <c r="AV102" s="430">
        <f t="shared" si="245"/>
        <v>0</v>
      </c>
      <c r="AW102" s="430">
        <f t="shared" si="245"/>
        <v>0</v>
      </c>
      <c r="AX102" s="430">
        <f t="shared" si="245"/>
        <v>0</v>
      </c>
      <c r="AY102" s="430">
        <f t="shared" si="245"/>
        <v>0</v>
      </c>
      <c r="AZ102" s="430">
        <f t="shared" si="245"/>
        <v>0</v>
      </c>
      <c r="BA102" s="430">
        <f t="shared" si="245"/>
        <v>0</v>
      </c>
      <c r="BB102" s="430">
        <f t="shared" si="245"/>
        <v>0</v>
      </c>
      <c r="BC102" s="430">
        <f t="shared" si="245"/>
        <v>0</v>
      </c>
      <c r="BD102" s="430">
        <f t="shared" si="245"/>
        <v>0</v>
      </c>
      <c r="BE102" s="430">
        <f t="shared" si="245"/>
        <v>0</v>
      </c>
      <c r="BF102" s="430">
        <f t="shared" si="245"/>
        <v>0</v>
      </c>
      <c r="BG102" s="430">
        <f t="shared" si="245"/>
        <v>0</v>
      </c>
      <c r="BH102" s="430">
        <f t="shared" si="245"/>
        <v>0</v>
      </c>
      <c r="BI102" s="430">
        <f t="shared" si="245"/>
        <v>0</v>
      </c>
      <c r="BJ102" s="430">
        <f t="shared" si="245"/>
        <v>0</v>
      </c>
      <c r="BK102" s="430">
        <f t="shared" si="245"/>
        <v>0</v>
      </c>
      <c r="BL102" s="430">
        <f t="shared" si="245"/>
        <v>0</v>
      </c>
      <c r="BM102" s="430">
        <f t="shared" si="245"/>
        <v>0</v>
      </c>
      <c r="BN102" s="430">
        <f t="shared" si="245"/>
        <v>0</v>
      </c>
      <c r="BO102" s="430">
        <f t="shared" si="245"/>
        <v>0</v>
      </c>
      <c r="BP102" s="430">
        <f t="shared" si="245"/>
        <v>0</v>
      </c>
      <c r="BQ102" s="430">
        <f t="shared" si="245"/>
        <v>0</v>
      </c>
      <c r="BR102" s="430">
        <f t="shared" si="245"/>
        <v>0</v>
      </c>
      <c r="BS102" s="430">
        <f t="shared" si="245"/>
        <v>0</v>
      </c>
      <c r="BT102" s="430">
        <f t="shared" si="245"/>
        <v>0</v>
      </c>
      <c r="BU102" s="430">
        <f t="shared" si="245"/>
        <v>0</v>
      </c>
      <c r="BV102" s="430">
        <f t="shared" si="245"/>
        <v>0</v>
      </c>
      <c r="BW102" s="430">
        <f t="shared" si="245"/>
        <v>0</v>
      </c>
      <c r="BX102" s="430">
        <f t="shared" si="245"/>
        <v>0</v>
      </c>
      <c r="BY102" s="430">
        <f t="shared" si="245"/>
        <v>0</v>
      </c>
      <c r="BZ102" s="430">
        <f t="shared" si="245"/>
        <v>0</v>
      </c>
      <c r="CA102" s="430">
        <f t="shared" si="245"/>
        <v>0</v>
      </c>
      <c r="CB102" s="430">
        <f t="shared" si="245"/>
        <v>0</v>
      </c>
      <c r="CC102" s="430">
        <f t="shared" si="245"/>
        <v>0</v>
      </c>
      <c r="CD102" s="430">
        <f t="shared" si="245"/>
        <v>0</v>
      </c>
      <c r="CE102" s="430">
        <f t="shared" si="245"/>
        <v>0</v>
      </c>
    </row>
    <row r="103" spans="1:83">
      <c r="A103" s="413" t="s">
        <v>247</v>
      </c>
      <c r="B103" s="413">
        <f>Info!$C$9</f>
        <v>0</v>
      </c>
      <c r="C103" s="413">
        <v>102</v>
      </c>
      <c r="D103" s="413" t="s">
        <v>66</v>
      </c>
      <c r="E103" s="430">
        <f>'A4'!D110</f>
        <v>0</v>
      </c>
      <c r="F103" s="430">
        <f>'A4'!E110</f>
        <v>0</v>
      </c>
      <c r="G103" s="430">
        <f>'A4'!F110</f>
        <v>0</v>
      </c>
      <c r="H103" s="430">
        <f>'A4'!G110</f>
        <v>0</v>
      </c>
      <c r="I103" s="430">
        <f>'A4'!H110</f>
        <v>0</v>
      </c>
      <c r="J103" s="430">
        <f>'A4'!I110</f>
        <v>0</v>
      </c>
      <c r="K103" s="430">
        <f>'A4'!J110</f>
        <v>0</v>
      </c>
      <c r="L103" s="430">
        <f>'A4'!K110</f>
        <v>0</v>
      </c>
      <c r="M103" s="430">
        <f>'A4'!L110</f>
        <v>0</v>
      </c>
      <c r="N103" s="430">
        <f>'A4'!M110</f>
        <v>0</v>
      </c>
      <c r="O103" s="430">
        <f>'A4'!N110</f>
        <v>0</v>
      </c>
      <c r="P103" s="430">
        <f>'A4'!O110</f>
        <v>0</v>
      </c>
      <c r="Q103" s="430">
        <f>'A4'!P110</f>
        <v>0</v>
      </c>
      <c r="R103" s="430">
        <f>'A4'!Q110</f>
        <v>0</v>
      </c>
      <c r="S103" s="430">
        <f>'A4'!R110</f>
        <v>0</v>
      </c>
      <c r="T103" s="430">
        <f>'A4'!S110</f>
        <v>0</v>
      </c>
      <c r="U103" s="430">
        <f>'A4'!T110</f>
        <v>0</v>
      </c>
      <c r="V103" s="430">
        <f>'A4'!U110</f>
        <v>0</v>
      </c>
      <c r="W103" s="430">
        <f>'A4'!V110</f>
        <v>0</v>
      </c>
      <c r="X103" s="430">
        <f>'A4'!W110</f>
        <v>0</v>
      </c>
      <c r="Y103" s="430">
        <f>'A4'!X110</f>
        <v>0</v>
      </c>
      <c r="Z103" s="430">
        <f>'A4'!Y110</f>
        <v>0</v>
      </c>
      <c r="AA103" s="430">
        <f>'A4'!Z110</f>
        <v>0</v>
      </c>
      <c r="AB103" s="430">
        <f>'A4'!AA110</f>
        <v>0</v>
      </c>
      <c r="AC103" s="430">
        <f>'A4'!AB110</f>
        <v>0</v>
      </c>
      <c r="AD103" s="430">
        <f>'A4'!AC110</f>
        <v>0</v>
      </c>
      <c r="AE103" s="430">
        <f>'A4'!AD110</f>
        <v>0</v>
      </c>
      <c r="AF103" s="430">
        <f>'A4'!AE110</f>
        <v>0</v>
      </c>
      <c r="AG103" s="430">
        <f>'A4'!AF110</f>
        <v>0</v>
      </c>
      <c r="AH103" s="430">
        <f>'A4'!AG110</f>
        <v>0</v>
      </c>
      <c r="AI103" s="430">
        <f>'A4'!AH110</f>
        <v>0</v>
      </c>
      <c r="AJ103" s="430">
        <f>'A4'!AI110</f>
        <v>0</v>
      </c>
      <c r="AK103" s="430">
        <f>'A4'!AJ110</f>
        <v>0</v>
      </c>
      <c r="AL103" s="430">
        <f>'A4'!AK110</f>
        <v>0</v>
      </c>
      <c r="AM103" s="430">
        <f>'A4'!AL110</f>
        <v>0</v>
      </c>
      <c r="AN103" s="430">
        <f>'A4'!AM110</f>
        <v>0</v>
      </c>
      <c r="AO103" s="430">
        <f>'A4'!AN110</f>
        <v>0</v>
      </c>
      <c r="AP103" s="415"/>
      <c r="AQ103" s="413" t="s">
        <v>247</v>
      </c>
      <c r="AR103" s="413">
        <f>Info!$C$9</f>
        <v>0</v>
      </c>
      <c r="AS103" s="413">
        <v>102</v>
      </c>
      <c r="AT103" s="413" t="s">
        <v>66</v>
      </c>
      <c r="AU103" s="430">
        <f t="shared" si="246"/>
        <v>0</v>
      </c>
      <c r="AV103" s="430">
        <f t="shared" si="245"/>
        <v>0</v>
      </c>
      <c r="AW103" s="430">
        <f t="shared" si="245"/>
        <v>0</v>
      </c>
      <c r="AX103" s="430">
        <f t="shared" si="245"/>
        <v>0</v>
      </c>
      <c r="AY103" s="430">
        <f t="shared" si="245"/>
        <v>0</v>
      </c>
      <c r="AZ103" s="430">
        <f t="shared" si="245"/>
        <v>0</v>
      </c>
      <c r="BA103" s="430">
        <f t="shared" si="245"/>
        <v>0</v>
      </c>
      <c r="BB103" s="430">
        <f t="shared" si="245"/>
        <v>0</v>
      </c>
      <c r="BC103" s="430">
        <f t="shared" si="245"/>
        <v>0</v>
      </c>
      <c r="BD103" s="430">
        <f t="shared" si="245"/>
        <v>0</v>
      </c>
      <c r="BE103" s="430">
        <f t="shared" si="245"/>
        <v>0</v>
      </c>
      <c r="BF103" s="430">
        <f t="shared" si="245"/>
        <v>0</v>
      </c>
      <c r="BG103" s="430">
        <f t="shared" si="245"/>
        <v>0</v>
      </c>
      <c r="BH103" s="430">
        <f t="shared" si="245"/>
        <v>0</v>
      </c>
      <c r="BI103" s="430">
        <f t="shared" si="245"/>
        <v>0</v>
      </c>
      <c r="BJ103" s="430">
        <f t="shared" si="245"/>
        <v>0</v>
      </c>
      <c r="BK103" s="430">
        <f t="shared" si="245"/>
        <v>0</v>
      </c>
      <c r="BL103" s="430">
        <f t="shared" si="245"/>
        <v>0</v>
      </c>
      <c r="BM103" s="430">
        <f t="shared" si="245"/>
        <v>0</v>
      </c>
      <c r="BN103" s="430">
        <f t="shared" si="245"/>
        <v>0</v>
      </c>
      <c r="BO103" s="430">
        <f t="shared" si="245"/>
        <v>0</v>
      </c>
      <c r="BP103" s="430">
        <f t="shared" si="245"/>
        <v>0</v>
      </c>
      <c r="BQ103" s="430">
        <f t="shared" si="245"/>
        <v>0</v>
      </c>
      <c r="BR103" s="430">
        <f t="shared" si="245"/>
        <v>0</v>
      </c>
      <c r="BS103" s="430">
        <f t="shared" si="245"/>
        <v>0</v>
      </c>
      <c r="BT103" s="430">
        <f t="shared" si="245"/>
        <v>0</v>
      </c>
      <c r="BU103" s="430">
        <f t="shared" si="245"/>
        <v>0</v>
      </c>
      <c r="BV103" s="430">
        <f t="shared" si="245"/>
        <v>0</v>
      </c>
      <c r="BW103" s="430">
        <f t="shared" si="245"/>
        <v>0</v>
      </c>
      <c r="BX103" s="430">
        <f t="shared" si="245"/>
        <v>0</v>
      </c>
      <c r="BY103" s="430">
        <f t="shared" si="245"/>
        <v>0</v>
      </c>
      <c r="BZ103" s="430">
        <f t="shared" si="245"/>
        <v>0</v>
      </c>
      <c r="CA103" s="430">
        <f t="shared" si="245"/>
        <v>0</v>
      </c>
      <c r="CB103" s="430">
        <f t="shared" si="245"/>
        <v>0</v>
      </c>
      <c r="CC103" s="430">
        <f t="shared" si="245"/>
        <v>0</v>
      </c>
      <c r="CD103" s="430">
        <f t="shared" si="245"/>
        <v>0</v>
      </c>
      <c r="CE103" s="430">
        <f t="shared" si="245"/>
        <v>0</v>
      </c>
    </row>
    <row r="104" spans="1:83">
      <c r="A104" s="413" t="s">
        <v>247</v>
      </c>
      <c r="B104" s="413">
        <f>Info!$C$9</f>
        <v>0</v>
      </c>
      <c r="C104" s="413">
        <v>103</v>
      </c>
      <c r="D104" s="413" t="s">
        <v>265</v>
      </c>
      <c r="E104" s="430">
        <f>'A4'!D111</f>
        <v>0</v>
      </c>
      <c r="F104" s="430">
        <f>'A4'!E111</f>
        <v>0</v>
      </c>
      <c r="G104" s="430">
        <f>'A4'!F111</f>
        <v>0</v>
      </c>
      <c r="H104" s="430">
        <f>'A4'!G111</f>
        <v>0</v>
      </c>
      <c r="I104" s="430">
        <f>'A4'!H111</f>
        <v>0</v>
      </c>
      <c r="J104" s="430">
        <f>'A4'!I111</f>
        <v>0</v>
      </c>
      <c r="K104" s="430">
        <f>'A4'!J111</f>
        <v>0</v>
      </c>
      <c r="L104" s="430">
        <f>'A4'!K111</f>
        <v>0</v>
      </c>
      <c r="M104" s="430">
        <f>'A4'!L111</f>
        <v>0</v>
      </c>
      <c r="N104" s="430">
        <f>'A4'!M111</f>
        <v>0</v>
      </c>
      <c r="O104" s="430">
        <f>'A4'!N111</f>
        <v>0</v>
      </c>
      <c r="P104" s="430">
        <f>'A4'!O111</f>
        <v>0</v>
      </c>
      <c r="Q104" s="430">
        <f>'A4'!P111</f>
        <v>0</v>
      </c>
      <c r="R104" s="430">
        <f>'A4'!Q111</f>
        <v>0</v>
      </c>
      <c r="S104" s="430">
        <f>'A4'!R111</f>
        <v>0</v>
      </c>
      <c r="T104" s="430">
        <f>'A4'!S111</f>
        <v>0</v>
      </c>
      <c r="U104" s="430">
        <f>'A4'!T111</f>
        <v>0</v>
      </c>
      <c r="V104" s="430">
        <f>'A4'!U111</f>
        <v>0</v>
      </c>
      <c r="W104" s="430">
        <f>'A4'!V111</f>
        <v>0</v>
      </c>
      <c r="X104" s="430">
        <f>'A4'!W111</f>
        <v>0</v>
      </c>
      <c r="Y104" s="430">
        <f>'A4'!X111</f>
        <v>0</v>
      </c>
      <c r="Z104" s="430">
        <f>'A4'!Y111</f>
        <v>0</v>
      </c>
      <c r="AA104" s="430">
        <f>'A4'!Z111</f>
        <v>0</v>
      </c>
      <c r="AB104" s="430">
        <f>'A4'!AA111</f>
        <v>0</v>
      </c>
      <c r="AC104" s="430">
        <f>'A4'!AB111</f>
        <v>0</v>
      </c>
      <c r="AD104" s="430">
        <f>'A4'!AC111</f>
        <v>0</v>
      </c>
      <c r="AE104" s="430">
        <f>'A4'!AD111</f>
        <v>0</v>
      </c>
      <c r="AF104" s="430">
        <f>'A4'!AE111</f>
        <v>0</v>
      </c>
      <c r="AG104" s="430">
        <f>'A4'!AF111</f>
        <v>0</v>
      </c>
      <c r="AH104" s="430">
        <f>'A4'!AG111</f>
        <v>0</v>
      </c>
      <c r="AI104" s="430">
        <f>'A4'!AH111</f>
        <v>0</v>
      </c>
      <c r="AJ104" s="430">
        <f>'A4'!AI111</f>
        <v>0</v>
      </c>
      <c r="AK104" s="430">
        <f>'A4'!AJ111</f>
        <v>0</v>
      </c>
      <c r="AL104" s="430">
        <f>'A4'!AK111</f>
        <v>0</v>
      </c>
      <c r="AM104" s="430">
        <f>'A4'!AL111</f>
        <v>0</v>
      </c>
      <c r="AN104" s="430">
        <f>'A4'!AM111</f>
        <v>0</v>
      </c>
      <c r="AO104" s="430">
        <f>'A4'!AN111</f>
        <v>0</v>
      </c>
      <c r="AP104" s="415"/>
      <c r="AQ104" s="413" t="s">
        <v>247</v>
      </c>
      <c r="AR104" s="413">
        <f>Info!$C$9</f>
        <v>0</v>
      </c>
      <c r="AS104" s="413">
        <v>103</v>
      </c>
      <c r="AT104" s="413" t="s">
        <v>265</v>
      </c>
      <c r="AU104" s="430">
        <f t="shared" si="246"/>
        <v>0</v>
      </c>
      <c r="AV104" s="430">
        <f t="shared" si="245"/>
        <v>0</v>
      </c>
      <c r="AW104" s="430">
        <f t="shared" si="245"/>
        <v>0</v>
      </c>
      <c r="AX104" s="430">
        <f t="shared" si="245"/>
        <v>0</v>
      </c>
      <c r="AY104" s="430">
        <f t="shared" si="245"/>
        <v>0</v>
      </c>
      <c r="AZ104" s="430">
        <f t="shared" si="245"/>
        <v>0</v>
      </c>
      <c r="BA104" s="430">
        <f t="shared" si="245"/>
        <v>0</v>
      </c>
      <c r="BB104" s="430">
        <f t="shared" si="245"/>
        <v>0</v>
      </c>
      <c r="BC104" s="430">
        <f t="shared" si="245"/>
        <v>0</v>
      </c>
      <c r="BD104" s="430">
        <f t="shared" si="245"/>
        <v>0</v>
      </c>
      <c r="BE104" s="430">
        <f t="shared" si="245"/>
        <v>0</v>
      </c>
      <c r="BF104" s="430">
        <f t="shared" si="245"/>
        <v>0</v>
      </c>
      <c r="BG104" s="430">
        <f t="shared" si="245"/>
        <v>0</v>
      </c>
      <c r="BH104" s="430">
        <f t="shared" si="245"/>
        <v>0</v>
      </c>
      <c r="BI104" s="430">
        <f t="shared" si="245"/>
        <v>0</v>
      </c>
      <c r="BJ104" s="430">
        <f t="shared" si="245"/>
        <v>0</v>
      </c>
      <c r="BK104" s="430">
        <f t="shared" si="245"/>
        <v>0</v>
      </c>
      <c r="BL104" s="430">
        <f t="shared" si="245"/>
        <v>0</v>
      </c>
      <c r="BM104" s="430">
        <f t="shared" si="245"/>
        <v>0</v>
      </c>
      <c r="BN104" s="430">
        <f t="shared" si="245"/>
        <v>0</v>
      </c>
      <c r="BO104" s="430">
        <f t="shared" si="245"/>
        <v>0</v>
      </c>
      <c r="BP104" s="430">
        <f t="shared" si="245"/>
        <v>0</v>
      </c>
      <c r="BQ104" s="430">
        <f t="shared" si="245"/>
        <v>0</v>
      </c>
      <c r="BR104" s="430">
        <f t="shared" si="245"/>
        <v>0</v>
      </c>
      <c r="BS104" s="430">
        <f t="shared" si="245"/>
        <v>0</v>
      </c>
      <c r="BT104" s="430">
        <f t="shared" si="245"/>
        <v>0</v>
      </c>
      <c r="BU104" s="430">
        <f t="shared" si="245"/>
        <v>0</v>
      </c>
      <c r="BV104" s="430">
        <f t="shared" si="245"/>
        <v>0</v>
      </c>
      <c r="BW104" s="430">
        <f t="shared" si="245"/>
        <v>0</v>
      </c>
      <c r="BX104" s="430">
        <f t="shared" si="245"/>
        <v>0</v>
      </c>
      <c r="BY104" s="430">
        <f t="shared" si="245"/>
        <v>0</v>
      </c>
      <c r="BZ104" s="430">
        <f t="shared" si="245"/>
        <v>0</v>
      </c>
      <c r="CA104" s="430">
        <f t="shared" si="245"/>
        <v>0</v>
      </c>
      <c r="CB104" s="430">
        <f t="shared" si="245"/>
        <v>0</v>
      </c>
      <c r="CC104" s="430">
        <f t="shared" si="245"/>
        <v>0</v>
      </c>
      <c r="CD104" s="430">
        <f t="shared" si="245"/>
        <v>0</v>
      </c>
      <c r="CE104" s="430">
        <f t="shared" si="245"/>
        <v>0</v>
      </c>
    </row>
    <row r="105" spans="1:83">
      <c r="A105" s="413" t="s">
        <v>247</v>
      </c>
      <c r="B105" s="413">
        <f>Info!$C$9</f>
        <v>0</v>
      </c>
      <c r="C105" s="413">
        <v>104</v>
      </c>
      <c r="D105" s="413" t="s">
        <v>169</v>
      </c>
      <c r="E105" s="430">
        <f>'A4'!D112</f>
        <v>0</v>
      </c>
      <c r="F105" s="430">
        <f>'A4'!E112</f>
        <v>0</v>
      </c>
      <c r="G105" s="430">
        <f>'A4'!F112</f>
        <v>0</v>
      </c>
      <c r="H105" s="430">
        <f>'A4'!G112</f>
        <v>0</v>
      </c>
      <c r="I105" s="430">
        <f>'A4'!H112</f>
        <v>0</v>
      </c>
      <c r="J105" s="430">
        <f>'A4'!I112</f>
        <v>0</v>
      </c>
      <c r="K105" s="430">
        <f>'A4'!J112</f>
        <v>0</v>
      </c>
      <c r="L105" s="430">
        <f>'A4'!K112</f>
        <v>0</v>
      </c>
      <c r="M105" s="430">
        <f>'A4'!L112</f>
        <v>0</v>
      </c>
      <c r="N105" s="430">
        <f>'A4'!M112</f>
        <v>0</v>
      </c>
      <c r="O105" s="430">
        <f>'A4'!N112</f>
        <v>0</v>
      </c>
      <c r="P105" s="430">
        <f>'A4'!O112</f>
        <v>0</v>
      </c>
      <c r="Q105" s="430">
        <f>'A4'!P112</f>
        <v>0</v>
      </c>
      <c r="R105" s="430">
        <f>'A4'!Q112</f>
        <v>0</v>
      </c>
      <c r="S105" s="430">
        <f>'A4'!R112</f>
        <v>0</v>
      </c>
      <c r="T105" s="430">
        <f>'A4'!S112</f>
        <v>0</v>
      </c>
      <c r="U105" s="430">
        <f>'A4'!T112</f>
        <v>0</v>
      </c>
      <c r="V105" s="430">
        <f>'A4'!U112</f>
        <v>0</v>
      </c>
      <c r="W105" s="430">
        <f>'A4'!V112</f>
        <v>0</v>
      </c>
      <c r="X105" s="430">
        <f>'A4'!W112</f>
        <v>0</v>
      </c>
      <c r="Y105" s="430">
        <f>'A4'!X112</f>
        <v>0</v>
      </c>
      <c r="Z105" s="430">
        <f>'A4'!Y112</f>
        <v>0</v>
      </c>
      <c r="AA105" s="430">
        <f>'A4'!Z112</f>
        <v>0</v>
      </c>
      <c r="AB105" s="430">
        <f>'A4'!AA112</f>
        <v>0</v>
      </c>
      <c r="AC105" s="430">
        <f>'A4'!AB112</f>
        <v>0</v>
      </c>
      <c r="AD105" s="430">
        <f>'A4'!AC112</f>
        <v>0</v>
      </c>
      <c r="AE105" s="430">
        <f>'A4'!AD112</f>
        <v>0</v>
      </c>
      <c r="AF105" s="430">
        <f>'A4'!AE112</f>
        <v>0</v>
      </c>
      <c r="AG105" s="430">
        <f>'A4'!AF112</f>
        <v>0</v>
      </c>
      <c r="AH105" s="430">
        <f>'A4'!AG112</f>
        <v>0</v>
      </c>
      <c r="AI105" s="430">
        <f>'A4'!AH112</f>
        <v>0</v>
      </c>
      <c r="AJ105" s="430">
        <f>'A4'!AI112</f>
        <v>0</v>
      </c>
      <c r="AK105" s="430">
        <f>'A4'!AJ112</f>
        <v>0</v>
      </c>
      <c r="AL105" s="430">
        <f>'A4'!AK112</f>
        <v>0</v>
      </c>
      <c r="AM105" s="430">
        <f>'A4'!AL112</f>
        <v>0</v>
      </c>
      <c r="AN105" s="430">
        <f>'A4'!AM112</f>
        <v>0</v>
      </c>
      <c r="AO105" s="430">
        <f>'A4'!AN112</f>
        <v>0</v>
      </c>
      <c r="AP105" s="415"/>
      <c r="AQ105" s="413" t="s">
        <v>247</v>
      </c>
      <c r="AR105" s="413">
        <f>Info!$C$9</f>
        <v>0</v>
      </c>
      <c r="AS105" s="413">
        <v>104</v>
      </c>
      <c r="AT105" s="413" t="s">
        <v>169</v>
      </c>
      <c r="AU105" s="430">
        <f t="shared" si="246"/>
        <v>0</v>
      </c>
      <c r="AV105" s="430">
        <f t="shared" si="245"/>
        <v>0</v>
      </c>
      <c r="AW105" s="430">
        <f t="shared" si="245"/>
        <v>0</v>
      </c>
      <c r="AX105" s="430">
        <f t="shared" si="245"/>
        <v>0</v>
      </c>
      <c r="AY105" s="430">
        <f t="shared" ref="AY105:AY110" si="247">I105</f>
        <v>0</v>
      </c>
      <c r="AZ105" s="430">
        <f t="shared" ref="AZ105:AZ110" si="248">J105</f>
        <v>0</v>
      </c>
      <c r="BA105" s="430">
        <f t="shared" ref="BA105:BA110" si="249">K105</f>
        <v>0</v>
      </c>
      <c r="BB105" s="430">
        <f t="shared" ref="BB105:BB110" si="250">L105</f>
        <v>0</v>
      </c>
      <c r="BC105" s="430">
        <f t="shared" ref="BC105:BC110" si="251">M105</f>
        <v>0</v>
      </c>
      <c r="BD105" s="430">
        <f t="shared" ref="BD105:BD110" si="252">N105</f>
        <v>0</v>
      </c>
      <c r="BE105" s="430">
        <f t="shared" ref="BE105:BE110" si="253">O105</f>
        <v>0</v>
      </c>
      <c r="BF105" s="430">
        <f t="shared" ref="BF105:BF110" si="254">P105</f>
        <v>0</v>
      </c>
      <c r="BG105" s="430">
        <f t="shared" ref="BG105:BG110" si="255">Q105</f>
        <v>0</v>
      </c>
      <c r="BH105" s="430">
        <f t="shared" ref="BH105:BH110" si="256">R105</f>
        <v>0</v>
      </c>
      <c r="BI105" s="430">
        <f t="shared" ref="BI105:BI110" si="257">S105</f>
        <v>0</v>
      </c>
      <c r="BJ105" s="430">
        <f t="shared" ref="BJ105:BJ110" si="258">T105</f>
        <v>0</v>
      </c>
      <c r="BK105" s="430">
        <f t="shared" ref="BK105:BK110" si="259">U105</f>
        <v>0</v>
      </c>
      <c r="BL105" s="430">
        <f t="shared" ref="BL105:BL110" si="260">V105</f>
        <v>0</v>
      </c>
      <c r="BM105" s="430">
        <f t="shared" ref="BM105:BM110" si="261">W105</f>
        <v>0</v>
      </c>
      <c r="BN105" s="430">
        <f t="shared" ref="BN105:BN110" si="262">X105</f>
        <v>0</v>
      </c>
      <c r="BO105" s="430">
        <f t="shared" ref="BO105:BO110" si="263">Y105</f>
        <v>0</v>
      </c>
      <c r="BP105" s="430">
        <f t="shared" ref="BP105:BP110" si="264">Z105</f>
        <v>0</v>
      </c>
      <c r="BQ105" s="430">
        <f t="shared" ref="BQ105:BQ110" si="265">AA105</f>
        <v>0</v>
      </c>
      <c r="BR105" s="430">
        <f t="shared" ref="BR105:BR110" si="266">AB105</f>
        <v>0</v>
      </c>
      <c r="BS105" s="430">
        <f t="shared" ref="BS105:BS110" si="267">AC105</f>
        <v>0</v>
      </c>
      <c r="BT105" s="430">
        <f t="shared" ref="BT105:BT110" si="268">AD105</f>
        <v>0</v>
      </c>
      <c r="BU105" s="430">
        <f t="shared" ref="BU105:BU110" si="269">AE105</f>
        <v>0</v>
      </c>
      <c r="BV105" s="430">
        <f t="shared" ref="BV105:BV110" si="270">AF105</f>
        <v>0</v>
      </c>
      <c r="BW105" s="430">
        <f t="shared" ref="BW105:BW110" si="271">AG105</f>
        <v>0</v>
      </c>
      <c r="BX105" s="430">
        <f t="shared" ref="BX105:BX110" si="272">AH105</f>
        <v>0</v>
      </c>
      <c r="BY105" s="430">
        <f t="shared" ref="BY105:BY110" si="273">AI105</f>
        <v>0</v>
      </c>
      <c r="BZ105" s="430">
        <f t="shared" ref="BZ105:BZ110" si="274">AJ105</f>
        <v>0</v>
      </c>
      <c r="CA105" s="430">
        <f t="shared" ref="CA105:CA110" si="275">AK105</f>
        <v>0</v>
      </c>
      <c r="CB105" s="430">
        <f t="shared" ref="CB105:CB110" si="276">AL105</f>
        <v>0</v>
      </c>
      <c r="CC105" s="430">
        <f t="shared" ref="CC105:CC110" si="277">AM105</f>
        <v>0</v>
      </c>
      <c r="CD105" s="430">
        <f t="shared" ref="CD105:CD110" si="278">AN105</f>
        <v>0</v>
      </c>
      <c r="CE105" s="430">
        <f t="shared" ref="CE105:CE110" si="279">AO105</f>
        <v>0</v>
      </c>
    </row>
    <row r="106" spans="1:83">
      <c r="A106" s="413" t="s">
        <v>247</v>
      </c>
      <c r="B106" s="413">
        <f>Info!$C$9</f>
        <v>0</v>
      </c>
      <c r="C106" s="413">
        <v>105</v>
      </c>
      <c r="D106" s="413" t="s">
        <v>46</v>
      </c>
      <c r="E106" s="430">
        <f>'A4'!D113</f>
        <v>0</v>
      </c>
      <c r="F106" s="430">
        <f>'A4'!E113</f>
        <v>0</v>
      </c>
      <c r="G106" s="430">
        <f>'A4'!F113</f>
        <v>0</v>
      </c>
      <c r="H106" s="430">
        <f>'A4'!G113</f>
        <v>0</v>
      </c>
      <c r="I106" s="430">
        <f>'A4'!H113</f>
        <v>0</v>
      </c>
      <c r="J106" s="430">
        <f>'A4'!I113</f>
        <v>0</v>
      </c>
      <c r="K106" s="430">
        <f>'A4'!J113</f>
        <v>0</v>
      </c>
      <c r="L106" s="430">
        <f>'A4'!K113</f>
        <v>0</v>
      </c>
      <c r="M106" s="430">
        <f>'A4'!L113</f>
        <v>0</v>
      </c>
      <c r="N106" s="430">
        <f>'A4'!M113</f>
        <v>0</v>
      </c>
      <c r="O106" s="430">
        <f>'A4'!N113</f>
        <v>0</v>
      </c>
      <c r="P106" s="430">
        <f>'A4'!O113</f>
        <v>0</v>
      </c>
      <c r="Q106" s="430">
        <f>'A4'!P113</f>
        <v>0</v>
      </c>
      <c r="R106" s="430">
        <f>'A4'!Q113</f>
        <v>0</v>
      </c>
      <c r="S106" s="430">
        <f>'A4'!R113</f>
        <v>0</v>
      </c>
      <c r="T106" s="430">
        <f>'A4'!S113</f>
        <v>0</v>
      </c>
      <c r="U106" s="430">
        <f>'A4'!T113</f>
        <v>0</v>
      </c>
      <c r="V106" s="430">
        <f>'A4'!U113</f>
        <v>0</v>
      </c>
      <c r="W106" s="430">
        <f>'A4'!V113</f>
        <v>0</v>
      </c>
      <c r="X106" s="430">
        <f>'A4'!W113</f>
        <v>0</v>
      </c>
      <c r="Y106" s="430">
        <f>'A4'!X113</f>
        <v>0</v>
      </c>
      <c r="Z106" s="430">
        <f>'A4'!Y113</f>
        <v>0</v>
      </c>
      <c r="AA106" s="430">
        <f>'A4'!Z113</f>
        <v>0</v>
      </c>
      <c r="AB106" s="430">
        <f>'A4'!AA113</f>
        <v>0</v>
      </c>
      <c r="AC106" s="430">
        <f>'A4'!AB113</f>
        <v>0</v>
      </c>
      <c r="AD106" s="430">
        <f>'A4'!AC113</f>
        <v>0</v>
      </c>
      <c r="AE106" s="430">
        <f>'A4'!AD113</f>
        <v>0</v>
      </c>
      <c r="AF106" s="430">
        <f>'A4'!AE113</f>
        <v>0</v>
      </c>
      <c r="AG106" s="430">
        <f>'A4'!AF113</f>
        <v>0</v>
      </c>
      <c r="AH106" s="430">
        <f>'A4'!AG113</f>
        <v>0</v>
      </c>
      <c r="AI106" s="430">
        <f>'A4'!AH113</f>
        <v>0</v>
      </c>
      <c r="AJ106" s="430">
        <f>'A4'!AI113</f>
        <v>0</v>
      </c>
      <c r="AK106" s="430">
        <f>'A4'!AJ113</f>
        <v>0</v>
      </c>
      <c r="AL106" s="430">
        <f>'A4'!AK113</f>
        <v>0</v>
      </c>
      <c r="AM106" s="430">
        <f>'A4'!AL113</f>
        <v>0</v>
      </c>
      <c r="AN106" s="430">
        <f>'A4'!AM113</f>
        <v>0</v>
      </c>
      <c r="AO106" s="430">
        <f>'A4'!AN113</f>
        <v>0</v>
      </c>
      <c r="AP106" s="415"/>
      <c r="AQ106" s="413" t="s">
        <v>247</v>
      </c>
      <c r="AR106" s="413">
        <f>Info!$C$9</f>
        <v>0</v>
      </c>
      <c r="AS106" s="413">
        <v>105</v>
      </c>
      <c r="AT106" s="413" t="s">
        <v>46</v>
      </c>
      <c r="AU106" s="430">
        <f t="shared" si="246"/>
        <v>0</v>
      </c>
      <c r="AV106" s="430">
        <f t="shared" ref="AV106:AV110" si="280">F106</f>
        <v>0</v>
      </c>
      <c r="AW106" s="430">
        <f t="shared" ref="AW106:AW110" si="281">G106</f>
        <v>0</v>
      </c>
      <c r="AX106" s="430">
        <f t="shared" ref="AX106:AX110" si="282">H106</f>
        <v>0</v>
      </c>
      <c r="AY106" s="430">
        <f t="shared" si="247"/>
        <v>0</v>
      </c>
      <c r="AZ106" s="430">
        <f t="shared" si="248"/>
        <v>0</v>
      </c>
      <c r="BA106" s="430">
        <f t="shared" si="249"/>
        <v>0</v>
      </c>
      <c r="BB106" s="430">
        <f t="shared" si="250"/>
        <v>0</v>
      </c>
      <c r="BC106" s="430">
        <f t="shared" si="251"/>
        <v>0</v>
      </c>
      <c r="BD106" s="430">
        <f t="shared" si="252"/>
        <v>0</v>
      </c>
      <c r="BE106" s="430">
        <f t="shared" si="253"/>
        <v>0</v>
      </c>
      <c r="BF106" s="430">
        <f t="shared" si="254"/>
        <v>0</v>
      </c>
      <c r="BG106" s="430">
        <f t="shared" si="255"/>
        <v>0</v>
      </c>
      <c r="BH106" s="430">
        <f t="shared" si="256"/>
        <v>0</v>
      </c>
      <c r="BI106" s="430">
        <f t="shared" si="257"/>
        <v>0</v>
      </c>
      <c r="BJ106" s="430">
        <f t="shared" si="258"/>
        <v>0</v>
      </c>
      <c r="BK106" s="430">
        <f t="shared" si="259"/>
        <v>0</v>
      </c>
      <c r="BL106" s="430">
        <f t="shared" si="260"/>
        <v>0</v>
      </c>
      <c r="BM106" s="430">
        <f t="shared" si="261"/>
        <v>0</v>
      </c>
      <c r="BN106" s="430">
        <f t="shared" si="262"/>
        <v>0</v>
      </c>
      <c r="BO106" s="430">
        <f t="shared" si="263"/>
        <v>0</v>
      </c>
      <c r="BP106" s="430">
        <f t="shared" si="264"/>
        <v>0</v>
      </c>
      <c r="BQ106" s="430">
        <f t="shared" si="265"/>
        <v>0</v>
      </c>
      <c r="BR106" s="430">
        <f t="shared" si="266"/>
        <v>0</v>
      </c>
      <c r="BS106" s="430">
        <f t="shared" si="267"/>
        <v>0</v>
      </c>
      <c r="BT106" s="430">
        <f t="shared" si="268"/>
        <v>0</v>
      </c>
      <c r="BU106" s="430">
        <f t="shared" si="269"/>
        <v>0</v>
      </c>
      <c r="BV106" s="430">
        <f t="shared" si="270"/>
        <v>0</v>
      </c>
      <c r="BW106" s="430">
        <f t="shared" si="271"/>
        <v>0</v>
      </c>
      <c r="BX106" s="430">
        <f t="shared" si="272"/>
        <v>0</v>
      </c>
      <c r="BY106" s="430">
        <f t="shared" si="273"/>
        <v>0</v>
      </c>
      <c r="BZ106" s="430">
        <f t="shared" si="274"/>
        <v>0</v>
      </c>
      <c r="CA106" s="430">
        <f t="shared" si="275"/>
        <v>0</v>
      </c>
      <c r="CB106" s="430">
        <f t="shared" si="276"/>
        <v>0</v>
      </c>
      <c r="CC106" s="430">
        <f t="shared" si="277"/>
        <v>0</v>
      </c>
      <c r="CD106" s="430">
        <f t="shared" si="278"/>
        <v>0</v>
      </c>
      <c r="CE106" s="430">
        <f t="shared" si="279"/>
        <v>0</v>
      </c>
    </row>
    <row r="107" spans="1:83">
      <c r="A107" s="413" t="s">
        <v>247</v>
      </c>
      <c r="B107" s="413">
        <f>Info!$C$9</f>
        <v>0</v>
      </c>
      <c r="C107" s="413">
        <v>106</v>
      </c>
      <c r="D107" s="413" t="s">
        <v>206</v>
      </c>
      <c r="E107" s="430">
        <f>'A4'!D114</f>
        <v>0</v>
      </c>
      <c r="F107" s="430">
        <f>'A4'!E114</f>
        <v>0</v>
      </c>
      <c r="G107" s="430">
        <f>'A4'!F114</f>
        <v>0</v>
      </c>
      <c r="H107" s="430">
        <f>'A4'!G114</f>
        <v>0</v>
      </c>
      <c r="I107" s="430">
        <f>'A4'!H114</f>
        <v>0</v>
      </c>
      <c r="J107" s="430">
        <f>'A4'!I114</f>
        <v>0</v>
      </c>
      <c r="K107" s="430">
        <f>'A4'!J114</f>
        <v>0</v>
      </c>
      <c r="L107" s="430">
        <f>'A4'!K114</f>
        <v>0</v>
      </c>
      <c r="M107" s="430">
        <f>'A4'!L114</f>
        <v>0</v>
      </c>
      <c r="N107" s="430">
        <f>'A4'!M114</f>
        <v>0</v>
      </c>
      <c r="O107" s="430">
        <f>'A4'!N114</f>
        <v>0</v>
      </c>
      <c r="P107" s="430">
        <f>'A4'!O114</f>
        <v>0</v>
      </c>
      <c r="Q107" s="430">
        <f>'A4'!P114</f>
        <v>0</v>
      </c>
      <c r="R107" s="430">
        <f>'A4'!Q114</f>
        <v>0</v>
      </c>
      <c r="S107" s="430">
        <f>'A4'!R114</f>
        <v>0</v>
      </c>
      <c r="T107" s="430">
        <f>'A4'!S114</f>
        <v>0</v>
      </c>
      <c r="U107" s="430">
        <f>'A4'!T114</f>
        <v>0</v>
      </c>
      <c r="V107" s="430">
        <f>'A4'!U114</f>
        <v>0</v>
      </c>
      <c r="W107" s="430">
        <f>'A4'!V114</f>
        <v>0</v>
      </c>
      <c r="X107" s="430">
        <f>'A4'!W114</f>
        <v>0</v>
      </c>
      <c r="Y107" s="430">
        <f>'A4'!X114</f>
        <v>0</v>
      </c>
      <c r="Z107" s="430">
        <f>'A4'!Y114</f>
        <v>0</v>
      </c>
      <c r="AA107" s="430">
        <f>'A4'!Z114</f>
        <v>0</v>
      </c>
      <c r="AB107" s="430">
        <f>'A4'!AA114</f>
        <v>0</v>
      </c>
      <c r="AC107" s="430">
        <f>'A4'!AB114</f>
        <v>0</v>
      </c>
      <c r="AD107" s="430">
        <f>'A4'!AC114</f>
        <v>0</v>
      </c>
      <c r="AE107" s="430">
        <f>'A4'!AD114</f>
        <v>0</v>
      </c>
      <c r="AF107" s="430">
        <f>'A4'!AE114</f>
        <v>0</v>
      </c>
      <c r="AG107" s="430">
        <f>'A4'!AF114</f>
        <v>0</v>
      </c>
      <c r="AH107" s="430">
        <f>'A4'!AG114</f>
        <v>0</v>
      </c>
      <c r="AI107" s="430">
        <f>'A4'!AH114</f>
        <v>0</v>
      </c>
      <c r="AJ107" s="430">
        <f>'A4'!AI114</f>
        <v>0</v>
      </c>
      <c r="AK107" s="430">
        <f>'A4'!AJ114</f>
        <v>0</v>
      </c>
      <c r="AL107" s="430">
        <f>'A4'!AK114</f>
        <v>0</v>
      </c>
      <c r="AM107" s="430">
        <f>'A4'!AL114</f>
        <v>0</v>
      </c>
      <c r="AN107" s="430">
        <f>'A4'!AM114</f>
        <v>0</v>
      </c>
      <c r="AO107" s="430">
        <f>'A4'!AN114</f>
        <v>0</v>
      </c>
      <c r="AP107" s="415"/>
      <c r="AQ107" s="413" t="s">
        <v>247</v>
      </c>
      <c r="AR107" s="413">
        <f>Info!$C$9</f>
        <v>0</v>
      </c>
      <c r="AS107" s="413">
        <v>106</v>
      </c>
      <c r="AT107" s="413" t="s">
        <v>206</v>
      </c>
      <c r="AU107" s="430">
        <f t="shared" si="246"/>
        <v>0</v>
      </c>
      <c r="AV107" s="430">
        <f t="shared" si="280"/>
        <v>0</v>
      </c>
      <c r="AW107" s="430">
        <f t="shared" si="281"/>
        <v>0</v>
      </c>
      <c r="AX107" s="430">
        <f t="shared" si="282"/>
        <v>0</v>
      </c>
      <c r="AY107" s="430">
        <f t="shared" si="247"/>
        <v>0</v>
      </c>
      <c r="AZ107" s="430">
        <f t="shared" si="248"/>
        <v>0</v>
      </c>
      <c r="BA107" s="430">
        <f t="shared" si="249"/>
        <v>0</v>
      </c>
      <c r="BB107" s="430">
        <f t="shared" si="250"/>
        <v>0</v>
      </c>
      <c r="BC107" s="430">
        <f t="shared" si="251"/>
        <v>0</v>
      </c>
      <c r="BD107" s="430">
        <f t="shared" si="252"/>
        <v>0</v>
      </c>
      <c r="BE107" s="430">
        <f t="shared" si="253"/>
        <v>0</v>
      </c>
      <c r="BF107" s="430">
        <f t="shared" si="254"/>
        <v>0</v>
      </c>
      <c r="BG107" s="430">
        <f t="shared" si="255"/>
        <v>0</v>
      </c>
      <c r="BH107" s="430">
        <f t="shared" si="256"/>
        <v>0</v>
      </c>
      <c r="BI107" s="430">
        <f t="shared" si="257"/>
        <v>0</v>
      </c>
      <c r="BJ107" s="430">
        <f t="shared" si="258"/>
        <v>0</v>
      </c>
      <c r="BK107" s="430">
        <f t="shared" si="259"/>
        <v>0</v>
      </c>
      <c r="BL107" s="430">
        <f t="shared" si="260"/>
        <v>0</v>
      </c>
      <c r="BM107" s="430">
        <f t="shared" si="261"/>
        <v>0</v>
      </c>
      <c r="BN107" s="430">
        <f t="shared" si="262"/>
        <v>0</v>
      </c>
      <c r="BO107" s="430">
        <f t="shared" si="263"/>
        <v>0</v>
      </c>
      <c r="BP107" s="430">
        <f t="shared" si="264"/>
        <v>0</v>
      </c>
      <c r="BQ107" s="430">
        <f t="shared" si="265"/>
        <v>0</v>
      </c>
      <c r="BR107" s="430">
        <f t="shared" si="266"/>
        <v>0</v>
      </c>
      <c r="BS107" s="430">
        <f t="shared" si="267"/>
        <v>0</v>
      </c>
      <c r="BT107" s="430">
        <f t="shared" si="268"/>
        <v>0</v>
      </c>
      <c r="BU107" s="430">
        <f t="shared" si="269"/>
        <v>0</v>
      </c>
      <c r="BV107" s="430">
        <f t="shared" si="270"/>
        <v>0</v>
      </c>
      <c r="BW107" s="430">
        <f t="shared" si="271"/>
        <v>0</v>
      </c>
      <c r="BX107" s="430">
        <f t="shared" si="272"/>
        <v>0</v>
      </c>
      <c r="BY107" s="430">
        <f t="shared" si="273"/>
        <v>0</v>
      </c>
      <c r="BZ107" s="430">
        <f t="shared" si="274"/>
        <v>0</v>
      </c>
      <c r="CA107" s="430">
        <f t="shared" si="275"/>
        <v>0</v>
      </c>
      <c r="CB107" s="430">
        <f t="shared" si="276"/>
        <v>0</v>
      </c>
      <c r="CC107" s="430">
        <f t="shared" si="277"/>
        <v>0</v>
      </c>
      <c r="CD107" s="430">
        <f t="shared" si="278"/>
        <v>0</v>
      </c>
      <c r="CE107" s="430">
        <f t="shared" si="279"/>
        <v>0</v>
      </c>
    </row>
    <row r="108" spans="1:83" s="416" customFormat="1">
      <c r="A108" s="416" t="s">
        <v>247</v>
      </c>
      <c r="B108" s="413">
        <f>Info!$C$9</f>
        <v>0</v>
      </c>
      <c r="C108" s="416">
        <v>107</v>
      </c>
      <c r="D108" s="416" t="s">
        <v>12</v>
      </c>
      <c r="E108" s="431">
        <f>'A4'!D115</f>
        <v>0</v>
      </c>
      <c r="F108" s="431">
        <f>'A4'!E115</f>
        <v>0</v>
      </c>
      <c r="G108" s="431">
        <f>'A4'!F115</f>
        <v>0</v>
      </c>
      <c r="H108" s="431">
        <f>'A4'!G115</f>
        <v>0</v>
      </c>
      <c r="I108" s="431">
        <f>'A4'!H115</f>
        <v>0</v>
      </c>
      <c r="J108" s="431">
        <f>'A4'!I115</f>
        <v>0</v>
      </c>
      <c r="K108" s="431">
        <f>'A4'!J115</f>
        <v>0</v>
      </c>
      <c r="L108" s="431">
        <f>'A4'!K115</f>
        <v>0</v>
      </c>
      <c r="M108" s="431">
        <f>'A4'!L115</f>
        <v>0</v>
      </c>
      <c r="N108" s="431">
        <f>'A4'!M115</f>
        <v>0</v>
      </c>
      <c r="O108" s="431">
        <f>'A4'!N115</f>
        <v>0</v>
      </c>
      <c r="P108" s="431">
        <f>'A4'!O115</f>
        <v>0</v>
      </c>
      <c r="Q108" s="431">
        <f>'A4'!P115</f>
        <v>0</v>
      </c>
      <c r="R108" s="431">
        <f>'A4'!Q115</f>
        <v>0</v>
      </c>
      <c r="S108" s="431">
        <f>'A4'!R115</f>
        <v>0</v>
      </c>
      <c r="T108" s="431">
        <f>'A4'!S115</f>
        <v>0</v>
      </c>
      <c r="U108" s="431">
        <f>'A4'!T115</f>
        <v>0</v>
      </c>
      <c r="V108" s="431">
        <f>'A4'!U115</f>
        <v>0</v>
      </c>
      <c r="W108" s="431">
        <f>'A4'!V115</f>
        <v>0</v>
      </c>
      <c r="X108" s="431">
        <f>'A4'!W115</f>
        <v>0</v>
      </c>
      <c r="Y108" s="431">
        <f>'A4'!X115</f>
        <v>0</v>
      </c>
      <c r="Z108" s="431">
        <f>'A4'!Y115</f>
        <v>0</v>
      </c>
      <c r="AA108" s="431">
        <f>'A4'!Z115</f>
        <v>0</v>
      </c>
      <c r="AB108" s="431">
        <f>'A4'!AA115</f>
        <v>0</v>
      </c>
      <c r="AC108" s="431">
        <f>'A4'!AB115</f>
        <v>0</v>
      </c>
      <c r="AD108" s="431">
        <f>'A4'!AC115</f>
        <v>0</v>
      </c>
      <c r="AE108" s="431">
        <f>'A4'!AD115</f>
        <v>0</v>
      </c>
      <c r="AF108" s="431">
        <f>'A4'!AE115</f>
        <v>0</v>
      </c>
      <c r="AG108" s="431">
        <f>'A4'!AF115</f>
        <v>0</v>
      </c>
      <c r="AH108" s="431">
        <f>'A4'!AG115</f>
        <v>0</v>
      </c>
      <c r="AI108" s="431">
        <f>'A4'!AH115</f>
        <v>0</v>
      </c>
      <c r="AJ108" s="431">
        <f>'A4'!AI115</f>
        <v>0</v>
      </c>
      <c r="AK108" s="431">
        <f>'A4'!AJ115</f>
        <v>0</v>
      </c>
      <c r="AL108" s="431">
        <f>'A4'!AK115</f>
        <v>0</v>
      </c>
      <c r="AM108" s="431">
        <f>'A4'!AL115</f>
        <v>0</v>
      </c>
      <c r="AN108" s="431">
        <f>'A4'!AM115</f>
        <v>0</v>
      </c>
      <c r="AO108" s="431">
        <f>'A4'!AN115</f>
        <v>0</v>
      </c>
      <c r="AP108" s="417"/>
      <c r="AQ108" s="416" t="s">
        <v>247</v>
      </c>
      <c r="AR108" s="413">
        <f>Info!$C$9</f>
        <v>0</v>
      </c>
      <c r="AS108" s="416">
        <v>107</v>
      </c>
      <c r="AT108" s="416" t="s">
        <v>12</v>
      </c>
      <c r="AU108" s="431">
        <f t="shared" si="246"/>
        <v>0</v>
      </c>
      <c r="AV108" s="431">
        <f t="shared" si="280"/>
        <v>0</v>
      </c>
      <c r="AW108" s="431">
        <f t="shared" si="281"/>
        <v>0</v>
      </c>
      <c r="AX108" s="431">
        <f t="shared" si="282"/>
        <v>0</v>
      </c>
      <c r="AY108" s="431">
        <f t="shared" si="247"/>
        <v>0</v>
      </c>
      <c r="AZ108" s="431">
        <f t="shared" si="248"/>
        <v>0</v>
      </c>
      <c r="BA108" s="431">
        <f t="shared" si="249"/>
        <v>0</v>
      </c>
      <c r="BB108" s="431">
        <f t="shared" si="250"/>
        <v>0</v>
      </c>
      <c r="BC108" s="431">
        <f t="shared" si="251"/>
        <v>0</v>
      </c>
      <c r="BD108" s="431">
        <f t="shared" si="252"/>
        <v>0</v>
      </c>
      <c r="BE108" s="431">
        <f t="shared" si="253"/>
        <v>0</v>
      </c>
      <c r="BF108" s="431">
        <f t="shared" si="254"/>
        <v>0</v>
      </c>
      <c r="BG108" s="431">
        <f t="shared" si="255"/>
        <v>0</v>
      </c>
      <c r="BH108" s="431">
        <f t="shared" si="256"/>
        <v>0</v>
      </c>
      <c r="BI108" s="431">
        <f t="shared" si="257"/>
        <v>0</v>
      </c>
      <c r="BJ108" s="431">
        <f t="shared" si="258"/>
        <v>0</v>
      </c>
      <c r="BK108" s="431">
        <f t="shared" si="259"/>
        <v>0</v>
      </c>
      <c r="BL108" s="431">
        <f t="shared" si="260"/>
        <v>0</v>
      </c>
      <c r="BM108" s="431">
        <f t="shared" si="261"/>
        <v>0</v>
      </c>
      <c r="BN108" s="431">
        <f t="shared" si="262"/>
        <v>0</v>
      </c>
      <c r="BO108" s="431">
        <f t="shared" si="263"/>
        <v>0</v>
      </c>
      <c r="BP108" s="431">
        <f t="shared" si="264"/>
        <v>0</v>
      </c>
      <c r="BQ108" s="431">
        <f t="shared" si="265"/>
        <v>0</v>
      </c>
      <c r="BR108" s="431">
        <f t="shared" si="266"/>
        <v>0</v>
      </c>
      <c r="BS108" s="431">
        <f t="shared" si="267"/>
        <v>0</v>
      </c>
      <c r="BT108" s="431">
        <f t="shared" si="268"/>
        <v>0</v>
      </c>
      <c r="BU108" s="431">
        <f t="shared" si="269"/>
        <v>0</v>
      </c>
      <c r="BV108" s="431">
        <f t="shared" si="270"/>
        <v>0</v>
      </c>
      <c r="BW108" s="431">
        <f t="shared" si="271"/>
        <v>0</v>
      </c>
      <c r="BX108" s="431">
        <f t="shared" si="272"/>
        <v>0</v>
      </c>
      <c r="BY108" s="431">
        <f t="shared" si="273"/>
        <v>0</v>
      </c>
      <c r="BZ108" s="431">
        <f t="shared" si="274"/>
        <v>0</v>
      </c>
      <c r="CA108" s="431">
        <f t="shared" si="275"/>
        <v>0</v>
      </c>
      <c r="CB108" s="431">
        <f t="shared" si="276"/>
        <v>0</v>
      </c>
      <c r="CC108" s="431">
        <f t="shared" si="277"/>
        <v>0</v>
      </c>
      <c r="CD108" s="431">
        <f t="shared" si="278"/>
        <v>0</v>
      </c>
      <c r="CE108" s="431">
        <f t="shared" si="279"/>
        <v>0</v>
      </c>
    </row>
    <row r="109" spans="1:83">
      <c r="A109" s="413" t="s">
        <v>247</v>
      </c>
      <c r="B109" s="413">
        <f>Info!$C$9</f>
        <v>0</v>
      </c>
      <c r="C109" s="413">
        <v>108</v>
      </c>
      <c r="D109" s="413" t="s">
        <v>53</v>
      </c>
      <c r="E109" s="430">
        <f>'A4'!D116</f>
        <v>0</v>
      </c>
      <c r="F109" s="430">
        <f>'A4'!E116</f>
        <v>0</v>
      </c>
      <c r="G109" s="430">
        <f>'A4'!F116</f>
        <v>0</v>
      </c>
      <c r="H109" s="430">
        <f>'A4'!G116</f>
        <v>0</v>
      </c>
      <c r="I109" s="430">
        <f>'A4'!H116</f>
        <v>0</v>
      </c>
      <c r="J109" s="430">
        <f>'A4'!I116</f>
        <v>0</v>
      </c>
      <c r="K109" s="430">
        <f>'A4'!J116</f>
        <v>0</v>
      </c>
      <c r="L109" s="430">
        <f>'A4'!K116</f>
        <v>0</v>
      </c>
      <c r="M109" s="430">
        <f>'A4'!L116</f>
        <v>0</v>
      </c>
      <c r="N109" s="430">
        <f>'A4'!M116</f>
        <v>0</v>
      </c>
      <c r="O109" s="430">
        <f>'A4'!N116</f>
        <v>0</v>
      </c>
      <c r="P109" s="430">
        <f>'A4'!O116</f>
        <v>0</v>
      </c>
      <c r="Q109" s="430">
        <f>'A4'!P116</f>
        <v>0</v>
      </c>
      <c r="R109" s="430">
        <f>'A4'!Q116</f>
        <v>0</v>
      </c>
      <c r="S109" s="430">
        <f>'A4'!R116</f>
        <v>0</v>
      </c>
      <c r="T109" s="430">
        <f>'A4'!S116</f>
        <v>0</v>
      </c>
      <c r="U109" s="430">
        <f>'A4'!T116</f>
        <v>0</v>
      </c>
      <c r="V109" s="430">
        <f>'A4'!U116</f>
        <v>0</v>
      </c>
      <c r="W109" s="430">
        <f>'A4'!V116</f>
        <v>0</v>
      </c>
      <c r="X109" s="430">
        <f>'A4'!W116</f>
        <v>0</v>
      </c>
      <c r="Y109" s="430">
        <f>'A4'!X116</f>
        <v>0</v>
      </c>
      <c r="Z109" s="430">
        <f>'A4'!Y116</f>
        <v>0</v>
      </c>
      <c r="AA109" s="430">
        <f>'A4'!Z116</f>
        <v>0</v>
      </c>
      <c r="AB109" s="430">
        <f>'A4'!AA116</f>
        <v>0</v>
      </c>
      <c r="AC109" s="430">
        <f>'A4'!AB116</f>
        <v>0</v>
      </c>
      <c r="AD109" s="430">
        <f>'A4'!AC116</f>
        <v>0</v>
      </c>
      <c r="AE109" s="430">
        <f>'A4'!AD116</f>
        <v>0</v>
      </c>
      <c r="AF109" s="430">
        <f>'A4'!AE116</f>
        <v>0</v>
      </c>
      <c r="AG109" s="430">
        <f>'A4'!AF116</f>
        <v>0</v>
      </c>
      <c r="AH109" s="430">
        <f>'A4'!AG116</f>
        <v>0</v>
      </c>
      <c r="AI109" s="430">
        <f>'A4'!AH116</f>
        <v>0</v>
      </c>
      <c r="AJ109" s="430">
        <f>'A4'!AI116</f>
        <v>0</v>
      </c>
      <c r="AK109" s="430">
        <f>'A4'!AJ116</f>
        <v>0</v>
      </c>
      <c r="AL109" s="430">
        <f>'A4'!AK116</f>
        <v>0</v>
      </c>
      <c r="AM109" s="430">
        <f>'A4'!AL116</f>
        <v>0</v>
      </c>
      <c r="AN109" s="430">
        <f>'A4'!AM116</f>
        <v>0</v>
      </c>
      <c r="AO109" s="430">
        <f>'A4'!AN116</f>
        <v>0</v>
      </c>
      <c r="AP109" s="415"/>
      <c r="AQ109" s="413" t="s">
        <v>247</v>
      </c>
      <c r="AR109" s="413">
        <f>Info!$C$9</f>
        <v>0</v>
      </c>
      <c r="AS109" s="413">
        <v>108</v>
      </c>
      <c r="AT109" s="413" t="s">
        <v>53</v>
      </c>
      <c r="AU109" s="430">
        <f t="shared" si="246"/>
        <v>0</v>
      </c>
      <c r="AV109" s="430">
        <f t="shared" si="280"/>
        <v>0</v>
      </c>
      <c r="AW109" s="430">
        <f t="shared" si="281"/>
        <v>0</v>
      </c>
      <c r="AX109" s="430">
        <f t="shared" si="282"/>
        <v>0</v>
      </c>
      <c r="AY109" s="430">
        <f t="shared" si="247"/>
        <v>0</v>
      </c>
      <c r="AZ109" s="430">
        <f t="shared" si="248"/>
        <v>0</v>
      </c>
      <c r="BA109" s="430">
        <f t="shared" si="249"/>
        <v>0</v>
      </c>
      <c r="BB109" s="430">
        <f t="shared" si="250"/>
        <v>0</v>
      </c>
      <c r="BC109" s="430">
        <f t="shared" si="251"/>
        <v>0</v>
      </c>
      <c r="BD109" s="430">
        <f t="shared" si="252"/>
        <v>0</v>
      </c>
      <c r="BE109" s="430">
        <f t="shared" si="253"/>
        <v>0</v>
      </c>
      <c r="BF109" s="430">
        <f t="shared" si="254"/>
        <v>0</v>
      </c>
      <c r="BG109" s="430">
        <f t="shared" si="255"/>
        <v>0</v>
      </c>
      <c r="BH109" s="430">
        <f t="shared" si="256"/>
        <v>0</v>
      </c>
      <c r="BI109" s="430">
        <f t="shared" si="257"/>
        <v>0</v>
      </c>
      <c r="BJ109" s="430">
        <f t="shared" si="258"/>
        <v>0</v>
      </c>
      <c r="BK109" s="430">
        <f t="shared" si="259"/>
        <v>0</v>
      </c>
      <c r="BL109" s="430">
        <f t="shared" si="260"/>
        <v>0</v>
      </c>
      <c r="BM109" s="430">
        <f t="shared" si="261"/>
        <v>0</v>
      </c>
      <c r="BN109" s="430">
        <f t="shared" si="262"/>
        <v>0</v>
      </c>
      <c r="BO109" s="430">
        <f t="shared" si="263"/>
        <v>0</v>
      </c>
      <c r="BP109" s="430">
        <f t="shared" si="264"/>
        <v>0</v>
      </c>
      <c r="BQ109" s="430">
        <f t="shared" si="265"/>
        <v>0</v>
      </c>
      <c r="BR109" s="430">
        <f t="shared" si="266"/>
        <v>0</v>
      </c>
      <c r="BS109" s="430">
        <f t="shared" si="267"/>
        <v>0</v>
      </c>
      <c r="BT109" s="430">
        <f t="shared" si="268"/>
        <v>0</v>
      </c>
      <c r="BU109" s="430">
        <f t="shared" si="269"/>
        <v>0</v>
      </c>
      <c r="BV109" s="430">
        <f t="shared" si="270"/>
        <v>0</v>
      </c>
      <c r="BW109" s="430">
        <f t="shared" si="271"/>
        <v>0</v>
      </c>
      <c r="BX109" s="430">
        <f t="shared" si="272"/>
        <v>0</v>
      </c>
      <c r="BY109" s="430">
        <f t="shared" si="273"/>
        <v>0</v>
      </c>
      <c r="BZ109" s="430">
        <f t="shared" si="274"/>
        <v>0</v>
      </c>
      <c r="CA109" s="430">
        <f t="shared" si="275"/>
        <v>0</v>
      </c>
      <c r="CB109" s="430">
        <f t="shared" si="276"/>
        <v>0</v>
      </c>
      <c r="CC109" s="430">
        <f t="shared" si="277"/>
        <v>0</v>
      </c>
      <c r="CD109" s="430">
        <f t="shared" si="278"/>
        <v>0</v>
      </c>
      <c r="CE109" s="430">
        <f t="shared" si="279"/>
        <v>0</v>
      </c>
    </row>
    <row r="110" spans="1:83">
      <c r="A110" s="413" t="s">
        <v>247</v>
      </c>
      <c r="B110" s="413">
        <f>Info!$C$9</f>
        <v>0</v>
      </c>
      <c r="C110" s="413">
        <v>109</v>
      </c>
      <c r="D110" s="413" t="s">
        <v>54</v>
      </c>
      <c r="E110" s="430">
        <f>'A4'!D117</f>
        <v>0</v>
      </c>
      <c r="F110" s="430">
        <f>'A4'!E117</f>
        <v>0</v>
      </c>
      <c r="G110" s="430">
        <f>'A4'!F117</f>
        <v>0</v>
      </c>
      <c r="H110" s="430">
        <f>'A4'!G117</f>
        <v>0</v>
      </c>
      <c r="I110" s="430">
        <f>'A4'!H117</f>
        <v>0</v>
      </c>
      <c r="J110" s="430">
        <f>'A4'!I117</f>
        <v>0</v>
      </c>
      <c r="K110" s="430">
        <f>'A4'!J117</f>
        <v>0</v>
      </c>
      <c r="L110" s="430">
        <f>'A4'!K117</f>
        <v>0</v>
      </c>
      <c r="M110" s="430">
        <f>'A4'!L117</f>
        <v>0</v>
      </c>
      <c r="N110" s="430">
        <f>'A4'!M117</f>
        <v>0</v>
      </c>
      <c r="O110" s="430">
        <f>'A4'!N117</f>
        <v>0</v>
      </c>
      <c r="P110" s="430">
        <f>'A4'!O117</f>
        <v>0</v>
      </c>
      <c r="Q110" s="430">
        <f>'A4'!P117</f>
        <v>0</v>
      </c>
      <c r="R110" s="430">
        <f>'A4'!Q117</f>
        <v>0</v>
      </c>
      <c r="S110" s="430">
        <f>'A4'!R117</f>
        <v>0</v>
      </c>
      <c r="T110" s="430">
        <f>'A4'!S117</f>
        <v>0</v>
      </c>
      <c r="U110" s="430">
        <f>'A4'!T117</f>
        <v>0</v>
      </c>
      <c r="V110" s="430">
        <f>'A4'!U117</f>
        <v>0</v>
      </c>
      <c r="W110" s="430">
        <f>'A4'!V117</f>
        <v>0</v>
      </c>
      <c r="X110" s="430">
        <f>'A4'!W117</f>
        <v>0</v>
      </c>
      <c r="Y110" s="430">
        <f>'A4'!X117</f>
        <v>0</v>
      </c>
      <c r="Z110" s="430">
        <f>'A4'!Y117</f>
        <v>0</v>
      </c>
      <c r="AA110" s="430">
        <f>'A4'!Z117</f>
        <v>0</v>
      </c>
      <c r="AB110" s="430">
        <f>'A4'!AA117</f>
        <v>0</v>
      </c>
      <c r="AC110" s="430">
        <f>'A4'!AB117</f>
        <v>0</v>
      </c>
      <c r="AD110" s="430">
        <f>'A4'!AC117</f>
        <v>0</v>
      </c>
      <c r="AE110" s="430">
        <f>'A4'!AD117</f>
        <v>0</v>
      </c>
      <c r="AF110" s="430">
        <f>'A4'!AE117</f>
        <v>0</v>
      </c>
      <c r="AG110" s="430">
        <f>'A4'!AF117</f>
        <v>0</v>
      </c>
      <c r="AH110" s="430">
        <f>'A4'!AG117</f>
        <v>0</v>
      </c>
      <c r="AI110" s="430">
        <f>'A4'!AH117</f>
        <v>0</v>
      </c>
      <c r="AJ110" s="430">
        <f>'A4'!AI117</f>
        <v>0</v>
      </c>
      <c r="AK110" s="430">
        <f>'A4'!AJ117</f>
        <v>0</v>
      </c>
      <c r="AL110" s="430">
        <f>'A4'!AK117</f>
        <v>0</v>
      </c>
      <c r="AM110" s="430">
        <f>'A4'!AL117</f>
        <v>0</v>
      </c>
      <c r="AN110" s="430">
        <f>'A4'!AM117</f>
        <v>0</v>
      </c>
      <c r="AO110" s="430">
        <f>'A4'!AN117</f>
        <v>0</v>
      </c>
      <c r="AP110" s="415"/>
      <c r="AQ110" s="413" t="s">
        <v>247</v>
      </c>
      <c r="AR110" s="413">
        <f>Info!$C$9</f>
        <v>0</v>
      </c>
      <c r="AS110" s="413">
        <v>109</v>
      </c>
      <c r="AT110" s="413" t="s">
        <v>54</v>
      </c>
      <c r="AU110" s="430">
        <f t="shared" si="246"/>
        <v>0</v>
      </c>
      <c r="AV110" s="430">
        <f t="shared" si="280"/>
        <v>0</v>
      </c>
      <c r="AW110" s="430">
        <f t="shared" si="281"/>
        <v>0</v>
      </c>
      <c r="AX110" s="430">
        <f t="shared" si="282"/>
        <v>0</v>
      </c>
      <c r="AY110" s="430">
        <f t="shared" si="247"/>
        <v>0</v>
      </c>
      <c r="AZ110" s="430">
        <f t="shared" si="248"/>
        <v>0</v>
      </c>
      <c r="BA110" s="430">
        <f t="shared" si="249"/>
        <v>0</v>
      </c>
      <c r="BB110" s="430">
        <f t="shared" si="250"/>
        <v>0</v>
      </c>
      <c r="BC110" s="430">
        <f t="shared" si="251"/>
        <v>0</v>
      </c>
      <c r="BD110" s="430">
        <f t="shared" si="252"/>
        <v>0</v>
      </c>
      <c r="BE110" s="430">
        <f t="shared" si="253"/>
        <v>0</v>
      </c>
      <c r="BF110" s="430">
        <f t="shared" si="254"/>
        <v>0</v>
      </c>
      <c r="BG110" s="430">
        <f t="shared" si="255"/>
        <v>0</v>
      </c>
      <c r="BH110" s="430">
        <f t="shared" si="256"/>
        <v>0</v>
      </c>
      <c r="BI110" s="430">
        <f t="shared" si="257"/>
        <v>0</v>
      </c>
      <c r="BJ110" s="430">
        <f t="shared" si="258"/>
        <v>0</v>
      </c>
      <c r="BK110" s="430">
        <f t="shared" si="259"/>
        <v>0</v>
      </c>
      <c r="BL110" s="430">
        <f t="shared" si="260"/>
        <v>0</v>
      </c>
      <c r="BM110" s="430">
        <f t="shared" si="261"/>
        <v>0</v>
      </c>
      <c r="BN110" s="430">
        <f t="shared" si="262"/>
        <v>0</v>
      </c>
      <c r="BO110" s="430">
        <f t="shared" si="263"/>
        <v>0</v>
      </c>
      <c r="BP110" s="430">
        <f t="shared" si="264"/>
        <v>0</v>
      </c>
      <c r="BQ110" s="430">
        <f t="shared" si="265"/>
        <v>0</v>
      </c>
      <c r="BR110" s="430">
        <f t="shared" si="266"/>
        <v>0</v>
      </c>
      <c r="BS110" s="430">
        <f t="shared" si="267"/>
        <v>0</v>
      </c>
      <c r="BT110" s="430">
        <f t="shared" si="268"/>
        <v>0</v>
      </c>
      <c r="BU110" s="430">
        <f t="shared" si="269"/>
        <v>0</v>
      </c>
      <c r="BV110" s="430">
        <f t="shared" si="270"/>
        <v>0</v>
      </c>
      <c r="BW110" s="430">
        <f t="shared" si="271"/>
        <v>0</v>
      </c>
      <c r="BX110" s="430">
        <f t="shared" si="272"/>
        <v>0</v>
      </c>
      <c r="BY110" s="430">
        <f t="shared" si="273"/>
        <v>0</v>
      </c>
      <c r="BZ110" s="430">
        <f t="shared" si="274"/>
        <v>0</v>
      </c>
      <c r="CA110" s="430">
        <f t="shared" si="275"/>
        <v>0</v>
      </c>
      <c r="CB110" s="430">
        <f t="shared" si="276"/>
        <v>0</v>
      </c>
      <c r="CC110" s="430">
        <f t="shared" si="277"/>
        <v>0</v>
      </c>
      <c r="CD110" s="430">
        <f t="shared" si="278"/>
        <v>0</v>
      </c>
      <c r="CE110" s="430">
        <f t="shared" si="279"/>
        <v>0</v>
      </c>
    </row>
    <row r="111" spans="1:83" s="428" customFormat="1">
      <c r="A111" s="428" t="s">
        <v>247</v>
      </c>
      <c r="B111" s="413">
        <f>Info!$C$9</f>
        <v>0</v>
      </c>
      <c r="C111" s="428">
        <v>110</v>
      </c>
      <c r="D111" s="428" t="s">
        <v>17</v>
      </c>
      <c r="E111" s="434">
        <f>'A4'!D118</f>
        <v>0</v>
      </c>
      <c r="F111" s="434">
        <f>'A4'!E118</f>
        <v>0</v>
      </c>
      <c r="G111" s="434">
        <f>'A4'!F118</f>
        <v>0</v>
      </c>
      <c r="H111" s="434">
        <f>'A4'!G118</f>
        <v>0</v>
      </c>
      <c r="I111" s="434">
        <f>'A4'!H118</f>
        <v>0</v>
      </c>
      <c r="J111" s="434">
        <f>'A4'!I118</f>
        <v>0</v>
      </c>
      <c r="K111" s="434">
        <f>'A4'!J118</f>
        <v>0</v>
      </c>
      <c r="L111" s="434">
        <f>'A4'!K118</f>
        <v>0</v>
      </c>
      <c r="M111" s="434">
        <f>'A4'!L118</f>
        <v>0</v>
      </c>
      <c r="N111" s="434">
        <f>'A4'!M118</f>
        <v>0</v>
      </c>
      <c r="O111" s="434">
        <f>'A4'!N118</f>
        <v>0</v>
      </c>
      <c r="P111" s="434">
        <f>'A4'!O118</f>
        <v>0</v>
      </c>
      <c r="Q111" s="434">
        <f>'A4'!P118</f>
        <v>0</v>
      </c>
      <c r="R111" s="434">
        <f>'A4'!Q118</f>
        <v>0</v>
      </c>
      <c r="S111" s="434">
        <f>'A4'!R118</f>
        <v>0</v>
      </c>
      <c r="T111" s="434">
        <f>'A4'!S118</f>
        <v>0</v>
      </c>
      <c r="U111" s="434">
        <f>'A4'!T118</f>
        <v>0</v>
      </c>
      <c r="V111" s="434">
        <f>'A4'!U118</f>
        <v>0</v>
      </c>
      <c r="W111" s="434">
        <f>'A4'!V118</f>
        <v>0</v>
      </c>
      <c r="X111" s="434">
        <f>'A4'!W118</f>
        <v>0</v>
      </c>
      <c r="Y111" s="434">
        <f>'A4'!X118</f>
        <v>0</v>
      </c>
      <c r="Z111" s="434">
        <f>'A4'!Y118</f>
        <v>0</v>
      </c>
      <c r="AA111" s="434">
        <f>'A4'!Z118</f>
        <v>0</v>
      </c>
      <c r="AB111" s="434">
        <f>'A4'!AA118</f>
        <v>0</v>
      </c>
      <c r="AC111" s="434">
        <f>'A4'!AB118</f>
        <v>0</v>
      </c>
      <c r="AD111" s="434">
        <f>'A4'!AC118</f>
        <v>0</v>
      </c>
      <c r="AE111" s="434">
        <f>'A4'!AD118</f>
        <v>0</v>
      </c>
      <c r="AF111" s="434">
        <f>'A4'!AE118</f>
        <v>0</v>
      </c>
      <c r="AG111" s="434">
        <f>'A4'!AF118</f>
        <v>0</v>
      </c>
      <c r="AH111" s="434">
        <f>'A4'!AG118</f>
        <v>0</v>
      </c>
      <c r="AI111" s="434">
        <f>'A4'!AH118</f>
        <v>0</v>
      </c>
      <c r="AJ111" s="434">
        <f>'A4'!AI118</f>
        <v>0</v>
      </c>
      <c r="AK111" s="434">
        <f>'A4'!AJ118</f>
        <v>0</v>
      </c>
      <c r="AL111" s="434">
        <f>'A4'!AK118</f>
        <v>0</v>
      </c>
      <c r="AM111" s="434">
        <f>'A4'!AL118</f>
        <v>0</v>
      </c>
      <c r="AN111" s="434">
        <f>'A4'!AM118</f>
        <v>0</v>
      </c>
      <c r="AO111" s="434">
        <f>'A4'!AN118</f>
        <v>0</v>
      </c>
      <c r="AP111" s="429"/>
      <c r="AQ111" s="428" t="s">
        <v>247</v>
      </c>
      <c r="AR111" s="413">
        <f>Info!$C$9</f>
        <v>0</v>
      </c>
      <c r="AS111" s="428">
        <v>110</v>
      </c>
      <c r="AT111" s="428" t="s">
        <v>17</v>
      </c>
      <c r="AU111" s="434">
        <f>AU108+AU99+AU96</f>
        <v>0</v>
      </c>
      <c r="AV111" s="434">
        <f t="shared" ref="AV111:CE111" si="283">AV108+AV99+AV96</f>
        <v>0</v>
      </c>
      <c r="AW111" s="434">
        <f t="shared" si="283"/>
        <v>0</v>
      </c>
      <c r="AX111" s="434">
        <f t="shared" si="283"/>
        <v>0</v>
      </c>
      <c r="AY111" s="434">
        <f t="shared" si="283"/>
        <v>0</v>
      </c>
      <c r="AZ111" s="434">
        <f t="shared" si="283"/>
        <v>0</v>
      </c>
      <c r="BA111" s="434">
        <f t="shared" si="283"/>
        <v>0</v>
      </c>
      <c r="BB111" s="434">
        <f t="shared" si="283"/>
        <v>0</v>
      </c>
      <c r="BC111" s="434">
        <f t="shared" si="283"/>
        <v>0</v>
      </c>
      <c r="BD111" s="434">
        <f t="shared" si="283"/>
        <v>0</v>
      </c>
      <c r="BE111" s="434">
        <f t="shared" si="283"/>
        <v>0</v>
      </c>
      <c r="BF111" s="434">
        <f t="shared" si="283"/>
        <v>0</v>
      </c>
      <c r="BG111" s="434">
        <f t="shared" si="283"/>
        <v>0</v>
      </c>
      <c r="BH111" s="434">
        <f t="shared" si="283"/>
        <v>0</v>
      </c>
      <c r="BI111" s="434">
        <f t="shared" si="283"/>
        <v>0</v>
      </c>
      <c r="BJ111" s="434">
        <f t="shared" si="283"/>
        <v>0</v>
      </c>
      <c r="BK111" s="434">
        <f t="shared" si="283"/>
        <v>0</v>
      </c>
      <c r="BL111" s="434">
        <f t="shared" si="283"/>
        <v>0</v>
      </c>
      <c r="BM111" s="434">
        <f t="shared" si="283"/>
        <v>0</v>
      </c>
      <c r="BN111" s="434">
        <f t="shared" si="283"/>
        <v>0</v>
      </c>
      <c r="BO111" s="434">
        <f t="shared" si="283"/>
        <v>0</v>
      </c>
      <c r="BP111" s="434">
        <f t="shared" si="283"/>
        <v>0</v>
      </c>
      <c r="BQ111" s="434">
        <f t="shared" si="283"/>
        <v>0</v>
      </c>
      <c r="BR111" s="434">
        <f t="shared" si="283"/>
        <v>0</v>
      </c>
      <c r="BS111" s="434">
        <f t="shared" si="283"/>
        <v>0</v>
      </c>
      <c r="BT111" s="434">
        <f t="shared" si="283"/>
        <v>0</v>
      </c>
      <c r="BU111" s="434">
        <f t="shared" si="283"/>
        <v>0</v>
      </c>
      <c r="BV111" s="434">
        <f t="shared" si="283"/>
        <v>0</v>
      </c>
      <c r="BW111" s="434">
        <f t="shared" si="283"/>
        <v>0</v>
      </c>
      <c r="BX111" s="434">
        <f t="shared" si="283"/>
        <v>0</v>
      </c>
      <c r="BY111" s="434">
        <f t="shared" si="283"/>
        <v>0</v>
      </c>
      <c r="BZ111" s="434">
        <f t="shared" si="283"/>
        <v>0</v>
      </c>
      <c r="CA111" s="434">
        <f t="shared" si="283"/>
        <v>0</v>
      </c>
      <c r="CB111" s="434">
        <f t="shared" si="283"/>
        <v>0</v>
      </c>
      <c r="CC111" s="434">
        <f t="shared" si="283"/>
        <v>0</v>
      </c>
      <c r="CD111" s="434">
        <f t="shared" si="283"/>
        <v>0</v>
      </c>
      <c r="CE111" s="434">
        <f t="shared" si="283"/>
        <v>0</v>
      </c>
    </row>
    <row r="112" spans="1:83">
      <c r="A112" s="413" t="s">
        <v>247</v>
      </c>
      <c r="B112" s="413">
        <f>Info!$C$9</f>
        <v>0</v>
      </c>
      <c r="C112" s="413">
        <v>111</v>
      </c>
      <c r="D112" s="413" t="s">
        <v>325</v>
      </c>
      <c r="E112" s="430">
        <f>'A4'!D119</f>
        <v>0</v>
      </c>
      <c r="F112" s="430">
        <f>'A4'!E119</f>
        <v>0</v>
      </c>
      <c r="G112" s="430">
        <f>'A4'!F119</f>
        <v>0</v>
      </c>
      <c r="H112" s="430">
        <f>'A4'!G119</f>
        <v>0</v>
      </c>
      <c r="I112" s="430">
        <f>'A4'!H119</f>
        <v>0</v>
      </c>
      <c r="J112" s="430">
        <f>'A4'!I119</f>
        <v>0</v>
      </c>
      <c r="K112" s="430">
        <f>'A4'!J119</f>
        <v>0</v>
      </c>
      <c r="L112" s="430">
        <f>'A4'!K119</f>
        <v>0</v>
      </c>
      <c r="M112" s="430">
        <f>'A4'!L119</f>
        <v>0</v>
      </c>
      <c r="N112" s="430">
        <f>'A4'!M119</f>
        <v>0</v>
      </c>
      <c r="O112" s="430">
        <f>'A4'!N119</f>
        <v>0</v>
      </c>
      <c r="P112" s="430">
        <f>'A4'!O119</f>
        <v>0</v>
      </c>
      <c r="Q112" s="430">
        <f>'A4'!P119</f>
        <v>0</v>
      </c>
      <c r="R112" s="430">
        <f>'A4'!Q119</f>
        <v>0</v>
      </c>
      <c r="S112" s="430">
        <f>'A4'!R119</f>
        <v>0</v>
      </c>
      <c r="T112" s="430">
        <f>'A4'!S119</f>
        <v>0</v>
      </c>
      <c r="U112" s="430">
        <f>'A4'!T119</f>
        <v>0</v>
      </c>
      <c r="V112" s="430">
        <f>'A4'!U119</f>
        <v>0</v>
      </c>
      <c r="W112" s="430">
        <f>'A4'!V119</f>
        <v>0</v>
      </c>
      <c r="X112" s="430">
        <f>'A4'!W119</f>
        <v>0</v>
      </c>
      <c r="Y112" s="430">
        <f>'A4'!X119</f>
        <v>0</v>
      </c>
      <c r="Z112" s="430">
        <f>'A4'!Y119</f>
        <v>0</v>
      </c>
      <c r="AA112" s="430">
        <f>'A4'!Z119</f>
        <v>0</v>
      </c>
      <c r="AB112" s="430">
        <f>'A4'!AA119</f>
        <v>0</v>
      </c>
      <c r="AC112" s="430">
        <f>'A4'!AB119</f>
        <v>0</v>
      </c>
      <c r="AD112" s="430">
        <f>'A4'!AC119</f>
        <v>0</v>
      </c>
      <c r="AE112" s="430">
        <f>'A4'!AD119</f>
        <v>0</v>
      </c>
      <c r="AF112" s="430">
        <f>'A4'!AE119</f>
        <v>0</v>
      </c>
      <c r="AG112" s="430">
        <f>'A4'!AF119</f>
        <v>0</v>
      </c>
      <c r="AH112" s="430">
        <f>'A4'!AG119</f>
        <v>0</v>
      </c>
      <c r="AI112" s="430">
        <f>'A4'!AH119</f>
        <v>0</v>
      </c>
      <c r="AJ112" s="430">
        <f>'A4'!AI119</f>
        <v>0</v>
      </c>
      <c r="AK112" s="430">
        <f>'A4'!AJ119</f>
        <v>0</v>
      </c>
      <c r="AL112" s="430">
        <f>'A4'!AK119</f>
        <v>0</v>
      </c>
      <c r="AM112" s="430">
        <f>'A4'!AL119</f>
        <v>0</v>
      </c>
      <c r="AN112" s="430">
        <f>'A4'!AM119</f>
        <v>0</v>
      </c>
      <c r="AO112" s="430">
        <f>'A4'!AN119</f>
        <v>0</v>
      </c>
      <c r="AP112" s="415"/>
      <c r="AQ112" s="413" t="s">
        <v>247</v>
      </c>
      <c r="AR112" s="413">
        <f>Info!$C$9</f>
        <v>0</v>
      </c>
      <c r="AS112" s="413">
        <v>111</v>
      </c>
      <c r="AT112" s="413" t="s">
        <v>325</v>
      </c>
      <c r="AU112" s="430">
        <f>E112</f>
        <v>0</v>
      </c>
      <c r="AV112" s="430">
        <f t="shared" ref="AV112:CE114" si="284">F112</f>
        <v>0</v>
      </c>
      <c r="AW112" s="430">
        <f t="shared" si="284"/>
        <v>0</v>
      </c>
      <c r="AX112" s="430">
        <f t="shared" si="284"/>
        <v>0</v>
      </c>
      <c r="AY112" s="430">
        <f t="shared" si="284"/>
        <v>0</v>
      </c>
      <c r="AZ112" s="430">
        <f t="shared" si="284"/>
        <v>0</v>
      </c>
      <c r="BA112" s="430">
        <f t="shared" si="284"/>
        <v>0</v>
      </c>
      <c r="BB112" s="430">
        <f t="shared" si="284"/>
        <v>0</v>
      </c>
      <c r="BC112" s="430">
        <f t="shared" si="284"/>
        <v>0</v>
      </c>
      <c r="BD112" s="430">
        <f t="shared" si="284"/>
        <v>0</v>
      </c>
      <c r="BE112" s="430">
        <f t="shared" si="284"/>
        <v>0</v>
      </c>
      <c r="BF112" s="430">
        <f t="shared" si="284"/>
        <v>0</v>
      </c>
      <c r="BG112" s="430">
        <f t="shared" si="284"/>
        <v>0</v>
      </c>
      <c r="BH112" s="430">
        <f t="shared" si="284"/>
        <v>0</v>
      </c>
      <c r="BI112" s="430">
        <f t="shared" si="284"/>
        <v>0</v>
      </c>
      <c r="BJ112" s="430">
        <f t="shared" si="284"/>
        <v>0</v>
      </c>
      <c r="BK112" s="430">
        <f t="shared" si="284"/>
        <v>0</v>
      </c>
      <c r="BL112" s="430">
        <f t="shared" si="284"/>
        <v>0</v>
      </c>
      <c r="BM112" s="430">
        <f t="shared" si="284"/>
        <v>0</v>
      </c>
      <c r="BN112" s="430">
        <f t="shared" si="284"/>
        <v>0</v>
      </c>
      <c r="BO112" s="430">
        <f t="shared" si="284"/>
        <v>0</v>
      </c>
      <c r="BP112" s="430">
        <f t="shared" si="284"/>
        <v>0</v>
      </c>
      <c r="BQ112" s="430">
        <f t="shared" si="284"/>
        <v>0</v>
      </c>
      <c r="BR112" s="430">
        <f t="shared" si="284"/>
        <v>0</v>
      </c>
      <c r="BS112" s="430">
        <f t="shared" si="284"/>
        <v>0</v>
      </c>
      <c r="BT112" s="430">
        <f t="shared" si="284"/>
        <v>0</v>
      </c>
      <c r="BU112" s="430">
        <f t="shared" si="284"/>
        <v>0</v>
      </c>
      <c r="BV112" s="430">
        <f t="shared" si="284"/>
        <v>0</v>
      </c>
      <c r="BW112" s="430">
        <f t="shared" si="284"/>
        <v>0</v>
      </c>
      <c r="BX112" s="430">
        <f t="shared" si="284"/>
        <v>0</v>
      </c>
      <c r="BY112" s="430">
        <f t="shared" si="284"/>
        <v>0</v>
      </c>
      <c r="BZ112" s="430">
        <f t="shared" si="284"/>
        <v>0</v>
      </c>
      <c r="CA112" s="430">
        <f t="shared" si="284"/>
        <v>0</v>
      </c>
      <c r="CB112" s="430">
        <f t="shared" si="284"/>
        <v>0</v>
      </c>
      <c r="CC112" s="430">
        <f t="shared" si="284"/>
        <v>0</v>
      </c>
      <c r="CD112" s="430">
        <f t="shared" si="284"/>
        <v>0</v>
      </c>
      <c r="CE112" s="430">
        <f t="shared" si="284"/>
        <v>0</v>
      </c>
    </row>
    <row r="113" spans="1:83">
      <c r="A113" s="413" t="s">
        <v>247</v>
      </c>
      <c r="B113" s="413">
        <f>Info!$C$9</f>
        <v>0</v>
      </c>
      <c r="C113" s="413">
        <v>112</v>
      </c>
      <c r="D113" s="413" t="s">
        <v>326</v>
      </c>
      <c r="E113" s="430">
        <f>'A4'!D120</f>
        <v>0</v>
      </c>
      <c r="F113" s="430">
        <f>'A4'!E120</f>
        <v>0</v>
      </c>
      <c r="G113" s="430">
        <f>'A4'!F120</f>
        <v>0</v>
      </c>
      <c r="H113" s="430">
        <f>'A4'!G120</f>
        <v>0</v>
      </c>
      <c r="I113" s="430">
        <f>'A4'!H120</f>
        <v>0</v>
      </c>
      <c r="J113" s="430">
        <f>'A4'!I120</f>
        <v>0</v>
      </c>
      <c r="K113" s="430">
        <f>'A4'!J120</f>
        <v>0</v>
      </c>
      <c r="L113" s="430">
        <f>'A4'!K120</f>
        <v>0</v>
      </c>
      <c r="M113" s="430">
        <f>'A4'!L120</f>
        <v>0</v>
      </c>
      <c r="N113" s="430">
        <f>'A4'!M120</f>
        <v>0</v>
      </c>
      <c r="O113" s="430">
        <f>'A4'!N120</f>
        <v>0</v>
      </c>
      <c r="P113" s="430">
        <f>'A4'!O120</f>
        <v>0</v>
      </c>
      <c r="Q113" s="430">
        <f>'A4'!P120</f>
        <v>0</v>
      </c>
      <c r="R113" s="430">
        <f>'A4'!Q120</f>
        <v>0</v>
      </c>
      <c r="S113" s="430">
        <f>'A4'!R120</f>
        <v>0</v>
      </c>
      <c r="T113" s="430">
        <f>'A4'!S120</f>
        <v>0</v>
      </c>
      <c r="U113" s="430">
        <f>'A4'!T120</f>
        <v>0</v>
      </c>
      <c r="V113" s="430">
        <f>'A4'!U120</f>
        <v>0</v>
      </c>
      <c r="W113" s="430">
        <f>'A4'!V120</f>
        <v>0</v>
      </c>
      <c r="X113" s="430">
        <f>'A4'!W120</f>
        <v>0</v>
      </c>
      <c r="Y113" s="430">
        <f>'A4'!X120</f>
        <v>0</v>
      </c>
      <c r="Z113" s="430">
        <f>'A4'!Y120</f>
        <v>0</v>
      </c>
      <c r="AA113" s="430">
        <f>'A4'!Z120</f>
        <v>0</v>
      </c>
      <c r="AB113" s="430">
        <f>'A4'!AA120</f>
        <v>0</v>
      </c>
      <c r="AC113" s="430">
        <f>'A4'!AB120</f>
        <v>0</v>
      </c>
      <c r="AD113" s="430">
        <f>'A4'!AC120</f>
        <v>0</v>
      </c>
      <c r="AE113" s="430">
        <f>'A4'!AD120</f>
        <v>0</v>
      </c>
      <c r="AF113" s="430">
        <f>'A4'!AE120</f>
        <v>0</v>
      </c>
      <c r="AG113" s="430">
        <f>'A4'!AF120</f>
        <v>0</v>
      </c>
      <c r="AH113" s="430">
        <f>'A4'!AG120</f>
        <v>0</v>
      </c>
      <c r="AI113" s="430">
        <f>'A4'!AH120</f>
        <v>0</v>
      </c>
      <c r="AJ113" s="430">
        <f>'A4'!AI120</f>
        <v>0</v>
      </c>
      <c r="AK113" s="430">
        <f>'A4'!AJ120</f>
        <v>0</v>
      </c>
      <c r="AL113" s="430">
        <f>'A4'!AK120</f>
        <v>0</v>
      </c>
      <c r="AM113" s="430">
        <f>'A4'!AL120</f>
        <v>0</v>
      </c>
      <c r="AN113" s="430">
        <f>'A4'!AM120</f>
        <v>0</v>
      </c>
      <c r="AO113" s="430">
        <f>'A4'!AN120</f>
        <v>0</v>
      </c>
      <c r="AP113" s="415"/>
      <c r="AQ113" s="413" t="s">
        <v>247</v>
      </c>
      <c r="AR113" s="413">
        <f>Info!$C$9</f>
        <v>0</v>
      </c>
      <c r="AS113" s="413">
        <v>112</v>
      </c>
      <c r="AT113" s="413" t="s">
        <v>326</v>
      </c>
      <c r="AU113" s="430">
        <f>E113</f>
        <v>0</v>
      </c>
      <c r="AV113" s="430">
        <f t="shared" si="284"/>
        <v>0</v>
      </c>
      <c r="AW113" s="430">
        <f t="shared" si="284"/>
        <v>0</v>
      </c>
      <c r="AX113" s="430">
        <f t="shared" si="284"/>
        <v>0</v>
      </c>
      <c r="AY113" s="430">
        <f t="shared" si="284"/>
        <v>0</v>
      </c>
      <c r="AZ113" s="430">
        <f t="shared" si="284"/>
        <v>0</v>
      </c>
      <c r="BA113" s="430">
        <f t="shared" si="284"/>
        <v>0</v>
      </c>
      <c r="BB113" s="430">
        <f t="shared" si="284"/>
        <v>0</v>
      </c>
      <c r="BC113" s="430">
        <f t="shared" si="284"/>
        <v>0</v>
      </c>
      <c r="BD113" s="430">
        <f t="shared" si="284"/>
        <v>0</v>
      </c>
      <c r="BE113" s="430">
        <f t="shared" si="284"/>
        <v>0</v>
      </c>
      <c r="BF113" s="430">
        <f t="shared" si="284"/>
        <v>0</v>
      </c>
      <c r="BG113" s="430">
        <f t="shared" si="284"/>
        <v>0</v>
      </c>
      <c r="BH113" s="430">
        <f t="shared" si="284"/>
        <v>0</v>
      </c>
      <c r="BI113" s="430">
        <f t="shared" si="284"/>
        <v>0</v>
      </c>
      <c r="BJ113" s="430">
        <f t="shared" si="284"/>
        <v>0</v>
      </c>
      <c r="BK113" s="430">
        <f t="shared" si="284"/>
        <v>0</v>
      </c>
      <c r="BL113" s="430">
        <f t="shared" si="284"/>
        <v>0</v>
      </c>
      <c r="BM113" s="430">
        <f t="shared" si="284"/>
        <v>0</v>
      </c>
      <c r="BN113" s="430">
        <f t="shared" si="284"/>
        <v>0</v>
      </c>
      <c r="BO113" s="430">
        <f t="shared" si="284"/>
        <v>0</v>
      </c>
      <c r="BP113" s="430">
        <f t="shared" si="284"/>
        <v>0</v>
      </c>
      <c r="BQ113" s="430">
        <f t="shared" si="284"/>
        <v>0</v>
      </c>
      <c r="BR113" s="430">
        <f t="shared" si="284"/>
        <v>0</v>
      </c>
      <c r="BS113" s="430">
        <f t="shared" si="284"/>
        <v>0</v>
      </c>
      <c r="BT113" s="430">
        <f t="shared" si="284"/>
        <v>0</v>
      </c>
      <c r="BU113" s="430">
        <f t="shared" si="284"/>
        <v>0</v>
      </c>
      <c r="BV113" s="430">
        <f t="shared" si="284"/>
        <v>0</v>
      </c>
      <c r="BW113" s="430">
        <f t="shared" si="284"/>
        <v>0</v>
      </c>
      <c r="BX113" s="430">
        <f t="shared" si="284"/>
        <v>0</v>
      </c>
      <c r="BY113" s="430">
        <f t="shared" si="284"/>
        <v>0</v>
      </c>
      <c r="BZ113" s="430">
        <f t="shared" si="284"/>
        <v>0</v>
      </c>
      <c r="CA113" s="430">
        <f t="shared" si="284"/>
        <v>0</v>
      </c>
      <c r="CB113" s="430">
        <f t="shared" si="284"/>
        <v>0</v>
      </c>
      <c r="CC113" s="430">
        <f t="shared" si="284"/>
        <v>0</v>
      </c>
      <c r="CD113" s="430">
        <f t="shared" si="284"/>
        <v>0</v>
      </c>
      <c r="CE113" s="430">
        <f t="shared" si="284"/>
        <v>0</v>
      </c>
    </row>
    <row r="114" spans="1:83">
      <c r="A114" s="413" t="s">
        <v>247</v>
      </c>
      <c r="B114" s="413">
        <f>Info!$C$9</f>
        <v>0</v>
      </c>
      <c r="C114" s="413">
        <v>113</v>
      </c>
      <c r="D114" s="413" t="s">
        <v>218</v>
      </c>
      <c r="E114" s="430">
        <f>'A4'!D121</f>
        <v>0</v>
      </c>
      <c r="F114" s="430">
        <f>'A4'!E121</f>
        <v>0</v>
      </c>
      <c r="G114" s="430">
        <f>'A4'!F121</f>
        <v>0</v>
      </c>
      <c r="H114" s="430">
        <f>'A4'!G121</f>
        <v>0</v>
      </c>
      <c r="I114" s="430">
        <f>'A4'!H121</f>
        <v>0</v>
      </c>
      <c r="J114" s="430">
        <f>'A4'!I121</f>
        <v>0</v>
      </c>
      <c r="K114" s="430">
        <f>'A4'!J121</f>
        <v>0</v>
      </c>
      <c r="L114" s="430">
        <f>'A4'!K121</f>
        <v>0</v>
      </c>
      <c r="M114" s="430">
        <f>'A4'!L121</f>
        <v>0</v>
      </c>
      <c r="N114" s="430">
        <f>'A4'!M121</f>
        <v>0</v>
      </c>
      <c r="O114" s="430">
        <f>'A4'!N121</f>
        <v>0</v>
      </c>
      <c r="P114" s="430">
        <f>'A4'!O121</f>
        <v>0</v>
      </c>
      <c r="Q114" s="430">
        <f>'A4'!P121</f>
        <v>0</v>
      </c>
      <c r="R114" s="430">
        <f>'A4'!Q121</f>
        <v>0</v>
      </c>
      <c r="S114" s="430">
        <f>'A4'!R121</f>
        <v>0</v>
      </c>
      <c r="T114" s="430">
        <f>'A4'!S121</f>
        <v>0</v>
      </c>
      <c r="U114" s="430">
        <f>'A4'!T121</f>
        <v>0</v>
      </c>
      <c r="V114" s="430">
        <f>'A4'!U121</f>
        <v>0</v>
      </c>
      <c r="W114" s="430">
        <f>'A4'!V121</f>
        <v>0</v>
      </c>
      <c r="X114" s="430">
        <f>'A4'!W121</f>
        <v>0</v>
      </c>
      <c r="Y114" s="430">
        <f>'A4'!X121</f>
        <v>0</v>
      </c>
      <c r="Z114" s="430">
        <f>'A4'!Y121</f>
        <v>0</v>
      </c>
      <c r="AA114" s="430">
        <f>'A4'!Z121</f>
        <v>0</v>
      </c>
      <c r="AB114" s="430">
        <f>'A4'!AA121</f>
        <v>0</v>
      </c>
      <c r="AC114" s="430">
        <f>'A4'!AB121</f>
        <v>0</v>
      </c>
      <c r="AD114" s="430">
        <f>'A4'!AC121</f>
        <v>0</v>
      </c>
      <c r="AE114" s="430">
        <f>'A4'!AD121</f>
        <v>0</v>
      </c>
      <c r="AF114" s="430">
        <f>'A4'!AE121</f>
        <v>0</v>
      </c>
      <c r="AG114" s="430">
        <f>'A4'!AF121</f>
        <v>0</v>
      </c>
      <c r="AH114" s="430">
        <f>'A4'!AG121</f>
        <v>0</v>
      </c>
      <c r="AI114" s="430">
        <f>'A4'!AH121</f>
        <v>0</v>
      </c>
      <c r="AJ114" s="430">
        <f>'A4'!AI121</f>
        <v>0</v>
      </c>
      <c r="AK114" s="430">
        <f>'A4'!AJ121</f>
        <v>0</v>
      </c>
      <c r="AL114" s="430">
        <f>'A4'!AK121</f>
        <v>0</v>
      </c>
      <c r="AM114" s="430">
        <f>'A4'!AL121</f>
        <v>0</v>
      </c>
      <c r="AN114" s="430">
        <f>'A4'!AM121</f>
        <v>0</v>
      </c>
      <c r="AO114" s="430">
        <f>'A4'!AN121</f>
        <v>0</v>
      </c>
      <c r="AP114" s="415"/>
      <c r="AQ114" s="413" t="s">
        <v>247</v>
      </c>
      <c r="AR114" s="413">
        <f>Info!$C$9</f>
        <v>0</v>
      </c>
      <c r="AS114" s="413">
        <v>113</v>
      </c>
      <c r="AT114" s="413" t="s">
        <v>218</v>
      </c>
      <c r="AU114" s="430">
        <f>E114</f>
        <v>0</v>
      </c>
      <c r="AV114" s="430">
        <f t="shared" si="284"/>
        <v>0</v>
      </c>
      <c r="AW114" s="430">
        <f t="shared" si="284"/>
        <v>0</v>
      </c>
      <c r="AX114" s="430">
        <f t="shared" si="284"/>
        <v>0</v>
      </c>
      <c r="AY114" s="430">
        <f t="shared" si="284"/>
        <v>0</v>
      </c>
      <c r="AZ114" s="430">
        <f t="shared" si="284"/>
        <v>0</v>
      </c>
      <c r="BA114" s="430">
        <f t="shared" si="284"/>
        <v>0</v>
      </c>
      <c r="BB114" s="430">
        <f t="shared" si="284"/>
        <v>0</v>
      </c>
      <c r="BC114" s="430">
        <f t="shared" si="284"/>
        <v>0</v>
      </c>
      <c r="BD114" s="430">
        <f t="shared" si="284"/>
        <v>0</v>
      </c>
      <c r="BE114" s="430">
        <f t="shared" si="284"/>
        <v>0</v>
      </c>
      <c r="BF114" s="430">
        <f t="shared" si="284"/>
        <v>0</v>
      </c>
      <c r="BG114" s="430">
        <f t="shared" si="284"/>
        <v>0</v>
      </c>
      <c r="BH114" s="430">
        <f t="shared" si="284"/>
        <v>0</v>
      </c>
      <c r="BI114" s="430">
        <f t="shared" si="284"/>
        <v>0</v>
      </c>
      <c r="BJ114" s="430">
        <f t="shared" si="284"/>
        <v>0</v>
      </c>
      <c r="BK114" s="430">
        <f t="shared" si="284"/>
        <v>0</v>
      </c>
      <c r="BL114" s="430">
        <f t="shared" si="284"/>
        <v>0</v>
      </c>
      <c r="BM114" s="430">
        <f t="shared" si="284"/>
        <v>0</v>
      </c>
      <c r="BN114" s="430">
        <f t="shared" si="284"/>
        <v>0</v>
      </c>
      <c r="BO114" s="430">
        <f t="shared" si="284"/>
        <v>0</v>
      </c>
      <c r="BP114" s="430">
        <f t="shared" si="284"/>
        <v>0</v>
      </c>
      <c r="BQ114" s="430">
        <f t="shared" si="284"/>
        <v>0</v>
      </c>
      <c r="BR114" s="430">
        <f t="shared" si="284"/>
        <v>0</v>
      </c>
      <c r="BS114" s="430">
        <f t="shared" si="284"/>
        <v>0</v>
      </c>
      <c r="BT114" s="430">
        <f t="shared" si="284"/>
        <v>0</v>
      </c>
      <c r="BU114" s="430">
        <f t="shared" si="284"/>
        <v>0</v>
      </c>
      <c r="BV114" s="430">
        <f t="shared" si="284"/>
        <v>0</v>
      </c>
      <c r="BW114" s="430">
        <f t="shared" si="284"/>
        <v>0</v>
      </c>
      <c r="BX114" s="430">
        <f t="shared" si="284"/>
        <v>0</v>
      </c>
      <c r="BY114" s="430">
        <f t="shared" si="284"/>
        <v>0</v>
      </c>
      <c r="BZ114" s="430">
        <f t="shared" si="284"/>
        <v>0</v>
      </c>
      <c r="CA114" s="430">
        <f t="shared" si="284"/>
        <v>0</v>
      </c>
      <c r="CB114" s="430">
        <f t="shared" si="284"/>
        <v>0</v>
      </c>
      <c r="CC114" s="430">
        <f t="shared" si="284"/>
        <v>0</v>
      </c>
      <c r="CD114" s="430">
        <f t="shared" si="284"/>
        <v>0</v>
      </c>
      <c r="CE114" s="430">
        <f t="shared" si="284"/>
        <v>0</v>
      </c>
    </row>
    <row r="115" spans="1:83" s="418" customFormat="1" ht="12" customHeight="1">
      <c r="A115" s="418" t="s">
        <v>247</v>
      </c>
      <c r="B115" s="413">
        <f>Info!$C$9</f>
        <v>0</v>
      </c>
      <c r="C115" s="418">
        <v>114</v>
      </c>
      <c r="D115" s="426" t="s">
        <v>18</v>
      </c>
      <c r="E115" s="432">
        <f>'A4'!D122</f>
        <v>0</v>
      </c>
      <c r="F115" s="432">
        <f>'A4'!E122</f>
        <v>0</v>
      </c>
      <c r="G115" s="432">
        <f>'A4'!F122</f>
        <v>0</v>
      </c>
      <c r="H115" s="432">
        <f>'A4'!G122</f>
        <v>0</v>
      </c>
      <c r="I115" s="432">
        <f>'A4'!H122</f>
        <v>0</v>
      </c>
      <c r="J115" s="432">
        <f>'A4'!I122</f>
        <v>0</v>
      </c>
      <c r="K115" s="432">
        <f>'A4'!J122</f>
        <v>0</v>
      </c>
      <c r="L115" s="432">
        <f>'A4'!K122</f>
        <v>0</v>
      </c>
      <c r="M115" s="432">
        <f>'A4'!L122</f>
        <v>0</v>
      </c>
      <c r="N115" s="432">
        <f>'A4'!M122</f>
        <v>0</v>
      </c>
      <c r="O115" s="432">
        <f>'A4'!N122</f>
        <v>0</v>
      </c>
      <c r="P115" s="432">
        <f>'A4'!O122</f>
        <v>0</v>
      </c>
      <c r="Q115" s="432">
        <f>'A4'!P122</f>
        <v>0</v>
      </c>
      <c r="R115" s="432">
        <f>'A4'!Q122</f>
        <v>0</v>
      </c>
      <c r="S115" s="432">
        <f>'A4'!R122</f>
        <v>0</v>
      </c>
      <c r="T115" s="432">
        <f>'A4'!S122</f>
        <v>0</v>
      </c>
      <c r="U115" s="432">
        <f>'A4'!T122</f>
        <v>0</v>
      </c>
      <c r="V115" s="432">
        <f>'A4'!U122</f>
        <v>0</v>
      </c>
      <c r="W115" s="432">
        <f>'A4'!V122</f>
        <v>0</v>
      </c>
      <c r="X115" s="432">
        <f>'A4'!W122</f>
        <v>0</v>
      </c>
      <c r="Y115" s="432">
        <f>'A4'!X122</f>
        <v>0</v>
      </c>
      <c r="Z115" s="432">
        <f>'A4'!Y122</f>
        <v>0</v>
      </c>
      <c r="AA115" s="432">
        <f>'A4'!Z122</f>
        <v>0</v>
      </c>
      <c r="AB115" s="432">
        <f>'A4'!AA122</f>
        <v>0</v>
      </c>
      <c r="AC115" s="432">
        <f>'A4'!AB122</f>
        <v>0</v>
      </c>
      <c r="AD115" s="432">
        <f>'A4'!AC122</f>
        <v>0</v>
      </c>
      <c r="AE115" s="432">
        <f>'A4'!AD122</f>
        <v>0</v>
      </c>
      <c r="AF115" s="432">
        <f>'A4'!AE122</f>
        <v>0</v>
      </c>
      <c r="AG115" s="432">
        <f>'A4'!AF122</f>
        <v>0</v>
      </c>
      <c r="AH115" s="432">
        <f>'A4'!AG122</f>
        <v>0</v>
      </c>
      <c r="AI115" s="432">
        <f>'A4'!AH122</f>
        <v>0</v>
      </c>
      <c r="AJ115" s="432">
        <f>'A4'!AI122</f>
        <v>0</v>
      </c>
      <c r="AK115" s="432">
        <f>'A4'!AJ122</f>
        <v>0</v>
      </c>
      <c r="AL115" s="432">
        <f>'A4'!AK122</f>
        <v>0</v>
      </c>
      <c r="AM115" s="432">
        <f>'A4'!AL122</f>
        <v>0</v>
      </c>
      <c r="AN115" s="432">
        <f>'A4'!AM122</f>
        <v>0</v>
      </c>
      <c r="AO115" s="432">
        <f>'A4'!AN122</f>
        <v>0</v>
      </c>
      <c r="AP115" s="419"/>
      <c r="AQ115" s="418" t="s">
        <v>247</v>
      </c>
      <c r="AR115" s="413">
        <f>Info!$C$9</f>
        <v>0</v>
      </c>
      <c r="AS115" s="418">
        <v>114</v>
      </c>
      <c r="AT115" s="426" t="s">
        <v>18</v>
      </c>
      <c r="AU115" s="432">
        <f>AU111+AU91+AU65+AU38+AU18</f>
        <v>0</v>
      </c>
      <c r="AV115" s="432">
        <f t="shared" ref="AV115:CE115" si="285">AV111+AV91+AV65+AV38+AV18</f>
        <v>0</v>
      </c>
      <c r="AW115" s="432">
        <f t="shared" si="285"/>
        <v>0</v>
      </c>
      <c r="AX115" s="432">
        <f t="shared" si="285"/>
        <v>0</v>
      </c>
      <c r="AY115" s="432">
        <f t="shared" si="285"/>
        <v>0</v>
      </c>
      <c r="AZ115" s="432">
        <f t="shared" si="285"/>
        <v>0</v>
      </c>
      <c r="BA115" s="432">
        <f t="shared" si="285"/>
        <v>0</v>
      </c>
      <c r="BB115" s="432">
        <f t="shared" si="285"/>
        <v>0</v>
      </c>
      <c r="BC115" s="432">
        <f t="shared" si="285"/>
        <v>0</v>
      </c>
      <c r="BD115" s="432">
        <f t="shared" si="285"/>
        <v>0</v>
      </c>
      <c r="BE115" s="432">
        <f t="shared" si="285"/>
        <v>0</v>
      </c>
      <c r="BF115" s="432">
        <f t="shared" si="285"/>
        <v>0</v>
      </c>
      <c r="BG115" s="432">
        <f t="shared" si="285"/>
        <v>0</v>
      </c>
      <c r="BH115" s="432">
        <f t="shared" si="285"/>
        <v>0</v>
      </c>
      <c r="BI115" s="432">
        <f t="shared" si="285"/>
        <v>0</v>
      </c>
      <c r="BJ115" s="432">
        <f t="shared" si="285"/>
        <v>0</v>
      </c>
      <c r="BK115" s="432">
        <f t="shared" si="285"/>
        <v>0</v>
      </c>
      <c r="BL115" s="432">
        <f t="shared" si="285"/>
        <v>0</v>
      </c>
      <c r="BM115" s="432">
        <f t="shared" si="285"/>
        <v>0</v>
      </c>
      <c r="BN115" s="432">
        <f t="shared" si="285"/>
        <v>0</v>
      </c>
      <c r="BO115" s="432">
        <f t="shared" si="285"/>
        <v>0</v>
      </c>
      <c r="BP115" s="432">
        <f t="shared" si="285"/>
        <v>0</v>
      </c>
      <c r="BQ115" s="432">
        <f t="shared" si="285"/>
        <v>0</v>
      </c>
      <c r="BR115" s="432">
        <f t="shared" si="285"/>
        <v>0</v>
      </c>
      <c r="BS115" s="432">
        <f t="shared" si="285"/>
        <v>0</v>
      </c>
      <c r="BT115" s="432">
        <f t="shared" si="285"/>
        <v>0</v>
      </c>
      <c r="BU115" s="432">
        <f t="shared" si="285"/>
        <v>0</v>
      </c>
      <c r="BV115" s="432">
        <f t="shared" si="285"/>
        <v>0</v>
      </c>
      <c r="BW115" s="432">
        <f t="shared" si="285"/>
        <v>0</v>
      </c>
      <c r="BX115" s="432">
        <f t="shared" si="285"/>
        <v>0</v>
      </c>
      <c r="BY115" s="432">
        <f t="shared" si="285"/>
        <v>0</v>
      </c>
      <c r="BZ115" s="432">
        <f t="shared" si="285"/>
        <v>0</v>
      </c>
      <c r="CA115" s="432">
        <f t="shared" si="285"/>
        <v>0</v>
      </c>
      <c r="CB115" s="432">
        <f t="shared" si="285"/>
        <v>0</v>
      </c>
      <c r="CC115" s="432">
        <f t="shared" si="285"/>
        <v>0</v>
      </c>
      <c r="CD115" s="432">
        <f t="shared" si="285"/>
        <v>0</v>
      </c>
      <c r="CE115" s="432">
        <f t="shared" si="285"/>
        <v>0</v>
      </c>
    </row>
    <row r="116" spans="1:83">
      <c r="A116" s="413" t="s">
        <v>247</v>
      </c>
      <c r="B116" s="413">
        <f>Info!$C$9</f>
        <v>0</v>
      </c>
      <c r="C116" s="413">
        <v>115</v>
      </c>
      <c r="D116" s="413" t="s">
        <v>325</v>
      </c>
      <c r="E116" s="430">
        <f>'A4'!D123</f>
        <v>0</v>
      </c>
      <c r="F116" s="430">
        <f>'A4'!E123</f>
        <v>0</v>
      </c>
      <c r="G116" s="430">
        <f>'A4'!F123</f>
        <v>0</v>
      </c>
      <c r="H116" s="430">
        <f>'A4'!G123</f>
        <v>0</v>
      </c>
      <c r="I116" s="430">
        <f>'A4'!H123</f>
        <v>0</v>
      </c>
      <c r="J116" s="430">
        <f>'A4'!I123</f>
        <v>0</v>
      </c>
      <c r="K116" s="430">
        <f>'A4'!J123</f>
        <v>0</v>
      </c>
      <c r="L116" s="430">
        <f>'A4'!K123</f>
        <v>0</v>
      </c>
      <c r="M116" s="430">
        <f>'A4'!L123</f>
        <v>0</v>
      </c>
      <c r="N116" s="430">
        <f>'A4'!M123</f>
        <v>0</v>
      </c>
      <c r="O116" s="430">
        <f>'A4'!N123</f>
        <v>0</v>
      </c>
      <c r="P116" s="430">
        <f>'A4'!O123</f>
        <v>0</v>
      </c>
      <c r="Q116" s="430">
        <f>'A4'!P123</f>
        <v>0</v>
      </c>
      <c r="R116" s="430">
        <f>'A4'!Q123</f>
        <v>0</v>
      </c>
      <c r="S116" s="430">
        <f>'A4'!R123</f>
        <v>0</v>
      </c>
      <c r="T116" s="430">
        <f>'A4'!S123</f>
        <v>0</v>
      </c>
      <c r="U116" s="430">
        <f>'A4'!T123</f>
        <v>0</v>
      </c>
      <c r="V116" s="430">
        <f>'A4'!U123</f>
        <v>0</v>
      </c>
      <c r="W116" s="430">
        <f>'A4'!V123</f>
        <v>0</v>
      </c>
      <c r="X116" s="430">
        <f>'A4'!W123</f>
        <v>0</v>
      </c>
      <c r="Y116" s="430">
        <f>'A4'!X123</f>
        <v>0</v>
      </c>
      <c r="Z116" s="430">
        <f>'A4'!Y123</f>
        <v>0</v>
      </c>
      <c r="AA116" s="430">
        <f>'A4'!Z123</f>
        <v>0</v>
      </c>
      <c r="AB116" s="430">
        <f>'A4'!AA123</f>
        <v>0</v>
      </c>
      <c r="AC116" s="430">
        <f>'A4'!AB123</f>
        <v>0</v>
      </c>
      <c r="AD116" s="430">
        <f>'A4'!AC123</f>
        <v>0</v>
      </c>
      <c r="AE116" s="430">
        <f>'A4'!AD123</f>
        <v>0</v>
      </c>
      <c r="AF116" s="430">
        <f>'A4'!AE123</f>
        <v>0</v>
      </c>
      <c r="AG116" s="430">
        <f>'A4'!AF123</f>
        <v>0</v>
      </c>
      <c r="AH116" s="430">
        <f>'A4'!AG123</f>
        <v>0</v>
      </c>
      <c r="AI116" s="430">
        <f>'A4'!AH123</f>
        <v>0</v>
      </c>
      <c r="AJ116" s="430">
        <f>'A4'!AI123</f>
        <v>0</v>
      </c>
      <c r="AK116" s="430">
        <f>'A4'!AJ123</f>
        <v>0</v>
      </c>
      <c r="AL116" s="430">
        <f>'A4'!AK123</f>
        <v>0</v>
      </c>
      <c r="AM116" s="430">
        <f>'A4'!AL123</f>
        <v>0</v>
      </c>
      <c r="AN116" s="430">
        <f>'A4'!AM123</f>
        <v>0</v>
      </c>
      <c r="AO116" s="430">
        <f>'A4'!AN123</f>
        <v>0</v>
      </c>
      <c r="AP116" s="415"/>
      <c r="AQ116" s="413" t="s">
        <v>247</v>
      </c>
      <c r="AR116" s="413">
        <f>Info!$C$9</f>
        <v>0</v>
      </c>
      <c r="AS116" s="413">
        <v>115</v>
      </c>
      <c r="AT116" s="413" t="s">
        <v>325</v>
      </c>
      <c r="AU116" s="430">
        <f>E116</f>
        <v>0</v>
      </c>
      <c r="AV116" s="430">
        <f t="shared" ref="AV116:CE118" si="286">F116</f>
        <v>0</v>
      </c>
      <c r="AW116" s="430">
        <f t="shared" si="286"/>
        <v>0</v>
      </c>
      <c r="AX116" s="430">
        <f t="shared" si="286"/>
        <v>0</v>
      </c>
      <c r="AY116" s="430">
        <f t="shared" si="286"/>
        <v>0</v>
      </c>
      <c r="AZ116" s="430">
        <f t="shared" si="286"/>
        <v>0</v>
      </c>
      <c r="BA116" s="430">
        <f t="shared" si="286"/>
        <v>0</v>
      </c>
      <c r="BB116" s="430">
        <f t="shared" si="286"/>
        <v>0</v>
      </c>
      <c r="BC116" s="430">
        <f t="shared" si="286"/>
        <v>0</v>
      </c>
      <c r="BD116" s="430">
        <f t="shared" si="286"/>
        <v>0</v>
      </c>
      <c r="BE116" s="430">
        <f t="shared" si="286"/>
        <v>0</v>
      </c>
      <c r="BF116" s="430">
        <f t="shared" si="286"/>
        <v>0</v>
      </c>
      <c r="BG116" s="430">
        <f t="shared" si="286"/>
        <v>0</v>
      </c>
      <c r="BH116" s="430">
        <f t="shared" si="286"/>
        <v>0</v>
      </c>
      <c r="BI116" s="430">
        <f t="shared" si="286"/>
        <v>0</v>
      </c>
      <c r="BJ116" s="430">
        <f t="shared" si="286"/>
        <v>0</v>
      </c>
      <c r="BK116" s="430">
        <f t="shared" si="286"/>
        <v>0</v>
      </c>
      <c r="BL116" s="430">
        <f t="shared" si="286"/>
        <v>0</v>
      </c>
      <c r="BM116" s="430">
        <f t="shared" si="286"/>
        <v>0</v>
      </c>
      <c r="BN116" s="430">
        <f t="shared" si="286"/>
        <v>0</v>
      </c>
      <c r="BO116" s="430">
        <f t="shared" si="286"/>
        <v>0</v>
      </c>
      <c r="BP116" s="430">
        <f t="shared" si="286"/>
        <v>0</v>
      </c>
      <c r="BQ116" s="430">
        <f t="shared" si="286"/>
        <v>0</v>
      </c>
      <c r="BR116" s="430">
        <f t="shared" si="286"/>
        <v>0</v>
      </c>
      <c r="BS116" s="430">
        <f t="shared" si="286"/>
        <v>0</v>
      </c>
      <c r="BT116" s="430">
        <f t="shared" si="286"/>
        <v>0</v>
      </c>
      <c r="BU116" s="430">
        <f t="shared" si="286"/>
        <v>0</v>
      </c>
      <c r="BV116" s="430">
        <f t="shared" si="286"/>
        <v>0</v>
      </c>
      <c r="BW116" s="430">
        <f t="shared" si="286"/>
        <v>0</v>
      </c>
      <c r="BX116" s="430">
        <f t="shared" si="286"/>
        <v>0</v>
      </c>
      <c r="BY116" s="430">
        <f t="shared" si="286"/>
        <v>0</v>
      </c>
      <c r="BZ116" s="430">
        <f t="shared" si="286"/>
        <v>0</v>
      </c>
      <c r="CA116" s="430">
        <f t="shared" si="286"/>
        <v>0</v>
      </c>
      <c r="CB116" s="430">
        <f t="shared" si="286"/>
        <v>0</v>
      </c>
      <c r="CC116" s="430">
        <f t="shared" si="286"/>
        <v>0</v>
      </c>
      <c r="CD116" s="430">
        <f t="shared" si="286"/>
        <v>0</v>
      </c>
      <c r="CE116" s="430">
        <f t="shared" si="286"/>
        <v>0</v>
      </c>
    </row>
    <row r="117" spans="1:83">
      <c r="A117" s="413" t="s">
        <v>247</v>
      </c>
      <c r="B117" s="413">
        <f>Info!$C$9</f>
        <v>0</v>
      </c>
      <c r="C117" s="413">
        <v>116</v>
      </c>
      <c r="D117" s="413" t="s">
        <v>326</v>
      </c>
      <c r="E117" s="430">
        <f>'A4'!D124</f>
        <v>0</v>
      </c>
      <c r="F117" s="430">
        <f>'A4'!E124</f>
        <v>0</v>
      </c>
      <c r="G117" s="430">
        <f>'A4'!F124</f>
        <v>0</v>
      </c>
      <c r="H117" s="430">
        <f>'A4'!G124</f>
        <v>0</v>
      </c>
      <c r="I117" s="430">
        <f>'A4'!H124</f>
        <v>0</v>
      </c>
      <c r="J117" s="430">
        <f>'A4'!I124</f>
        <v>0</v>
      </c>
      <c r="K117" s="430">
        <f>'A4'!J124</f>
        <v>0</v>
      </c>
      <c r="L117" s="430">
        <f>'A4'!K124</f>
        <v>0</v>
      </c>
      <c r="M117" s="430">
        <f>'A4'!L124</f>
        <v>0</v>
      </c>
      <c r="N117" s="430">
        <f>'A4'!M124</f>
        <v>0</v>
      </c>
      <c r="O117" s="430">
        <f>'A4'!N124</f>
        <v>0</v>
      </c>
      <c r="P117" s="430">
        <f>'A4'!O124</f>
        <v>0</v>
      </c>
      <c r="Q117" s="430">
        <f>'A4'!P124</f>
        <v>0</v>
      </c>
      <c r="R117" s="430">
        <f>'A4'!Q124</f>
        <v>0</v>
      </c>
      <c r="S117" s="430">
        <f>'A4'!R124</f>
        <v>0</v>
      </c>
      <c r="T117" s="430">
        <f>'A4'!S124</f>
        <v>0</v>
      </c>
      <c r="U117" s="430">
        <f>'A4'!T124</f>
        <v>0</v>
      </c>
      <c r="V117" s="430">
        <f>'A4'!U124</f>
        <v>0</v>
      </c>
      <c r="W117" s="430">
        <f>'A4'!V124</f>
        <v>0</v>
      </c>
      <c r="X117" s="430">
        <f>'A4'!W124</f>
        <v>0</v>
      </c>
      <c r="Y117" s="430">
        <f>'A4'!X124</f>
        <v>0</v>
      </c>
      <c r="Z117" s="430">
        <f>'A4'!Y124</f>
        <v>0</v>
      </c>
      <c r="AA117" s="430">
        <f>'A4'!Z124</f>
        <v>0</v>
      </c>
      <c r="AB117" s="430">
        <f>'A4'!AA124</f>
        <v>0</v>
      </c>
      <c r="AC117" s="430">
        <f>'A4'!AB124</f>
        <v>0</v>
      </c>
      <c r="AD117" s="430">
        <f>'A4'!AC124</f>
        <v>0</v>
      </c>
      <c r="AE117" s="430">
        <f>'A4'!AD124</f>
        <v>0</v>
      </c>
      <c r="AF117" s="430">
        <f>'A4'!AE124</f>
        <v>0</v>
      </c>
      <c r="AG117" s="430">
        <f>'A4'!AF124</f>
        <v>0</v>
      </c>
      <c r="AH117" s="430">
        <f>'A4'!AG124</f>
        <v>0</v>
      </c>
      <c r="AI117" s="430">
        <f>'A4'!AH124</f>
        <v>0</v>
      </c>
      <c r="AJ117" s="430">
        <f>'A4'!AI124</f>
        <v>0</v>
      </c>
      <c r="AK117" s="430">
        <f>'A4'!AJ124</f>
        <v>0</v>
      </c>
      <c r="AL117" s="430">
        <f>'A4'!AK124</f>
        <v>0</v>
      </c>
      <c r="AM117" s="430">
        <f>'A4'!AL124</f>
        <v>0</v>
      </c>
      <c r="AN117" s="430">
        <f>'A4'!AM124</f>
        <v>0</v>
      </c>
      <c r="AO117" s="430">
        <f>'A4'!AN124</f>
        <v>0</v>
      </c>
      <c r="AP117" s="415"/>
      <c r="AQ117" s="413" t="s">
        <v>247</v>
      </c>
      <c r="AR117" s="413">
        <f>Info!$C$9</f>
        <v>0</v>
      </c>
      <c r="AS117" s="413">
        <v>116</v>
      </c>
      <c r="AT117" s="413" t="s">
        <v>326</v>
      </c>
      <c r="AU117" s="430">
        <f>E117</f>
        <v>0</v>
      </c>
      <c r="AV117" s="430">
        <f t="shared" si="286"/>
        <v>0</v>
      </c>
      <c r="AW117" s="430">
        <f t="shared" si="286"/>
        <v>0</v>
      </c>
      <c r="AX117" s="430">
        <f t="shared" si="286"/>
        <v>0</v>
      </c>
      <c r="AY117" s="430">
        <f t="shared" si="286"/>
        <v>0</v>
      </c>
      <c r="AZ117" s="430">
        <f t="shared" si="286"/>
        <v>0</v>
      </c>
      <c r="BA117" s="430">
        <f t="shared" si="286"/>
        <v>0</v>
      </c>
      <c r="BB117" s="430">
        <f t="shared" si="286"/>
        <v>0</v>
      </c>
      <c r="BC117" s="430">
        <f t="shared" si="286"/>
        <v>0</v>
      </c>
      <c r="BD117" s="430">
        <f t="shared" si="286"/>
        <v>0</v>
      </c>
      <c r="BE117" s="430">
        <f t="shared" si="286"/>
        <v>0</v>
      </c>
      <c r="BF117" s="430">
        <f t="shared" si="286"/>
        <v>0</v>
      </c>
      <c r="BG117" s="430">
        <f t="shared" si="286"/>
        <v>0</v>
      </c>
      <c r="BH117" s="430">
        <f t="shared" si="286"/>
        <v>0</v>
      </c>
      <c r="BI117" s="430">
        <f t="shared" si="286"/>
        <v>0</v>
      </c>
      <c r="BJ117" s="430">
        <f t="shared" si="286"/>
        <v>0</v>
      </c>
      <c r="BK117" s="430">
        <f t="shared" si="286"/>
        <v>0</v>
      </c>
      <c r="BL117" s="430">
        <f t="shared" si="286"/>
        <v>0</v>
      </c>
      <c r="BM117" s="430">
        <f t="shared" si="286"/>
        <v>0</v>
      </c>
      <c r="BN117" s="430">
        <f t="shared" si="286"/>
        <v>0</v>
      </c>
      <c r="BO117" s="430">
        <f t="shared" si="286"/>
        <v>0</v>
      </c>
      <c r="BP117" s="430">
        <f t="shared" si="286"/>
        <v>0</v>
      </c>
      <c r="BQ117" s="430">
        <f t="shared" si="286"/>
        <v>0</v>
      </c>
      <c r="BR117" s="430">
        <f t="shared" si="286"/>
        <v>0</v>
      </c>
      <c r="BS117" s="430">
        <f t="shared" si="286"/>
        <v>0</v>
      </c>
      <c r="BT117" s="430">
        <f t="shared" si="286"/>
        <v>0</v>
      </c>
      <c r="BU117" s="430">
        <f t="shared" si="286"/>
        <v>0</v>
      </c>
      <c r="BV117" s="430">
        <f t="shared" si="286"/>
        <v>0</v>
      </c>
      <c r="BW117" s="430">
        <f t="shared" si="286"/>
        <v>0</v>
      </c>
      <c r="BX117" s="430">
        <f t="shared" si="286"/>
        <v>0</v>
      </c>
      <c r="BY117" s="430">
        <f t="shared" si="286"/>
        <v>0</v>
      </c>
      <c r="BZ117" s="430">
        <f t="shared" si="286"/>
        <v>0</v>
      </c>
      <c r="CA117" s="430">
        <f t="shared" si="286"/>
        <v>0</v>
      </c>
      <c r="CB117" s="430">
        <f t="shared" si="286"/>
        <v>0</v>
      </c>
      <c r="CC117" s="430">
        <f t="shared" si="286"/>
        <v>0</v>
      </c>
      <c r="CD117" s="430">
        <f t="shared" si="286"/>
        <v>0</v>
      </c>
      <c r="CE117" s="430">
        <f t="shared" si="286"/>
        <v>0</v>
      </c>
    </row>
    <row r="118" spans="1:83">
      <c r="A118" s="413" t="s">
        <v>247</v>
      </c>
      <c r="B118" s="413">
        <f>Info!$C$9</f>
        <v>0</v>
      </c>
      <c r="C118" s="413">
        <v>117</v>
      </c>
      <c r="D118" s="413" t="s">
        <v>218</v>
      </c>
      <c r="E118" s="430">
        <f>'A4'!D125</f>
        <v>0</v>
      </c>
      <c r="F118" s="430">
        <f>'A4'!E125</f>
        <v>0</v>
      </c>
      <c r="G118" s="430">
        <f>'A4'!F125</f>
        <v>0</v>
      </c>
      <c r="H118" s="430">
        <f>'A4'!G125</f>
        <v>0</v>
      </c>
      <c r="I118" s="430">
        <f>'A4'!H125</f>
        <v>0</v>
      </c>
      <c r="J118" s="430">
        <f>'A4'!I125</f>
        <v>0</v>
      </c>
      <c r="K118" s="430">
        <f>'A4'!J125</f>
        <v>0</v>
      </c>
      <c r="L118" s="430">
        <f>'A4'!K125</f>
        <v>0</v>
      </c>
      <c r="M118" s="430">
        <f>'A4'!L125</f>
        <v>0</v>
      </c>
      <c r="N118" s="430">
        <f>'A4'!M125</f>
        <v>0</v>
      </c>
      <c r="O118" s="430">
        <f>'A4'!N125</f>
        <v>0</v>
      </c>
      <c r="P118" s="430">
        <f>'A4'!O125</f>
        <v>0</v>
      </c>
      <c r="Q118" s="430">
        <f>'A4'!P125</f>
        <v>0</v>
      </c>
      <c r="R118" s="430">
        <f>'A4'!Q125</f>
        <v>0</v>
      </c>
      <c r="S118" s="430">
        <f>'A4'!R125</f>
        <v>0</v>
      </c>
      <c r="T118" s="430">
        <f>'A4'!S125</f>
        <v>0</v>
      </c>
      <c r="U118" s="430">
        <f>'A4'!T125</f>
        <v>0</v>
      </c>
      <c r="V118" s="430">
        <f>'A4'!U125</f>
        <v>0</v>
      </c>
      <c r="W118" s="430">
        <f>'A4'!V125</f>
        <v>0</v>
      </c>
      <c r="X118" s="430">
        <f>'A4'!W125</f>
        <v>0</v>
      </c>
      <c r="Y118" s="430">
        <f>'A4'!X125</f>
        <v>0</v>
      </c>
      <c r="Z118" s="430">
        <f>'A4'!Y125</f>
        <v>0</v>
      </c>
      <c r="AA118" s="430">
        <f>'A4'!Z125</f>
        <v>0</v>
      </c>
      <c r="AB118" s="430">
        <f>'A4'!AA125</f>
        <v>0</v>
      </c>
      <c r="AC118" s="430">
        <f>'A4'!AB125</f>
        <v>0</v>
      </c>
      <c r="AD118" s="430">
        <f>'A4'!AC125</f>
        <v>0</v>
      </c>
      <c r="AE118" s="430">
        <f>'A4'!AD125</f>
        <v>0</v>
      </c>
      <c r="AF118" s="430">
        <f>'A4'!AE125</f>
        <v>0</v>
      </c>
      <c r="AG118" s="430">
        <f>'A4'!AF125</f>
        <v>0</v>
      </c>
      <c r="AH118" s="430">
        <f>'A4'!AG125</f>
        <v>0</v>
      </c>
      <c r="AI118" s="430">
        <f>'A4'!AH125</f>
        <v>0</v>
      </c>
      <c r="AJ118" s="430">
        <f>'A4'!AI125</f>
        <v>0</v>
      </c>
      <c r="AK118" s="430">
        <f>'A4'!AJ125</f>
        <v>0</v>
      </c>
      <c r="AL118" s="430">
        <f>'A4'!AK125</f>
        <v>0</v>
      </c>
      <c r="AM118" s="430">
        <f>'A4'!AL125</f>
        <v>0</v>
      </c>
      <c r="AN118" s="430">
        <f>'A4'!AM125</f>
        <v>0</v>
      </c>
      <c r="AO118" s="430">
        <f>'A4'!AN125</f>
        <v>0</v>
      </c>
      <c r="AP118" s="415"/>
      <c r="AQ118" s="413" t="s">
        <v>247</v>
      </c>
      <c r="AR118" s="413">
        <f>Info!$C$9</f>
        <v>0</v>
      </c>
      <c r="AS118" s="413">
        <v>117</v>
      </c>
      <c r="AT118" s="413" t="s">
        <v>218</v>
      </c>
      <c r="AU118" s="430">
        <f>E118</f>
        <v>0</v>
      </c>
      <c r="AV118" s="430">
        <f t="shared" si="286"/>
        <v>0</v>
      </c>
      <c r="AW118" s="430">
        <f t="shared" si="286"/>
        <v>0</v>
      </c>
      <c r="AX118" s="430">
        <f t="shared" si="286"/>
        <v>0</v>
      </c>
      <c r="AY118" s="430">
        <f t="shared" si="286"/>
        <v>0</v>
      </c>
      <c r="AZ118" s="430">
        <f t="shared" si="286"/>
        <v>0</v>
      </c>
      <c r="BA118" s="430">
        <f t="shared" si="286"/>
        <v>0</v>
      </c>
      <c r="BB118" s="430">
        <f t="shared" si="286"/>
        <v>0</v>
      </c>
      <c r="BC118" s="430">
        <f t="shared" si="286"/>
        <v>0</v>
      </c>
      <c r="BD118" s="430">
        <f t="shared" si="286"/>
        <v>0</v>
      </c>
      <c r="BE118" s="430">
        <f t="shared" si="286"/>
        <v>0</v>
      </c>
      <c r="BF118" s="430">
        <f t="shared" si="286"/>
        <v>0</v>
      </c>
      <c r="BG118" s="430">
        <f t="shared" si="286"/>
        <v>0</v>
      </c>
      <c r="BH118" s="430">
        <f t="shared" si="286"/>
        <v>0</v>
      </c>
      <c r="BI118" s="430">
        <f t="shared" si="286"/>
        <v>0</v>
      </c>
      <c r="BJ118" s="430">
        <f t="shared" si="286"/>
        <v>0</v>
      </c>
      <c r="BK118" s="430">
        <f t="shared" si="286"/>
        <v>0</v>
      </c>
      <c r="BL118" s="430">
        <f t="shared" si="286"/>
        <v>0</v>
      </c>
      <c r="BM118" s="430">
        <f t="shared" si="286"/>
        <v>0</v>
      </c>
      <c r="BN118" s="430">
        <f t="shared" si="286"/>
        <v>0</v>
      </c>
      <c r="BO118" s="430">
        <f t="shared" si="286"/>
        <v>0</v>
      </c>
      <c r="BP118" s="430">
        <f t="shared" si="286"/>
        <v>0</v>
      </c>
      <c r="BQ118" s="430">
        <f t="shared" si="286"/>
        <v>0</v>
      </c>
      <c r="BR118" s="430">
        <f t="shared" si="286"/>
        <v>0</v>
      </c>
      <c r="BS118" s="430">
        <f t="shared" si="286"/>
        <v>0</v>
      </c>
      <c r="BT118" s="430">
        <f t="shared" si="286"/>
        <v>0</v>
      </c>
      <c r="BU118" s="430">
        <f t="shared" si="286"/>
        <v>0</v>
      </c>
      <c r="BV118" s="430">
        <f t="shared" si="286"/>
        <v>0</v>
      </c>
      <c r="BW118" s="430">
        <f t="shared" si="286"/>
        <v>0</v>
      </c>
      <c r="BX118" s="430">
        <f t="shared" si="286"/>
        <v>0</v>
      </c>
      <c r="BY118" s="430">
        <f t="shared" si="286"/>
        <v>0</v>
      </c>
      <c r="BZ118" s="430">
        <f t="shared" si="286"/>
        <v>0</v>
      </c>
      <c r="CA118" s="430">
        <f t="shared" si="286"/>
        <v>0</v>
      </c>
      <c r="CB118" s="430">
        <f t="shared" si="286"/>
        <v>0</v>
      </c>
      <c r="CC118" s="430">
        <f t="shared" si="286"/>
        <v>0</v>
      </c>
      <c r="CD118" s="430">
        <f t="shared" si="286"/>
        <v>0</v>
      </c>
      <c r="CE118" s="430">
        <f t="shared" si="286"/>
        <v>0</v>
      </c>
    </row>
  </sheetData>
  <sheetProtection algorithmName="SHA-512" hashValue="Ia5CWMjw/3n7CRJ8P/OJARzX+5tIQDG9Va0XF/yyaydkkDxap63wuyrd0cVgxXAIwPH5fWUS2frS+AsJfm1d2Q==" saltValue="jxEnsGMQKh5F4M+m0awAPQ==" spinCount="100000" sheet="1" objects="1" scenarios="1" selectLockedCells="1" selectUnlockedCells="1"/>
  <autoFilter ref="A1:AO1"/>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00B050"/>
    <outlinePr summaryBelow="0" summaryRight="0"/>
    <pageSetUpPr autoPageBreaks="0"/>
  </sheetPr>
  <dimension ref="A1:CR70"/>
  <sheetViews>
    <sheetView showGridLines="0" zoomScale="75" zoomScaleNormal="75" workbookViewId="0">
      <pane xSplit="3" ySplit="7" topLeftCell="D8" activePane="bottomRight" state="frozen"/>
      <selection pane="topRight" activeCell="D1" sqref="D1"/>
      <selection pane="bottomLeft" activeCell="A8" sqref="A8"/>
      <selection pane="bottomRight" activeCell="C8" sqref="C8"/>
    </sheetView>
  </sheetViews>
  <sheetFormatPr defaultColWidth="0" defaultRowHeight="12" zeroHeight="1"/>
  <cols>
    <col min="1" max="2" width="1.7109375" style="111" customWidth="1"/>
    <col min="3" max="3" width="50.7109375" style="112" customWidth="1"/>
    <col min="4" max="42" width="6.7109375" style="29" customWidth="1"/>
    <col min="43" max="44" width="7.7109375" style="29" customWidth="1"/>
    <col min="45" max="45" width="1.7109375" style="29" customWidth="1"/>
    <col min="46" max="46" width="1.7109375" style="111" customWidth="1"/>
    <col min="47" max="87" width="6.7109375" style="29" customWidth="1"/>
    <col min="88" max="88" width="1.7109375" style="29" customWidth="1"/>
    <col min="89" max="89" width="6.7109375" style="29" customWidth="1"/>
    <col min="90" max="90" width="9.140625" style="29" customWidth="1"/>
    <col min="91" max="96" width="9.140625" style="29" hidden="1" customWidth="1"/>
    <col min="97" max="16384" width="0" style="29" hidden="1"/>
  </cols>
  <sheetData>
    <row r="1" spans="1:89" s="47" customFormat="1" ht="20.100000000000001" customHeight="1">
      <c r="A1" s="48"/>
      <c r="B1" s="43" t="s">
        <v>170</v>
      </c>
      <c r="D1" s="45"/>
      <c r="E1" s="45"/>
      <c r="F1" s="45"/>
      <c r="G1" s="45"/>
      <c r="H1" s="45"/>
      <c r="I1" s="45"/>
      <c r="J1" s="45"/>
      <c r="K1" s="45"/>
      <c r="L1" s="45"/>
      <c r="M1" s="51"/>
      <c r="N1" s="45"/>
      <c r="O1" s="45"/>
      <c r="P1" s="79"/>
      <c r="Q1" s="79"/>
      <c r="R1" s="79"/>
      <c r="S1" s="79"/>
      <c r="T1" s="79"/>
      <c r="U1" s="79"/>
      <c r="V1" s="79"/>
      <c r="W1" s="79"/>
      <c r="X1" s="79"/>
      <c r="Y1" s="46"/>
      <c r="Z1" s="46"/>
      <c r="AR1" s="202"/>
      <c r="AT1" s="48"/>
      <c r="AU1" s="79"/>
      <c r="AV1" s="79"/>
      <c r="AW1" s="79"/>
      <c r="AX1" s="46"/>
      <c r="CF1" s="120"/>
      <c r="CG1" s="70"/>
      <c r="CH1" s="121"/>
      <c r="CI1" s="121"/>
      <c r="CJ1" s="121"/>
      <c r="CK1" s="121"/>
    </row>
    <row r="2" spans="1:89" s="47" customFormat="1" ht="20.100000000000001" customHeight="1">
      <c r="A2" s="48"/>
      <c r="B2" s="48"/>
      <c r="C2" s="457" t="s">
        <v>56</v>
      </c>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Q2" s="457"/>
      <c r="AR2" s="457"/>
      <c r="AS2" s="31"/>
      <c r="AT2" s="48"/>
      <c r="AU2" s="168" t="s">
        <v>57</v>
      </c>
      <c r="AV2" s="169">
        <f>MAX(AU8:CK55)</f>
        <v>0</v>
      </c>
      <c r="AX2" s="46"/>
      <c r="CF2" s="121"/>
      <c r="CH2" s="121"/>
      <c r="CI2" s="121"/>
      <c r="CJ2" s="121"/>
      <c r="CK2" s="121"/>
    </row>
    <row r="3" spans="1:89" s="47" customFormat="1" ht="20.100000000000001" customHeight="1">
      <c r="A3" s="48"/>
      <c r="B3" s="48"/>
      <c r="C3" s="457" t="s">
        <v>174</v>
      </c>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c r="AJ3" s="457"/>
      <c r="AK3" s="457"/>
      <c r="AL3" s="457"/>
      <c r="AM3" s="457"/>
      <c r="AN3" s="457"/>
      <c r="AO3" s="457"/>
      <c r="AP3" s="457"/>
      <c r="AQ3" s="457"/>
      <c r="AR3" s="457"/>
      <c r="AS3" s="31"/>
      <c r="AT3" s="48"/>
      <c r="AU3" s="170" t="s">
        <v>58</v>
      </c>
      <c r="AV3" s="171">
        <f>MIN(AU8:CK55)</f>
        <v>0</v>
      </c>
      <c r="AX3" s="46"/>
      <c r="CF3" s="120"/>
      <c r="CG3" s="70"/>
      <c r="CH3" s="121"/>
      <c r="CI3" s="121"/>
      <c r="CJ3" s="121"/>
      <c r="CK3" s="121"/>
    </row>
    <row r="4" spans="1:89" s="1" customFormat="1" ht="20.100000000000001" customHeight="1">
      <c r="A4" s="14"/>
      <c r="B4" s="14"/>
      <c r="C4" s="473" t="s">
        <v>284</v>
      </c>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16"/>
      <c r="AT4" s="225"/>
      <c r="AU4" s="47"/>
      <c r="AV4" s="47"/>
      <c r="AW4" s="47"/>
      <c r="AX4" s="82"/>
      <c r="AY4" s="82"/>
      <c r="AZ4" s="82"/>
      <c r="BA4" s="82"/>
      <c r="BB4" s="46"/>
      <c r="BC4" s="70"/>
      <c r="BD4" s="46"/>
      <c r="BE4" s="46"/>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120"/>
      <c r="CG4" s="70"/>
      <c r="CH4" s="121"/>
      <c r="CI4" s="121"/>
      <c r="CJ4" s="121"/>
      <c r="CK4" s="121"/>
    </row>
    <row r="5" spans="1:89" s="47" customFormat="1" ht="20.100000000000001" customHeight="1">
      <c r="A5" s="48"/>
      <c r="B5" s="48"/>
      <c r="C5" s="457" t="s">
        <v>270</v>
      </c>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O5" s="457"/>
      <c r="AP5" s="457"/>
      <c r="AQ5" s="457"/>
      <c r="AR5" s="457"/>
      <c r="AS5" s="31"/>
      <c r="AT5" s="48"/>
      <c r="AU5" s="458" t="s">
        <v>55</v>
      </c>
      <c r="AV5" s="459"/>
      <c r="AW5" s="459"/>
      <c r="AX5" s="459"/>
      <c r="AY5" s="459"/>
      <c r="AZ5" s="459"/>
      <c r="BA5" s="459"/>
      <c r="BB5" s="459"/>
      <c r="BC5" s="459"/>
      <c r="BD5" s="459"/>
      <c r="BE5" s="459"/>
      <c r="BF5" s="459"/>
      <c r="BG5" s="459"/>
      <c r="BH5" s="459"/>
      <c r="BI5" s="459"/>
      <c r="BJ5" s="459"/>
      <c r="BK5" s="459"/>
      <c r="BL5" s="459"/>
      <c r="BM5" s="459"/>
      <c r="BN5" s="459"/>
      <c r="BO5" s="459"/>
      <c r="BP5" s="459"/>
      <c r="BQ5" s="459"/>
      <c r="BR5" s="459"/>
      <c r="BS5" s="459"/>
      <c r="BT5" s="459"/>
      <c r="BU5" s="459"/>
      <c r="BV5" s="459"/>
      <c r="BW5" s="459"/>
      <c r="BX5" s="459"/>
      <c r="BY5" s="459"/>
      <c r="BZ5" s="459"/>
      <c r="CA5" s="459"/>
      <c r="CB5" s="459"/>
      <c r="CC5" s="459"/>
      <c r="CD5" s="459"/>
      <c r="CE5" s="459"/>
      <c r="CF5" s="459"/>
      <c r="CG5" s="459"/>
      <c r="CH5" s="459"/>
      <c r="CI5" s="459"/>
      <c r="CJ5" s="459"/>
      <c r="CK5" s="460"/>
    </row>
    <row r="6" spans="1:89" s="47" customFormat="1" ht="39.950000000000003" customHeight="1">
      <c r="A6" s="48"/>
      <c r="B6" s="48"/>
      <c r="C6" s="222"/>
      <c r="D6" s="464" t="s">
        <v>180</v>
      </c>
      <c r="E6" s="464"/>
      <c r="F6" s="464"/>
      <c r="G6" s="464"/>
      <c r="H6" s="464"/>
      <c r="I6" s="464"/>
      <c r="J6" s="464"/>
      <c r="K6" s="464"/>
      <c r="L6" s="464"/>
      <c r="M6" s="464"/>
      <c r="N6" s="464"/>
      <c r="O6" s="464"/>
      <c r="P6" s="464"/>
      <c r="Q6" s="464"/>
      <c r="R6" s="464"/>
      <c r="S6" s="464"/>
      <c r="T6" s="464"/>
      <c r="U6" s="464"/>
      <c r="V6" s="464"/>
      <c r="W6" s="464"/>
      <c r="X6" s="464"/>
      <c r="Y6" s="464"/>
      <c r="Z6" s="464"/>
      <c r="AA6" s="464"/>
      <c r="AB6" s="464"/>
      <c r="AC6" s="464"/>
      <c r="AD6" s="464"/>
      <c r="AE6" s="464"/>
      <c r="AF6" s="464"/>
      <c r="AG6" s="464"/>
      <c r="AH6" s="464"/>
      <c r="AI6" s="464"/>
      <c r="AJ6" s="464"/>
      <c r="AK6" s="464"/>
      <c r="AL6" s="464"/>
      <c r="AM6" s="464"/>
      <c r="AN6" s="464"/>
      <c r="AO6" s="464"/>
      <c r="AP6" s="464"/>
      <c r="AQ6" s="464"/>
      <c r="AR6" s="464"/>
      <c r="AS6" s="464"/>
      <c r="AT6" s="48"/>
      <c r="AX6" s="79"/>
      <c r="AY6" s="79"/>
      <c r="AZ6" s="79"/>
      <c r="BA6" s="79"/>
      <c r="BB6" s="79"/>
      <c r="BC6" s="79"/>
      <c r="BD6" s="79"/>
      <c r="BE6" s="79"/>
      <c r="BF6" s="46"/>
      <c r="BG6" s="70"/>
      <c r="BH6" s="46"/>
      <c r="BI6" s="46"/>
      <c r="CF6" s="121"/>
      <c r="CH6" s="121"/>
      <c r="CI6" s="121"/>
      <c r="CJ6" s="121"/>
      <c r="CK6" s="121"/>
    </row>
    <row r="7" spans="1:89" s="55" customFormat="1" ht="27.95" customHeight="1">
      <c r="A7" s="132"/>
      <c r="B7" s="133"/>
      <c r="C7" s="114" t="s">
        <v>0</v>
      </c>
      <c r="D7" s="364" t="s">
        <v>329</v>
      </c>
      <c r="E7" s="134" t="s">
        <v>147</v>
      </c>
      <c r="F7" s="134" t="s">
        <v>7</v>
      </c>
      <c r="G7" s="134" t="s">
        <v>250</v>
      </c>
      <c r="H7" s="134" t="s">
        <v>148</v>
      </c>
      <c r="I7" s="134" t="s">
        <v>23</v>
      </c>
      <c r="J7" s="134" t="s">
        <v>6</v>
      </c>
      <c r="K7" s="134" t="s">
        <v>5</v>
      </c>
      <c r="L7" s="134" t="s">
        <v>146</v>
      </c>
      <c r="M7" s="134" t="s">
        <v>35</v>
      </c>
      <c r="N7" s="134" t="s">
        <v>149</v>
      </c>
      <c r="O7" s="134" t="s">
        <v>24</v>
      </c>
      <c r="P7" s="134" t="s">
        <v>21</v>
      </c>
      <c r="Q7" s="135" t="s">
        <v>19</v>
      </c>
      <c r="R7" s="134" t="s">
        <v>4</v>
      </c>
      <c r="S7" s="134" t="s">
        <v>25</v>
      </c>
      <c r="T7" s="134" t="s">
        <v>26</v>
      </c>
      <c r="U7" s="134" t="s">
        <v>36</v>
      </c>
      <c r="V7" s="134" t="s">
        <v>150</v>
      </c>
      <c r="W7" s="134" t="s">
        <v>37</v>
      </c>
      <c r="X7" s="134" t="s">
        <v>3</v>
      </c>
      <c r="Y7" s="134" t="s">
        <v>27</v>
      </c>
      <c r="Z7" s="134" t="s">
        <v>28</v>
      </c>
      <c r="AA7" s="134" t="s">
        <v>151</v>
      </c>
      <c r="AB7" s="134" t="s">
        <v>39</v>
      </c>
      <c r="AC7" s="134" t="s">
        <v>38</v>
      </c>
      <c r="AD7" s="134" t="s">
        <v>152</v>
      </c>
      <c r="AE7" s="134" t="s">
        <v>29</v>
      </c>
      <c r="AF7" s="134" t="s">
        <v>30</v>
      </c>
      <c r="AG7" s="134" t="s">
        <v>251</v>
      </c>
      <c r="AH7" s="134" t="s">
        <v>31</v>
      </c>
      <c r="AI7" s="134" t="s">
        <v>153</v>
      </c>
      <c r="AJ7" s="134" t="s">
        <v>22</v>
      </c>
      <c r="AK7" s="134" t="s">
        <v>40</v>
      </c>
      <c r="AL7" s="134" t="s">
        <v>32</v>
      </c>
      <c r="AM7" s="134" t="s">
        <v>264</v>
      </c>
      <c r="AN7" s="134" t="s">
        <v>33</v>
      </c>
      <c r="AO7" s="135" t="s">
        <v>2</v>
      </c>
      <c r="AP7" s="134" t="s">
        <v>34</v>
      </c>
      <c r="AQ7" s="136" t="s">
        <v>252</v>
      </c>
      <c r="AR7" s="137" t="s">
        <v>8</v>
      </c>
      <c r="AS7" s="131"/>
      <c r="AT7" s="226"/>
      <c r="AU7" s="143" t="str">
        <f>+D7</f>
        <v>AED</v>
      </c>
      <c r="AV7" s="143" t="str">
        <f>+E7</f>
        <v>ARS</v>
      </c>
      <c r="AW7" s="143" t="str">
        <f t="shared" ref="AW7:BP7" si="0">+F7</f>
        <v>AUD</v>
      </c>
      <c r="AX7" s="143" t="str">
        <f t="shared" si="0"/>
        <v>BGN</v>
      </c>
      <c r="AY7" s="143" t="str">
        <f t="shared" si="0"/>
        <v>BHD</v>
      </c>
      <c r="AZ7" s="143" t="str">
        <f t="shared" si="0"/>
        <v>BRL</v>
      </c>
      <c r="BA7" s="143" t="str">
        <f t="shared" si="0"/>
        <v>CAD</v>
      </c>
      <c r="BB7" s="143" t="str">
        <f t="shared" si="0"/>
        <v>CHF</v>
      </c>
      <c r="BC7" s="143" t="str">
        <f t="shared" si="0"/>
        <v>CLP</v>
      </c>
      <c r="BD7" s="143" t="str">
        <f t="shared" si="0"/>
        <v>CNY</v>
      </c>
      <c r="BE7" s="143" t="str">
        <f t="shared" si="0"/>
        <v>COP</v>
      </c>
      <c r="BF7" s="143" t="str">
        <f t="shared" si="0"/>
        <v>CZK</v>
      </c>
      <c r="BG7" s="143" t="str">
        <f t="shared" si="0"/>
        <v>DKK</v>
      </c>
      <c r="BH7" s="143" t="str">
        <f t="shared" si="0"/>
        <v>EUR</v>
      </c>
      <c r="BI7" s="143" t="str">
        <f t="shared" si="0"/>
        <v>GBP</v>
      </c>
      <c r="BJ7" s="143" t="str">
        <f t="shared" si="0"/>
        <v>HKD</v>
      </c>
      <c r="BK7" s="143" t="str">
        <f t="shared" si="0"/>
        <v>HUF</v>
      </c>
      <c r="BL7" s="143" t="str">
        <f t="shared" si="0"/>
        <v>IDR</v>
      </c>
      <c r="BM7" s="143" t="str">
        <f t="shared" si="0"/>
        <v>ILS</v>
      </c>
      <c r="BN7" s="143" t="str">
        <f t="shared" si="0"/>
        <v>INR</v>
      </c>
      <c r="BO7" s="143" t="str">
        <f t="shared" si="0"/>
        <v>JPY</v>
      </c>
      <c r="BP7" s="143" t="str">
        <f t="shared" si="0"/>
        <v>KRW</v>
      </c>
      <c r="BQ7" s="143" t="str">
        <f t="shared" ref="BQ7:CI7" si="1">+Z7</f>
        <v>MXN</v>
      </c>
      <c r="BR7" s="143" t="str">
        <f t="shared" si="1"/>
        <v>MYR</v>
      </c>
      <c r="BS7" s="143" t="str">
        <f t="shared" si="1"/>
        <v>NOK</v>
      </c>
      <c r="BT7" s="143" t="str">
        <f t="shared" si="1"/>
        <v>NZD</v>
      </c>
      <c r="BU7" s="143" t="str">
        <f t="shared" si="1"/>
        <v>PEN</v>
      </c>
      <c r="BV7" s="143" t="str">
        <f t="shared" si="1"/>
        <v>PHP</v>
      </c>
      <c r="BW7" s="143" t="str">
        <f t="shared" si="1"/>
        <v>PLN</v>
      </c>
      <c r="BX7" s="143" t="str">
        <f t="shared" si="1"/>
        <v>RON</v>
      </c>
      <c r="BY7" s="143" t="str">
        <f t="shared" si="1"/>
        <v>RUB</v>
      </c>
      <c r="BZ7" s="143" t="str">
        <f t="shared" si="1"/>
        <v>SAR</v>
      </c>
      <c r="CA7" s="143" t="str">
        <f t="shared" si="1"/>
        <v>SEK</v>
      </c>
      <c r="CB7" s="143" t="str">
        <f t="shared" si="1"/>
        <v>SGD</v>
      </c>
      <c r="CC7" s="143" t="str">
        <f t="shared" si="1"/>
        <v>THB</v>
      </c>
      <c r="CD7" s="143" t="str">
        <f t="shared" si="1"/>
        <v>TRY</v>
      </c>
      <c r="CE7" s="143" t="str">
        <f t="shared" si="1"/>
        <v>TWD</v>
      </c>
      <c r="CF7" s="143" t="str">
        <f t="shared" si="1"/>
        <v>USD</v>
      </c>
      <c r="CG7" s="143" t="str">
        <f t="shared" si="1"/>
        <v>ZAR</v>
      </c>
      <c r="CH7" s="143" t="str">
        <f t="shared" si="1"/>
        <v>Other</v>
      </c>
      <c r="CI7" s="143" t="str">
        <f t="shared" si="1"/>
        <v>TOT</v>
      </c>
      <c r="CK7" s="144" t="str">
        <f>+CI7</f>
        <v>TOT</v>
      </c>
    </row>
    <row r="8" spans="1:89" s="60" customFormat="1" ht="30" customHeight="1">
      <c r="B8" s="66"/>
      <c r="C8" s="67" t="s">
        <v>155</v>
      </c>
      <c r="D8" s="381"/>
      <c r="E8" s="381"/>
      <c r="F8" s="381"/>
      <c r="G8" s="381"/>
      <c r="H8" s="381"/>
      <c r="I8" s="381"/>
      <c r="J8" s="381"/>
      <c r="K8" s="381"/>
      <c r="L8" s="381"/>
      <c r="M8" s="381"/>
      <c r="N8" s="381"/>
      <c r="O8" s="381"/>
      <c r="P8" s="382"/>
      <c r="Q8" s="382"/>
      <c r="R8" s="382"/>
      <c r="S8" s="382"/>
      <c r="T8" s="382"/>
      <c r="U8" s="382"/>
      <c r="V8" s="382"/>
      <c r="W8" s="382"/>
      <c r="X8" s="382"/>
      <c r="Y8" s="383"/>
      <c r="Z8" s="383"/>
      <c r="AA8" s="383"/>
      <c r="AB8" s="383"/>
      <c r="AC8" s="383"/>
      <c r="AD8" s="383"/>
      <c r="AE8" s="383"/>
      <c r="AF8" s="383"/>
      <c r="AG8" s="383"/>
      <c r="AH8" s="383"/>
      <c r="AI8" s="383"/>
      <c r="AJ8" s="383"/>
      <c r="AK8" s="383"/>
      <c r="AL8" s="383"/>
      <c r="AM8" s="383"/>
      <c r="AN8" s="383"/>
      <c r="AO8" s="383"/>
      <c r="AP8" s="383"/>
      <c r="AQ8" s="383"/>
      <c r="AR8" s="643"/>
      <c r="AS8" s="271"/>
      <c r="AT8" s="109"/>
      <c r="AU8" s="224"/>
      <c r="AV8" s="224"/>
      <c r="AW8" s="224"/>
      <c r="AX8" s="224"/>
      <c r="AY8" s="224"/>
      <c r="AZ8" s="224"/>
      <c r="BA8" s="224"/>
      <c r="BB8" s="224"/>
      <c r="BC8" s="224"/>
      <c r="BD8" s="224"/>
      <c r="BE8" s="224"/>
      <c r="BF8" s="224"/>
      <c r="BG8" s="224"/>
      <c r="BH8" s="224"/>
      <c r="BI8" s="224"/>
      <c r="BJ8" s="224"/>
      <c r="BK8" s="224"/>
      <c r="BL8" s="224"/>
      <c r="BM8" s="224"/>
      <c r="BN8" s="224"/>
      <c r="BO8" s="224"/>
      <c r="BP8" s="224"/>
      <c r="BQ8" s="224"/>
      <c r="BR8" s="224"/>
      <c r="BS8" s="224"/>
      <c r="BT8" s="224"/>
      <c r="BU8" s="224"/>
      <c r="BV8" s="224"/>
      <c r="BW8" s="224"/>
      <c r="BX8" s="224"/>
      <c r="BY8" s="224"/>
      <c r="BZ8" s="224"/>
      <c r="CA8" s="224"/>
      <c r="CB8" s="224"/>
      <c r="CC8" s="224"/>
      <c r="CD8" s="224"/>
      <c r="CE8" s="224"/>
      <c r="CF8" s="224"/>
      <c r="CG8" s="224"/>
      <c r="CH8" s="224"/>
      <c r="CI8" s="224"/>
      <c r="CK8" s="224"/>
    </row>
    <row r="9" spans="1:89" s="56" customFormat="1" ht="17.100000000000001" customHeight="1">
      <c r="B9" s="61"/>
      <c r="C9" s="62" t="s">
        <v>10</v>
      </c>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84">
        <f t="shared" ref="AR9:AR18" si="2">+SUM(D9:AQ9)</f>
        <v>0</v>
      </c>
      <c r="AS9" s="276"/>
      <c r="AT9" s="62"/>
      <c r="AU9" s="88">
        <f>+D9-SUM(D10:D11)</f>
        <v>0</v>
      </c>
      <c r="AV9" s="88">
        <f>+E9-SUM(E10:E11)</f>
        <v>0</v>
      </c>
      <c r="AW9" s="88">
        <f t="shared" ref="AW9:BP9" si="3">+F9-SUM(F10:F11)</f>
        <v>0</v>
      </c>
      <c r="AX9" s="88">
        <f t="shared" si="3"/>
        <v>0</v>
      </c>
      <c r="AY9" s="88">
        <f t="shared" si="3"/>
        <v>0</v>
      </c>
      <c r="AZ9" s="88">
        <f t="shared" si="3"/>
        <v>0</v>
      </c>
      <c r="BA9" s="88">
        <f t="shared" si="3"/>
        <v>0</v>
      </c>
      <c r="BB9" s="88">
        <f t="shared" si="3"/>
        <v>0</v>
      </c>
      <c r="BC9" s="88">
        <f t="shared" si="3"/>
        <v>0</v>
      </c>
      <c r="BD9" s="88">
        <f t="shared" si="3"/>
        <v>0</v>
      </c>
      <c r="BE9" s="88">
        <f t="shared" si="3"/>
        <v>0</v>
      </c>
      <c r="BF9" s="88">
        <f t="shared" si="3"/>
        <v>0</v>
      </c>
      <c r="BG9" s="88">
        <f t="shared" si="3"/>
        <v>0</v>
      </c>
      <c r="BH9" s="88">
        <f t="shared" si="3"/>
        <v>0</v>
      </c>
      <c r="BI9" s="88">
        <f t="shared" si="3"/>
        <v>0</v>
      </c>
      <c r="BJ9" s="88">
        <f t="shared" si="3"/>
        <v>0</v>
      </c>
      <c r="BK9" s="88">
        <f t="shared" si="3"/>
        <v>0</v>
      </c>
      <c r="BL9" s="88">
        <f t="shared" si="3"/>
        <v>0</v>
      </c>
      <c r="BM9" s="88">
        <f t="shared" si="3"/>
        <v>0</v>
      </c>
      <c r="BN9" s="88">
        <f t="shared" si="3"/>
        <v>0</v>
      </c>
      <c r="BO9" s="88">
        <f t="shared" si="3"/>
        <v>0</v>
      </c>
      <c r="BP9" s="88">
        <f t="shared" si="3"/>
        <v>0</v>
      </c>
      <c r="BQ9" s="88">
        <f t="shared" ref="BQ9:CI9" si="4">+Z9-SUM(Z10:Z11)</f>
        <v>0</v>
      </c>
      <c r="BR9" s="88">
        <f t="shared" si="4"/>
        <v>0</v>
      </c>
      <c r="BS9" s="88">
        <f t="shared" si="4"/>
        <v>0</v>
      </c>
      <c r="BT9" s="88">
        <f t="shared" si="4"/>
        <v>0</v>
      </c>
      <c r="BU9" s="88">
        <f t="shared" si="4"/>
        <v>0</v>
      </c>
      <c r="BV9" s="88">
        <f t="shared" si="4"/>
        <v>0</v>
      </c>
      <c r="BW9" s="88">
        <f t="shared" si="4"/>
        <v>0</v>
      </c>
      <c r="BX9" s="88">
        <f t="shared" si="4"/>
        <v>0</v>
      </c>
      <c r="BY9" s="88">
        <f t="shared" si="4"/>
        <v>0</v>
      </c>
      <c r="BZ9" s="88">
        <f t="shared" si="4"/>
        <v>0</v>
      </c>
      <c r="CA9" s="88">
        <f t="shared" si="4"/>
        <v>0</v>
      </c>
      <c r="CB9" s="88">
        <f t="shared" si="4"/>
        <v>0</v>
      </c>
      <c r="CC9" s="88">
        <f t="shared" si="4"/>
        <v>0</v>
      </c>
      <c r="CD9" s="88">
        <f t="shared" si="4"/>
        <v>0</v>
      </c>
      <c r="CE9" s="88">
        <f t="shared" si="4"/>
        <v>0</v>
      </c>
      <c r="CF9" s="88">
        <f t="shared" si="4"/>
        <v>0</v>
      </c>
      <c r="CG9" s="88">
        <f t="shared" si="4"/>
        <v>0</v>
      </c>
      <c r="CH9" s="88">
        <f t="shared" si="4"/>
        <v>0</v>
      </c>
      <c r="CI9" s="88">
        <f t="shared" si="4"/>
        <v>0</v>
      </c>
      <c r="CK9" s="88">
        <f t="shared" ref="CK9:CK18" si="5">+AR9-SUM(D9:AQ9)</f>
        <v>0</v>
      </c>
    </row>
    <row r="10" spans="1:89" s="56" customFormat="1" ht="17.100000000000001" customHeight="1">
      <c r="B10" s="64"/>
      <c r="C10" s="65" t="s">
        <v>53</v>
      </c>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84">
        <f t="shared" si="2"/>
        <v>0</v>
      </c>
      <c r="AS10" s="276"/>
      <c r="AT10" s="62"/>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K10" s="88">
        <f t="shared" si="5"/>
        <v>0</v>
      </c>
    </row>
    <row r="11" spans="1:89" s="56" customFormat="1" ht="17.100000000000001" customHeight="1">
      <c r="B11" s="64"/>
      <c r="C11" s="65" t="s">
        <v>54</v>
      </c>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84">
        <f t="shared" si="2"/>
        <v>0</v>
      </c>
      <c r="AS11" s="276"/>
      <c r="AT11" s="62"/>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K11" s="88">
        <f t="shared" si="5"/>
        <v>0</v>
      </c>
    </row>
    <row r="12" spans="1:89" s="5" customFormat="1" ht="17.100000000000001" customHeight="1">
      <c r="A12" s="12"/>
      <c r="B12" s="15"/>
      <c r="C12" s="113" t="s">
        <v>11</v>
      </c>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84">
        <f t="shared" si="2"/>
        <v>0</v>
      </c>
      <c r="AS12" s="282"/>
      <c r="AT12" s="6"/>
      <c r="AU12" s="88">
        <f>+D12-SUM(D13:D14)</f>
        <v>0</v>
      </c>
      <c r="AV12" s="88">
        <f>+E12-SUM(E13:E14)</f>
        <v>0</v>
      </c>
      <c r="AW12" s="88">
        <f t="shared" ref="AW12:BP12" si="6">+F12-SUM(F13:F14)</f>
        <v>0</v>
      </c>
      <c r="AX12" s="88">
        <f t="shared" si="6"/>
        <v>0</v>
      </c>
      <c r="AY12" s="88">
        <f t="shared" si="6"/>
        <v>0</v>
      </c>
      <c r="AZ12" s="88">
        <f t="shared" si="6"/>
        <v>0</v>
      </c>
      <c r="BA12" s="88">
        <f t="shared" si="6"/>
        <v>0</v>
      </c>
      <c r="BB12" s="88">
        <f t="shared" si="6"/>
        <v>0</v>
      </c>
      <c r="BC12" s="88">
        <f t="shared" si="6"/>
        <v>0</v>
      </c>
      <c r="BD12" s="88">
        <f t="shared" si="6"/>
        <v>0</v>
      </c>
      <c r="BE12" s="88">
        <f t="shared" si="6"/>
        <v>0</v>
      </c>
      <c r="BF12" s="88">
        <f t="shared" si="6"/>
        <v>0</v>
      </c>
      <c r="BG12" s="88">
        <f t="shared" si="6"/>
        <v>0</v>
      </c>
      <c r="BH12" s="88">
        <f t="shared" si="6"/>
        <v>0</v>
      </c>
      <c r="BI12" s="88">
        <f t="shared" si="6"/>
        <v>0</v>
      </c>
      <c r="BJ12" s="88">
        <f t="shared" si="6"/>
        <v>0</v>
      </c>
      <c r="BK12" s="88">
        <f t="shared" si="6"/>
        <v>0</v>
      </c>
      <c r="BL12" s="88">
        <f t="shared" si="6"/>
        <v>0</v>
      </c>
      <c r="BM12" s="88">
        <f t="shared" si="6"/>
        <v>0</v>
      </c>
      <c r="BN12" s="88">
        <f t="shared" si="6"/>
        <v>0</v>
      </c>
      <c r="BO12" s="88">
        <f t="shared" si="6"/>
        <v>0</v>
      </c>
      <c r="BP12" s="88">
        <f t="shared" si="6"/>
        <v>0</v>
      </c>
      <c r="BQ12" s="88">
        <f t="shared" ref="BQ12:CI12" si="7">+Z12-SUM(Z13:Z14)</f>
        <v>0</v>
      </c>
      <c r="BR12" s="88">
        <f t="shared" si="7"/>
        <v>0</v>
      </c>
      <c r="BS12" s="88">
        <f t="shared" si="7"/>
        <v>0</v>
      </c>
      <c r="BT12" s="88">
        <f t="shared" si="7"/>
        <v>0</v>
      </c>
      <c r="BU12" s="88">
        <f t="shared" si="7"/>
        <v>0</v>
      </c>
      <c r="BV12" s="88">
        <f t="shared" si="7"/>
        <v>0</v>
      </c>
      <c r="BW12" s="88">
        <f t="shared" si="7"/>
        <v>0</v>
      </c>
      <c r="BX12" s="88">
        <f t="shared" si="7"/>
        <v>0</v>
      </c>
      <c r="BY12" s="88">
        <f t="shared" si="7"/>
        <v>0</v>
      </c>
      <c r="BZ12" s="88">
        <f t="shared" si="7"/>
        <v>0</v>
      </c>
      <c r="CA12" s="88">
        <f t="shared" si="7"/>
        <v>0</v>
      </c>
      <c r="CB12" s="88">
        <f t="shared" si="7"/>
        <v>0</v>
      </c>
      <c r="CC12" s="88">
        <f t="shared" si="7"/>
        <v>0</v>
      </c>
      <c r="CD12" s="88">
        <f t="shared" si="7"/>
        <v>0</v>
      </c>
      <c r="CE12" s="88">
        <f t="shared" si="7"/>
        <v>0</v>
      </c>
      <c r="CF12" s="88">
        <f t="shared" si="7"/>
        <v>0</v>
      </c>
      <c r="CG12" s="88">
        <f t="shared" si="7"/>
        <v>0</v>
      </c>
      <c r="CH12" s="88">
        <f t="shared" si="7"/>
        <v>0</v>
      </c>
      <c r="CI12" s="88">
        <f t="shared" si="7"/>
        <v>0</v>
      </c>
      <c r="CK12" s="88">
        <f t="shared" si="5"/>
        <v>0</v>
      </c>
    </row>
    <row r="13" spans="1:89" s="56" customFormat="1" ht="17.100000000000001" customHeight="1">
      <c r="B13" s="64"/>
      <c r="C13" s="65" t="s">
        <v>53</v>
      </c>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84">
        <f t="shared" si="2"/>
        <v>0</v>
      </c>
      <c r="AS13" s="276"/>
      <c r="AT13" s="62"/>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K13" s="88">
        <f t="shared" si="5"/>
        <v>0</v>
      </c>
    </row>
    <row r="14" spans="1:89" s="56" customFormat="1" ht="17.100000000000001" customHeight="1">
      <c r="B14" s="64"/>
      <c r="C14" s="65" t="s">
        <v>54</v>
      </c>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84">
        <f t="shared" si="2"/>
        <v>0</v>
      </c>
      <c r="AS14" s="276"/>
      <c r="AT14" s="62"/>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K14" s="88">
        <f t="shared" si="5"/>
        <v>0</v>
      </c>
    </row>
    <row r="15" spans="1:89" s="5" customFormat="1" ht="17.100000000000001" customHeight="1">
      <c r="A15" s="12"/>
      <c r="B15" s="15"/>
      <c r="C15" s="113" t="s">
        <v>12</v>
      </c>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84">
        <f t="shared" si="2"/>
        <v>0</v>
      </c>
      <c r="AS15" s="282"/>
      <c r="AT15" s="6"/>
      <c r="AU15" s="88">
        <f>+D15-SUM(D16:D17)</f>
        <v>0</v>
      </c>
      <c r="AV15" s="88">
        <f>+E15-SUM(E16:E17)</f>
        <v>0</v>
      </c>
      <c r="AW15" s="88">
        <f t="shared" ref="AW15:BP15" si="8">+F15-SUM(F16:F17)</f>
        <v>0</v>
      </c>
      <c r="AX15" s="88">
        <f t="shared" si="8"/>
        <v>0</v>
      </c>
      <c r="AY15" s="88">
        <f t="shared" si="8"/>
        <v>0</v>
      </c>
      <c r="AZ15" s="88">
        <f t="shared" si="8"/>
        <v>0</v>
      </c>
      <c r="BA15" s="88">
        <f t="shared" si="8"/>
        <v>0</v>
      </c>
      <c r="BB15" s="88">
        <f t="shared" si="8"/>
        <v>0</v>
      </c>
      <c r="BC15" s="88">
        <f t="shared" si="8"/>
        <v>0</v>
      </c>
      <c r="BD15" s="88">
        <f t="shared" si="8"/>
        <v>0</v>
      </c>
      <c r="BE15" s="88">
        <f t="shared" si="8"/>
        <v>0</v>
      </c>
      <c r="BF15" s="88">
        <f t="shared" si="8"/>
        <v>0</v>
      </c>
      <c r="BG15" s="88">
        <f t="shared" si="8"/>
        <v>0</v>
      </c>
      <c r="BH15" s="88">
        <f t="shared" si="8"/>
        <v>0</v>
      </c>
      <c r="BI15" s="88">
        <f t="shared" si="8"/>
        <v>0</v>
      </c>
      <c r="BJ15" s="88">
        <f t="shared" si="8"/>
        <v>0</v>
      </c>
      <c r="BK15" s="88">
        <f t="shared" si="8"/>
        <v>0</v>
      </c>
      <c r="BL15" s="88">
        <f t="shared" si="8"/>
        <v>0</v>
      </c>
      <c r="BM15" s="88">
        <f t="shared" si="8"/>
        <v>0</v>
      </c>
      <c r="BN15" s="88">
        <f t="shared" si="8"/>
        <v>0</v>
      </c>
      <c r="BO15" s="88">
        <f t="shared" si="8"/>
        <v>0</v>
      </c>
      <c r="BP15" s="88">
        <f t="shared" si="8"/>
        <v>0</v>
      </c>
      <c r="BQ15" s="88">
        <f t="shared" ref="BQ15:CI15" si="9">+Z15-SUM(Z16:Z17)</f>
        <v>0</v>
      </c>
      <c r="BR15" s="88">
        <f t="shared" si="9"/>
        <v>0</v>
      </c>
      <c r="BS15" s="88">
        <f t="shared" si="9"/>
        <v>0</v>
      </c>
      <c r="BT15" s="88">
        <f t="shared" si="9"/>
        <v>0</v>
      </c>
      <c r="BU15" s="88">
        <f t="shared" si="9"/>
        <v>0</v>
      </c>
      <c r="BV15" s="88">
        <f t="shared" si="9"/>
        <v>0</v>
      </c>
      <c r="BW15" s="88">
        <f t="shared" si="9"/>
        <v>0</v>
      </c>
      <c r="BX15" s="88">
        <f t="shared" si="9"/>
        <v>0</v>
      </c>
      <c r="BY15" s="88">
        <f t="shared" si="9"/>
        <v>0</v>
      </c>
      <c r="BZ15" s="88">
        <f t="shared" si="9"/>
        <v>0</v>
      </c>
      <c r="CA15" s="88">
        <f t="shared" si="9"/>
        <v>0</v>
      </c>
      <c r="CB15" s="88">
        <f t="shared" si="9"/>
        <v>0</v>
      </c>
      <c r="CC15" s="88">
        <f t="shared" si="9"/>
        <v>0</v>
      </c>
      <c r="CD15" s="88">
        <f t="shared" si="9"/>
        <v>0</v>
      </c>
      <c r="CE15" s="88">
        <f t="shared" si="9"/>
        <v>0</v>
      </c>
      <c r="CF15" s="88">
        <f t="shared" si="9"/>
        <v>0</v>
      </c>
      <c r="CG15" s="88">
        <f t="shared" si="9"/>
        <v>0</v>
      </c>
      <c r="CH15" s="88">
        <f t="shared" si="9"/>
        <v>0</v>
      </c>
      <c r="CI15" s="88">
        <f t="shared" si="9"/>
        <v>0</v>
      </c>
      <c r="CK15" s="88">
        <f t="shared" si="5"/>
        <v>0</v>
      </c>
    </row>
    <row r="16" spans="1:89" s="56" customFormat="1" ht="17.100000000000001" customHeight="1">
      <c r="B16" s="64"/>
      <c r="C16" s="65" t="s">
        <v>53</v>
      </c>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84">
        <f t="shared" si="2"/>
        <v>0</v>
      </c>
      <c r="AS16" s="276"/>
      <c r="AT16" s="62"/>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K16" s="88">
        <f t="shared" si="5"/>
        <v>0</v>
      </c>
    </row>
    <row r="17" spans="1:89" s="56" customFormat="1" ht="17.100000000000001" customHeight="1">
      <c r="B17" s="64"/>
      <c r="C17" s="65" t="s">
        <v>54</v>
      </c>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84">
        <f t="shared" si="2"/>
        <v>0</v>
      </c>
      <c r="AS17" s="276"/>
      <c r="AT17" s="62"/>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K17" s="88">
        <f t="shared" si="5"/>
        <v>0</v>
      </c>
    </row>
    <row r="18" spans="1:89" s="5" customFormat="1" ht="17.100000000000001" customHeight="1">
      <c r="A18" s="12"/>
      <c r="B18" s="15"/>
      <c r="C18" s="113" t="s">
        <v>173</v>
      </c>
      <c r="D18" s="385">
        <f t="shared" ref="D18:AQ18" si="10">+SUM(D15,D12,D9)</f>
        <v>0</v>
      </c>
      <c r="E18" s="385">
        <f t="shared" ref="E18" si="11">+SUM(E15,E12,E9)</f>
        <v>0</v>
      </c>
      <c r="F18" s="385">
        <f t="shared" si="10"/>
        <v>0</v>
      </c>
      <c r="G18" s="385">
        <f t="shared" si="10"/>
        <v>0</v>
      </c>
      <c r="H18" s="385">
        <f t="shared" si="10"/>
        <v>0</v>
      </c>
      <c r="I18" s="385">
        <f t="shared" si="10"/>
        <v>0</v>
      </c>
      <c r="J18" s="385">
        <f t="shared" si="10"/>
        <v>0</v>
      </c>
      <c r="K18" s="385">
        <f t="shared" si="10"/>
        <v>0</v>
      </c>
      <c r="L18" s="385">
        <f t="shared" si="10"/>
        <v>0</v>
      </c>
      <c r="M18" s="385">
        <f t="shared" si="10"/>
        <v>0</v>
      </c>
      <c r="N18" s="385">
        <f t="shared" si="10"/>
        <v>0</v>
      </c>
      <c r="O18" s="385">
        <f t="shared" si="10"/>
        <v>0</v>
      </c>
      <c r="P18" s="385">
        <f t="shared" si="10"/>
        <v>0</v>
      </c>
      <c r="Q18" s="385">
        <f t="shared" si="10"/>
        <v>0</v>
      </c>
      <c r="R18" s="385">
        <f t="shared" si="10"/>
        <v>0</v>
      </c>
      <c r="S18" s="385">
        <f t="shared" si="10"/>
        <v>0</v>
      </c>
      <c r="T18" s="385">
        <f t="shared" si="10"/>
        <v>0</v>
      </c>
      <c r="U18" s="385">
        <f t="shared" si="10"/>
        <v>0</v>
      </c>
      <c r="V18" s="385">
        <f t="shared" si="10"/>
        <v>0</v>
      </c>
      <c r="W18" s="385">
        <f t="shared" si="10"/>
        <v>0</v>
      </c>
      <c r="X18" s="385">
        <f t="shared" si="10"/>
        <v>0</v>
      </c>
      <c r="Y18" s="385">
        <f t="shared" si="10"/>
        <v>0</v>
      </c>
      <c r="Z18" s="385">
        <f t="shared" si="10"/>
        <v>0</v>
      </c>
      <c r="AA18" s="385">
        <f t="shared" si="10"/>
        <v>0</v>
      </c>
      <c r="AB18" s="385">
        <f t="shared" si="10"/>
        <v>0</v>
      </c>
      <c r="AC18" s="385">
        <f t="shared" si="10"/>
        <v>0</v>
      </c>
      <c r="AD18" s="385">
        <f t="shared" si="10"/>
        <v>0</v>
      </c>
      <c r="AE18" s="385">
        <f t="shared" si="10"/>
        <v>0</v>
      </c>
      <c r="AF18" s="385">
        <f t="shared" si="10"/>
        <v>0</v>
      </c>
      <c r="AG18" s="385">
        <f t="shared" si="10"/>
        <v>0</v>
      </c>
      <c r="AH18" s="385">
        <f t="shared" si="10"/>
        <v>0</v>
      </c>
      <c r="AI18" s="385">
        <f t="shared" si="10"/>
        <v>0</v>
      </c>
      <c r="AJ18" s="385">
        <f t="shared" si="10"/>
        <v>0</v>
      </c>
      <c r="AK18" s="385">
        <f t="shared" si="10"/>
        <v>0</v>
      </c>
      <c r="AL18" s="385">
        <f t="shared" si="10"/>
        <v>0</v>
      </c>
      <c r="AM18" s="385">
        <f t="shared" si="10"/>
        <v>0</v>
      </c>
      <c r="AN18" s="385">
        <f t="shared" si="10"/>
        <v>0</v>
      </c>
      <c r="AO18" s="385">
        <f t="shared" si="10"/>
        <v>0</v>
      </c>
      <c r="AP18" s="385">
        <f t="shared" si="10"/>
        <v>0</v>
      </c>
      <c r="AQ18" s="385">
        <f t="shared" si="10"/>
        <v>0</v>
      </c>
      <c r="AR18" s="384">
        <f t="shared" si="2"/>
        <v>0</v>
      </c>
      <c r="AS18" s="282"/>
      <c r="AT18" s="6"/>
      <c r="AU18" s="88">
        <f>+D18-D9-D12-D15</f>
        <v>0</v>
      </c>
      <c r="AV18" s="88">
        <f>+E18-E9-E12-E15</f>
        <v>0</v>
      </c>
      <c r="AW18" s="88">
        <f t="shared" ref="AW18:BP18" si="12">+F18-F9-F12-F15</f>
        <v>0</v>
      </c>
      <c r="AX18" s="88">
        <f t="shared" si="12"/>
        <v>0</v>
      </c>
      <c r="AY18" s="88">
        <f t="shared" si="12"/>
        <v>0</v>
      </c>
      <c r="AZ18" s="88">
        <f t="shared" si="12"/>
        <v>0</v>
      </c>
      <c r="BA18" s="88">
        <f t="shared" si="12"/>
        <v>0</v>
      </c>
      <c r="BB18" s="88">
        <f t="shared" si="12"/>
        <v>0</v>
      </c>
      <c r="BC18" s="88">
        <f t="shared" si="12"/>
        <v>0</v>
      </c>
      <c r="BD18" s="88">
        <f t="shared" si="12"/>
        <v>0</v>
      </c>
      <c r="BE18" s="88">
        <f t="shared" si="12"/>
        <v>0</v>
      </c>
      <c r="BF18" s="88">
        <f t="shared" si="12"/>
        <v>0</v>
      </c>
      <c r="BG18" s="88">
        <f t="shared" si="12"/>
        <v>0</v>
      </c>
      <c r="BH18" s="88">
        <f t="shared" si="12"/>
        <v>0</v>
      </c>
      <c r="BI18" s="88">
        <f t="shared" si="12"/>
        <v>0</v>
      </c>
      <c r="BJ18" s="88">
        <f t="shared" si="12"/>
        <v>0</v>
      </c>
      <c r="BK18" s="88">
        <f t="shared" si="12"/>
        <v>0</v>
      </c>
      <c r="BL18" s="88">
        <f t="shared" si="12"/>
        <v>0</v>
      </c>
      <c r="BM18" s="88">
        <f t="shared" si="12"/>
        <v>0</v>
      </c>
      <c r="BN18" s="88">
        <f t="shared" si="12"/>
        <v>0</v>
      </c>
      <c r="BO18" s="88">
        <f t="shared" si="12"/>
        <v>0</v>
      </c>
      <c r="BP18" s="88">
        <f t="shared" si="12"/>
        <v>0</v>
      </c>
      <c r="BQ18" s="88">
        <f t="shared" ref="BQ18:CI18" si="13">+Z18-Z9-Z12-Z15</f>
        <v>0</v>
      </c>
      <c r="BR18" s="88">
        <f t="shared" si="13"/>
        <v>0</v>
      </c>
      <c r="BS18" s="88">
        <f t="shared" si="13"/>
        <v>0</v>
      </c>
      <c r="BT18" s="88">
        <f t="shared" si="13"/>
        <v>0</v>
      </c>
      <c r="BU18" s="88">
        <f t="shared" si="13"/>
        <v>0</v>
      </c>
      <c r="BV18" s="88">
        <f t="shared" si="13"/>
        <v>0</v>
      </c>
      <c r="BW18" s="88">
        <f t="shared" si="13"/>
        <v>0</v>
      </c>
      <c r="BX18" s="88">
        <f t="shared" si="13"/>
        <v>0</v>
      </c>
      <c r="BY18" s="88">
        <f t="shared" si="13"/>
        <v>0</v>
      </c>
      <c r="BZ18" s="88">
        <f t="shared" si="13"/>
        <v>0</v>
      </c>
      <c r="CA18" s="88">
        <f t="shared" si="13"/>
        <v>0</v>
      </c>
      <c r="CB18" s="88">
        <f t="shared" si="13"/>
        <v>0</v>
      </c>
      <c r="CC18" s="88">
        <f t="shared" si="13"/>
        <v>0</v>
      </c>
      <c r="CD18" s="88">
        <f t="shared" si="13"/>
        <v>0</v>
      </c>
      <c r="CE18" s="88">
        <f t="shared" si="13"/>
        <v>0</v>
      </c>
      <c r="CF18" s="88">
        <f t="shared" si="13"/>
        <v>0</v>
      </c>
      <c r="CG18" s="88">
        <f t="shared" si="13"/>
        <v>0</v>
      </c>
      <c r="CH18" s="88">
        <f t="shared" si="13"/>
        <v>0</v>
      </c>
      <c r="CI18" s="88">
        <f t="shared" si="13"/>
        <v>0</v>
      </c>
      <c r="CK18" s="88">
        <f t="shared" si="5"/>
        <v>0</v>
      </c>
    </row>
    <row r="19" spans="1:89" s="60" customFormat="1" ht="30" customHeight="1">
      <c r="B19" s="66"/>
      <c r="C19" s="354" t="s">
        <v>286</v>
      </c>
      <c r="D19" s="381"/>
      <c r="E19" s="381"/>
      <c r="F19" s="381"/>
      <c r="G19" s="381"/>
      <c r="H19" s="381"/>
      <c r="I19" s="381"/>
      <c r="J19" s="381"/>
      <c r="K19" s="381"/>
      <c r="L19" s="381"/>
      <c r="M19" s="381"/>
      <c r="N19" s="381"/>
      <c r="O19" s="381"/>
      <c r="P19" s="382"/>
      <c r="Q19" s="382"/>
      <c r="R19" s="382"/>
      <c r="S19" s="382"/>
      <c r="T19" s="382"/>
      <c r="U19" s="382"/>
      <c r="V19" s="382"/>
      <c r="W19" s="382"/>
      <c r="X19" s="382"/>
      <c r="Y19" s="386"/>
      <c r="Z19" s="386"/>
      <c r="AA19" s="386"/>
      <c r="AB19" s="386"/>
      <c r="AC19" s="386"/>
      <c r="AD19" s="386"/>
      <c r="AE19" s="386"/>
      <c r="AF19" s="386"/>
      <c r="AG19" s="386"/>
      <c r="AH19" s="386"/>
      <c r="AI19" s="386"/>
      <c r="AJ19" s="386"/>
      <c r="AK19" s="386"/>
      <c r="AL19" s="386"/>
      <c r="AM19" s="386"/>
      <c r="AN19" s="386"/>
      <c r="AO19" s="386"/>
      <c r="AP19" s="386"/>
      <c r="AQ19" s="386"/>
      <c r="AR19" s="644"/>
      <c r="AS19" s="271"/>
      <c r="AT19" s="109"/>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K19" s="88"/>
    </row>
    <row r="20" spans="1:89" s="56" customFormat="1" ht="17.100000000000001" customHeight="1">
      <c r="B20" s="61"/>
      <c r="C20" s="347" t="s">
        <v>10</v>
      </c>
      <c r="D20" s="387"/>
      <c r="E20" s="387"/>
      <c r="F20" s="387"/>
      <c r="G20" s="387"/>
      <c r="H20" s="387"/>
      <c r="I20" s="387"/>
      <c r="J20" s="387"/>
      <c r="K20" s="387"/>
      <c r="L20" s="387"/>
      <c r="M20" s="388"/>
      <c r="N20" s="388"/>
      <c r="O20" s="388"/>
      <c r="P20" s="389"/>
      <c r="Q20" s="389"/>
      <c r="R20" s="389"/>
      <c r="S20" s="389"/>
      <c r="T20" s="389"/>
      <c r="U20" s="389"/>
      <c r="V20" s="389"/>
      <c r="W20" s="389"/>
      <c r="X20" s="389"/>
      <c r="Y20" s="390"/>
      <c r="Z20" s="390"/>
      <c r="AA20" s="390"/>
      <c r="AB20" s="390"/>
      <c r="AC20" s="390"/>
      <c r="AD20" s="390"/>
      <c r="AE20" s="390"/>
      <c r="AF20" s="390"/>
      <c r="AG20" s="390"/>
      <c r="AH20" s="390"/>
      <c r="AI20" s="390"/>
      <c r="AJ20" s="390"/>
      <c r="AK20" s="390"/>
      <c r="AL20" s="390"/>
      <c r="AM20" s="390"/>
      <c r="AN20" s="390"/>
      <c r="AO20" s="390"/>
      <c r="AP20" s="390"/>
      <c r="AQ20" s="390"/>
      <c r="AR20" s="384">
        <f t="shared" ref="AR20:AR29" si="14">+SUM(D20:AQ20)</f>
        <v>0</v>
      </c>
      <c r="AS20" s="276"/>
      <c r="AT20" s="62"/>
      <c r="AU20" s="88">
        <f>+D20-SUM(D21:D22)</f>
        <v>0</v>
      </c>
      <c r="AV20" s="88">
        <f>+E20-SUM(E21:E22)</f>
        <v>0</v>
      </c>
      <c r="AW20" s="88">
        <f t="shared" ref="AW20:CI20" si="15">+F20-SUM(F21:F22)</f>
        <v>0</v>
      </c>
      <c r="AX20" s="88">
        <f t="shared" si="15"/>
        <v>0</v>
      </c>
      <c r="AY20" s="88">
        <f t="shared" si="15"/>
        <v>0</v>
      </c>
      <c r="AZ20" s="88">
        <f t="shared" si="15"/>
        <v>0</v>
      </c>
      <c r="BA20" s="88">
        <f t="shared" si="15"/>
        <v>0</v>
      </c>
      <c r="BB20" s="88">
        <f t="shared" si="15"/>
        <v>0</v>
      </c>
      <c r="BC20" s="88">
        <f t="shared" si="15"/>
        <v>0</v>
      </c>
      <c r="BD20" s="88">
        <f t="shared" si="15"/>
        <v>0</v>
      </c>
      <c r="BE20" s="88">
        <f t="shared" si="15"/>
        <v>0</v>
      </c>
      <c r="BF20" s="88">
        <f t="shared" si="15"/>
        <v>0</v>
      </c>
      <c r="BG20" s="88">
        <f t="shared" si="15"/>
        <v>0</v>
      </c>
      <c r="BH20" s="88">
        <f t="shared" si="15"/>
        <v>0</v>
      </c>
      <c r="BI20" s="88">
        <f t="shared" si="15"/>
        <v>0</v>
      </c>
      <c r="BJ20" s="88">
        <f t="shared" si="15"/>
        <v>0</v>
      </c>
      <c r="BK20" s="88">
        <f t="shared" si="15"/>
        <v>0</v>
      </c>
      <c r="BL20" s="88">
        <f t="shared" si="15"/>
        <v>0</v>
      </c>
      <c r="BM20" s="88">
        <f t="shared" si="15"/>
        <v>0</v>
      </c>
      <c r="BN20" s="88">
        <f t="shared" si="15"/>
        <v>0</v>
      </c>
      <c r="BO20" s="88">
        <f t="shared" si="15"/>
        <v>0</v>
      </c>
      <c r="BP20" s="88">
        <f t="shared" si="15"/>
        <v>0</v>
      </c>
      <c r="BQ20" s="88">
        <f t="shared" si="15"/>
        <v>0</v>
      </c>
      <c r="BR20" s="88">
        <f t="shared" si="15"/>
        <v>0</v>
      </c>
      <c r="BS20" s="88">
        <f t="shared" si="15"/>
        <v>0</v>
      </c>
      <c r="BT20" s="88">
        <f t="shared" si="15"/>
        <v>0</v>
      </c>
      <c r="BU20" s="88">
        <f t="shared" si="15"/>
        <v>0</v>
      </c>
      <c r="BV20" s="88">
        <f t="shared" si="15"/>
        <v>0</v>
      </c>
      <c r="BW20" s="88">
        <f t="shared" si="15"/>
        <v>0</v>
      </c>
      <c r="BX20" s="88">
        <f t="shared" si="15"/>
        <v>0</v>
      </c>
      <c r="BY20" s="88">
        <f t="shared" si="15"/>
        <v>0</v>
      </c>
      <c r="BZ20" s="88">
        <f t="shared" si="15"/>
        <v>0</v>
      </c>
      <c r="CA20" s="88">
        <f t="shared" si="15"/>
        <v>0</v>
      </c>
      <c r="CB20" s="88">
        <f t="shared" si="15"/>
        <v>0</v>
      </c>
      <c r="CC20" s="88">
        <f t="shared" si="15"/>
        <v>0</v>
      </c>
      <c r="CD20" s="88">
        <f t="shared" si="15"/>
        <v>0</v>
      </c>
      <c r="CE20" s="88">
        <f t="shared" si="15"/>
        <v>0</v>
      </c>
      <c r="CF20" s="88">
        <f t="shared" si="15"/>
        <v>0</v>
      </c>
      <c r="CG20" s="88">
        <f t="shared" si="15"/>
        <v>0</v>
      </c>
      <c r="CH20" s="88">
        <f t="shared" si="15"/>
        <v>0</v>
      </c>
      <c r="CI20" s="88">
        <f t="shared" si="15"/>
        <v>0</v>
      </c>
      <c r="CK20" s="88">
        <f t="shared" ref="CK20:CK29" si="16">+AR20-SUM(D20:AQ20)</f>
        <v>0</v>
      </c>
    </row>
    <row r="21" spans="1:89" s="56" customFormat="1" ht="17.100000000000001" customHeight="1">
      <c r="B21" s="64"/>
      <c r="C21" s="355" t="s">
        <v>53</v>
      </c>
      <c r="D21" s="387"/>
      <c r="E21" s="387"/>
      <c r="F21" s="387"/>
      <c r="G21" s="387"/>
      <c r="H21" s="387"/>
      <c r="I21" s="387"/>
      <c r="J21" s="387"/>
      <c r="K21" s="387"/>
      <c r="L21" s="387"/>
      <c r="M21" s="388"/>
      <c r="N21" s="388"/>
      <c r="O21" s="388"/>
      <c r="P21" s="389"/>
      <c r="Q21" s="389"/>
      <c r="R21" s="389"/>
      <c r="S21" s="389"/>
      <c r="T21" s="389"/>
      <c r="U21" s="389"/>
      <c r="V21" s="389"/>
      <c r="W21" s="389"/>
      <c r="X21" s="389"/>
      <c r="Y21" s="390"/>
      <c r="Z21" s="390"/>
      <c r="AA21" s="390"/>
      <c r="AB21" s="390"/>
      <c r="AC21" s="390"/>
      <c r="AD21" s="390"/>
      <c r="AE21" s="390"/>
      <c r="AF21" s="390"/>
      <c r="AG21" s="390"/>
      <c r="AH21" s="390"/>
      <c r="AI21" s="390"/>
      <c r="AJ21" s="390"/>
      <c r="AK21" s="390"/>
      <c r="AL21" s="390"/>
      <c r="AM21" s="390"/>
      <c r="AN21" s="390"/>
      <c r="AO21" s="390"/>
      <c r="AP21" s="390"/>
      <c r="AQ21" s="390"/>
      <c r="AR21" s="384">
        <f t="shared" si="14"/>
        <v>0</v>
      </c>
      <c r="AS21" s="276"/>
      <c r="AT21" s="62"/>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K21" s="88">
        <f t="shared" si="16"/>
        <v>0</v>
      </c>
    </row>
    <row r="22" spans="1:89" s="56" customFormat="1" ht="17.100000000000001" customHeight="1">
      <c r="B22" s="64"/>
      <c r="C22" s="355" t="s">
        <v>54</v>
      </c>
      <c r="D22" s="387"/>
      <c r="E22" s="387"/>
      <c r="F22" s="387"/>
      <c r="G22" s="387"/>
      <c r="H22" s="387"/>
      <c r="I22" s="387"/>
      <c r="J22" s="387"/>
      <c r="K22" s="387"/>
      <c r="L22" s="387"/>
      <c r="M22" s="388"/>
      <c r="N22" s="388"/>
      <c r="O22" s="388"/>
      <c r="P22" s="389"/>
      <c r="Q22" s="389"/>
      <c r="R22" s="389"/>
      <c r="S22" s="389"/>
      <c r="T22" s="389"/>
      <c r="U22" s="389"/>
      <c r="V22" s="389"/>
      <c r="W22" s="389"/>
      <c r="X22" s="389"/>
      <c r="Y22" s="390"/>
      <c r="Z22" s="390"/>
      <c r="AA22" s="390"/>
      <c r="AB22" s="390"/>
      <c r="AC22" s="390"/>
      <c r="AD22" s="390"/>
      <c r="AE22" s="390"/>
      <c r="AF22" s="390"/>
      <c r="AG22" s="390"/>
      <c r="AH22" s="390"/>
      <c r="AI22" s="390"/>
      <c r="AJ22" s="390"/>
      <c r="AK22" s="390"/>
      <c r="AL22" s="390"/>
      <c r="AM22" s="390"/>
      <c r="AN22" s="390"/>
      <c r="AO22" s="390"/>
      <c r="AP22" s="390"/>
      <c r="AQ22" s="390"/>
      <c r="AR22" s="384">
        <f t="shared" si="14"/>
        <v>0</v>
      </c>
      <c r="AS22" s="276"/>
      <c r="AT22" s="62"/>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K22" s="88">
        <f t="shared" si="16"/>
        <v>0</v>
      </c>
    </row>
    <row r="23" spans="1:89" s="5" customFormat="1" ht="17.100000000000001" customHeight="1">
      <c r="A23" s="12"/>
      <c r="B23" s="15"/>
      <c r="C23" s="356" t="s">
        <v>11</v>
      </c>
      <c r="D23" s="387"/>
      <c r="E23" s="387"/>
      <c r="F23" s="387"/>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7"/>
      <c r="AH23" s="387"/>
      <c r="AI23" s="387"/>
      <c r="AJ23" s="387"/>
      <c r="AK23" s="387"/>
      <c r="AL23" s="387"/>
      <c r="AM23" s="387"/>
      <c r="AN23" s="387"/>
      <c r="AO23" s="387"/>
      <c r="AP23" s="387"/>
      <c r="AQ23" s="387"/>
      <c r="AR23" s="384">
        <f t="shared" si="14"/>
        <v>0</v>
      </c>
      <c r="AS23" s="282"/>
      <c r="AT23" s="6"/>
      <c r="AU23" s="88">
        <f>+D23-SUM(D24:D25)</f>
        <v>0</v>
      </c>
      <c r="AV23" s="88">
        <f>+E23-SUM(E24:E25)</f>
        <v>0</v>
      </c>
      <c r="AW23" s="88">
        <f t="shared" ref="AW23:CI23" si="17">+F23-SUM(F24:F25)</f>
        <v>0</v>
      </c>
      <c r="AX23" s="88">
        <f t="shared" si="17"/>
        <v>0</v>
      </c>
      <c r="AY23" s="88">
        <f t="shared" si="17"/>
        <v>0</v>
      </c>
      <c r="AZ23" s="88">
        <f t="shared" si="17"/>
        <v>0</v>
      </c>
      <c r="BA23" s="88">
        <f t="shared" si="17"/>
        <v>0</v>
      </c>
      <c r="BB23" s="88">
        <f t="shared" si="17"/>
        <v>0</v>
      </c>
      <c r="BC23" s="88">
        <f t="shared" si="17"/>
        <v>0</v>
      </c>
      <c r="BD23" s="88">
        <f t="shared" si="17"/>
        <v>0</v>
      </c>
      <c r="BE23" s="88">
        <f t="shared" si="17"/>
        <v>0</v>
      </c>
      <c r="BF23" s="88">
        <f t="shared" si="17"/>
        <v>0</v>
      </c>
      <c r="BG23" s="88">
        <f t="shared" si="17"/>
        <v>0</v>
      </c>
      <c r="BH23" s="88">
        <f t="shared" si="17"/>
        <v>0</v>
      </c>
      <c r="BI23" s="88">
        <f t="shared" si="17"/>
        <v>0</v>
      </c>
      <c r="BJ23" s="88">
        <f t="shared" si="17"/>
        <v>0</v>
      </c>
      <c r="BK23" s="88">
        <f t="shared" si="17"/>
        <v>0</v>
      </c>
      <c r="BL23" s="88">
        <f t="shared" si="17"/>
        <v>0</v>
      </c>
      <c r="BM23" s="88">
        <f t="shared" si="17"/>
        <v>0</v>
      </c>
      <c r="BN23" s="88">
        <f t="shared" si="17"/>
        <v>0</v>
      </c>
      <c r="BO23" s="88">
        <f t="shared" si="17"/>
        <v>0</v>
      </c>
      <c r="BP23" s="88">
        <f t="shared" si="17"/>
        <v>0</v>
      </c>
      <c r="BQ23" s="88">
        <f t="shared" si="17"/>
        <v>0</v>
      </c>
      <c r="BR23" s="88">
        <f t="shared" si="17"/>
        <v>0</v>
      </c>
      <c r="BS23" s="88">
        <f t="shared" si="17"/>
        <v>0</v>
      </c>
      <c r="BT23" s="88">
        <f t="shared" si="17"/>
        <v>0</v>
      </c>
      <c r="BU23" s="88">
        <f t="shared" si="17"/>
        <v>0</v>
      </c>
      <c r="BV23" s="88">
        <f t="shared" si="17"/>
        <v>0</v>
      </c>
      <c r="BW23" s="88">
        <f t="shared" si="17"/>
        <v>0</v>
      </c>
      <c r="BX23" s="88">
        <f t="shared" si="17"/>
        <v>0</v>
      </c>
      <c r="BY23" s="88">
        <f t="shared" si="17"/>
        <v>0</v>
      </c>
      <c r="BZ23" s="88">
        <f t="shared" si="17"/>
        <v>0</v>
      </c>
      <c r="CA23" s="88">
        <f t="shared" si="17"/>
        <v>0</v>
      </c>
      <c r="CB23" s="88">
        <f t="shared" si="17"/>
        <v>0</v>
      </c>
      <c r="CC23" s="88">
        <f t="shared" si="17"/>
        <v>0</v>
      </c>
      <c r="CD23" s="88">
        <f t="shared" si="17"/>
        <v>0</v>
      </c>
      <c r="CE23" s="88">
        <f t="shared" si="17"/>
        <v>0</v>
      </c>
      <c r="CF23" s="88">
        <f t="shared" si="17"/>
        <v>0</v>
      </c>
      <c r="CG23" s="88">
        <f t="shared" si="17"/>
        <v>0</v>
      </c>
      <c r="CH23" s="88">
        <f t="shared" si="17"/>
        <v>0</v>
      </c>
      <c r="CI23" s="88">
        <f t="shared" si="17"/>
        <v>0</v>
      </c>
      <c r="CK23" s="88">
        <f t="shared" si="16"/>
        <v>0</v>
      </c>
    </row>
    <row r="24" spans="1:89" s="56" customFormat="1" ht="17.100000000000001" customHeight="1">
      <c r="B24" s="64"/>
      <c r="C24" s="355" t="s">
        <v>53</v>
      </c>
      <c r="D24" s="387"/>
      <c r="E24" s="387"/>
      <c r="F24" s="387"/>
      <c r="G24" s="387"/>
      <c r="H24" s="387"/>
      <c r="I24" s="387"/>
      <c r="J24" s="387"/>
      <c r="K24" s="387"/>
      <c r="L24" s="387"/>
      <c r="M24" s="388"/>
      <c r="N24" s="388"/>
      <c r="O24" s="388"/>
      <c r="P24" s="389"/>
      <c r="Q24" s="389"/>
      <c r="R24" s="389"/>
      <c r="S24" s="389"/>
      <c r="T24" s="389"/>
      <c r="U24" s="389"/>
      <c r="V24" s="389"/>
      <c r="W24" s="389"/>
      <c r="X24" s="389"/>
      <c r="Y24" s="390"/>
      <c r="Z24" s="390"/>
      <c r="AA24" s="390"/>
      <c r="AB24" s="390"/>
      <c r="AC24" s="390"/>
      <c r="AD24" s="390"/>
      <c r="AE24" s="390"/>
      <c r="AF24" s="390"/>
      <c r="AG24" s="390"/>
      <c r="AH24" s="390"/>
      <c r="AI24" s="390"/>
      <c r="AJ24" s="390"/>
      <c r="AK24" s="390"/>
      <c r="AL24" s="390"/>
      <c r="AM24" s="390"/>
      <c r="AN24" s="390"/>
      <c r="AO24" s="390"/>
      <c r="AP24" s="390"/>
      <c r="AQ24" s="390"/>
      <c r="AR24" s="384">
        <f t="shared" si="14"/>
        <v>0</v>
      </c>
      <c r="AS24" s="276"/>
      <c r="AT24" s="62"/>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K24" s="88">
        <f t="shared" si="16"/>
        <v>0</v>
      </c>
    </row>
    <row r="25" spans="1:89" s="56" customFormat="1" ht="17.100000000000001" customHeight="1">
      <c r="B25" s="64"/>
      <c r="C25" s="355" t="s">
        <v>54</v>
      </c>
      <c r="D25" s="387"/>
      <c r="E25" s="387"/>
      <c r="F25" s="387"/>
      <c r="G25" s="387"/>
      <c r="H25" s="387"/>
      <c r="I25" s="387"/>
      <c r="J25" s="387"/>
      <c r="K25" s="387"/>
      <c r="L25" s="387"/>
      <c r="M25" s="388"/>
      <c r="N25" s="388"/>
      <c r="O25" s="388"/>
      <c r="P25" s="389"/>
      <c r="Q25" s="389"/>
      <c r="R25" s="389"/>
      <c r="S25" s="389"/>
      <c r="T25" s="389"/>
      <c r="U25" s="389"/>
      <c r="V25" s="389"/>
      <c r="W25" s="389"/>
      <c r="X25" s="389"/>
      <c r="Y25" s="390"/>
      <c r="Z25" s="390"/>
      <c r="AA25" s="390"/>
      <c r="AB25" s="390"/>
      <c r="AC25" s="390"/>
      <c r="AD25" s="390"/>
      <c r="AE25" s="390"/>
      <c r="AF25" s="390"/>
      <c r="AG25" s="390"/>
      <c r="AH25" s="390"/>
      <c r="AI25" s="390"/>
      <c r="AJ25" s="390"/>
      <c r="AK25" s="390"/>
      <c r="AL25" s="390"/>
      <c r="AM25" s="390"/>
      <c r="AN25" s="390"/>
      <c r="AO25" s="390"/>
      <c r="AP25" s="390"/>
      <c r="AQ25" s="390"/>
      <c r="AR25" s="384">
        <f t="shared" si="14"/>
        <v>0</v>
      </c>
      <c r="AS25" s="276"/>
      <c r="AT25" s="62"/>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K25" s="88">
        <f t="shared" si="16"/>
        <v>0</v>
      </c>
    </row>
    <row r="26" spans="1:89" s="5" customFormat="1" ht="17.100000000000001" customHeight="1">
      <c r="A26" s="12"/>
      <c r="B26" s="15"/>
      <c r="C26" s="356" t="s">
        <v>12</v>
      </c>
      <c r="D26" s="387"/>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7"/>
      <c r="AK26" s="387"/>
      <c r="AL26" s="387"/>
      <c r="AM26" s="387"/>
      <c r="AN26" s="387"/>
      <c r="AO26" s="387"/>
      <c r="AP26" s="387"/>
      <c r="AQ26" s="387"/>
      <c r="AR26" s="384">
        <f t="shared" si="14"/>
        <v>0</v>
      </c>
      <c r="AS26" s="282"/>
      <c r="AT26" s="6"/>
      <c r="AU26" s="88">
        <f>+D26-SUM(D27:D28)</f>
        <v>0</v>
      </c>
      <c r="AV26" s="88">
        <f>+E26-SUM(E27:E28)</f>
        <v>0</v>
      </c>
      <c r="AW26" s="88">
        <f t="shared" ref="AW26:CI26" si="18">+F26-SUM(F27:F28)</f>
        <v>0</v>
      </c>
      <c r="AX26" s="88">
        <f t="shared" si="18"/>
        <v>0</v>
      </c>
      <c r="AY26" s="88">
        <f t="shared" si="18"/>
        <v>0</v>
      </c>
      <c r="AZ26" s="88">
        <f t="shared" si="18"/>
        <v>0</v>
      </c>
      <c r="BA26" s="88">
        <f t="shared" si="18"/>
        <v>0</v>
      </c>
      <c r="BB26" s="88">
        <f t="shared" si="18"/>
        <v>0</v>
      </c>
      <c r="BC26" s="88">
        <f t="shared" si="18"/>
        <v>0</v>
      </c>
      <c r="BD26" s="88">
        <f t="shared" si="18"/>
        <v>0</v>
      </c>
      <c r="BE26" s="88">
        <f t="shared" si="18"/>
        <v>0</v>
      </c>
      <c r="BF26" s="88">
        <f t="shared" si="18"/>
        <v>0</v>
      </c>
      <c r="BG26" s="88">
        <f t="shared" si="18"/>
        <v>0</v>
      </c>
      <c r="BH26" s="88">
        <f t="shared" si="18"/>
        <v>0</v>
      </c>
      <c r="BI26" s="88">
        <f t="shared" si="18"/>
        <v>0</v>
      </c>
      <c r="BJ26" s="88">
        <f t="shared" si="18"/>
        <v>0</v>
      </c>
      <c r="BK26" s="88">
        <f t="shared" si="18"/>
        <v>0</v>
      </c>
      <c r="BL26" s="88">
        <f t="shared" si="18"/>
        <v>0</v>
      </c>
      <c r="BM26" s="88">
        <f t="shared" si="18"/>
        <v>0</v>
      </c>
      <c r="BN26" s="88">
        <f t="shared" si="18"/>
        <v>0</v>
      </c>
      <c r="BO26" s="88">
        <f t="shared" si="18"/>
        <v>0</v>
      </c>
      <c r="BP26" s="88">
        <f t="shared" si="18"/>
        <v>0</v>
      </c>
      <c r="BQ26" s="88">
        <f t="shared" si="18"/>
        <v>0</v>
      </c>
      <c r="BR26" s="88">
        <f t="shared" si="18"/>
        <v>0</v>
      </c>
      <c r="BS26" s="88">
        <f t="shared" si="18"/>
        <v>0</v>
      </c>
      <c r="BT26" s="88">
        <f t="shared" si="18"/>
        <v>0</v>
      </c>
      <c r="BU26" s="88">
        <f t="shared" si="18"/>
        <v>0</v>
      </c>
      <c r="BV26" s="88">
        <f t="shared" si="18"/>
        <v>0</v>
      </c>
      <c r="BW26" s="88">
        <f t="shared" si="18"/>
        <v>0</v>
      </c>
      <c r="BX26" s="88">
        <f t="shared" si="18"/>
        <v>0</v>
      </c>
      <c r="BY26" s="88">
        <f t="shared" si="18"/>
        <v>0</v>
      </c>
      <c r="BZ26" s="88">
        <f t="shared" si="18"/>
        <v>0</v>
      </c>
      <c r="CA26" s="88">
        <f t="shared" si="18"/>
        <v>0</v>
      </c>
      <c r="CB26" s="88">
        <f t="shared" si="18"/>
        <v>0</v>
      </c>
      <c r="CC26" s="88">
        <f t="shared" si="18"/>
        <v>0</v>
      </c>
      <c r="CD26" s="88">
        <f t="shared" si="18"/>
        <v>0</v>
      </c>
      <c r="CE26" s="88">
        <f t="shared" si="18"/>
        <v>0</v>
      </c>
      <c r="CF26" s="88">
        <f t="shared" si="18"/>
        <v>0</v>
      </c>
      <c r="CG26" s="88">
        <f t="shared" si="18"/>
        <v>0</v>
      </c>
      <c r="CH26" s="88">
        <f t="shared" si="18"/>
        <v>0</v>
      </c>
      <c r="CI26" s="88">
        <f t="shared" si="18"/>
        <v>0</v>
      </c>
      <c r="CK26" s="88">
        <f t="shared" si="16"/>
        <v>0</v>
      </c>
    </row>
    <row r="27" spans="1:89" s="56" customFormat="1" ht="17.100000000000001" customHeight="1">
      <c r="B27" s="64"/>
      <c r="C27" s="355" t="s">
        <v>53</v>
      </c>
      <c r="D27" s="387"/>
      <c r="E27" s="387"/>
      <c r="F27" s="387"/>
      <c r="G27" s="387"/>
      <c r="H27" s="387"/>
      <c r="I27" s="387"/>
      <c r="J27" s="387"/>
      <c r="K27" s="387"/>
      <c r="L27" s="387"/>
      <c r="M27" s="388"/>
      <c r="N27" s="388"/>
      <c r="O27" s="388"/>
      <c r="P27" s="389"/>
      <c r="Q27" s="389"/>
      <c r="R27" s="389"/>
      <c r="S27" s="389"/>
      <c r="T27" s="389"/>
      <c r="U27" s="389"/>
      <c r="V27" s="389"/>
      <c r="W27" s="389"/>
      <c r="X27" s="389"/>
      <c r="Y27" s="390"/>
      <c r="Z27" s="390"/>
      <c r="AA27" s="390"/>
      <c r="AB27" s="390"/>
      <c r="AC27" s="390"/>
      <c r="AD27" s="390"/>
      <c r="AE27" s="390"/>
      <c r="AF27" s="390"/>
      <c r="AG27" s="390"/>
      <c r="AH27" s="390"/>
      <c r="AI27" s="390"/>
      <c r="AJ27" s="390"/>
      <c r="AK27" s="390"/>
      <c r="AL27" s="390"/>
      <c r="AM27" s="390"/>
      <c r="AN27" s="390"/>
      <c r="AO27" s="390"/>
      <c r="AP27" s="390"/>
      <c r="AQ27" s="390"/>
      <c r="AR27" s="384">
        <f t="shared" si="14"/>
        <v>0</v>
      </c>
      <c r="AS27" s="276"/>
      <c r="AT27" s="62"/>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K27" s="88">
        <f t="shared" si="16"/>
        <v>0</v>
      </c>
    </row>
    <row r="28" spans="1:89" s="56" customFormat="1" ht="17.100000000000001" customHeight="1">
      <c r="B28" s="64"/>
      <c r="C28" s="355" t="s">
        <v>54</v>
      </c>
      <c r="D28" s="387"/>
      <c r="E28" s="387"/>
      <c r="F28" s="387"/>
      <c r="G28" s="387"/>
      <c r="H28" s="387"/>
      <c r="I28" s="387"/>
      <c r="J28" s="387"/>
      <c r="K28" s="387"/>
      <c r="L28" s="387"/>
      <c r="M28" s="388"/>
      <c r="N28" s="388"/>
      <c r="O28" s="388"/>
      <c r="P28" s="389"/>
      <c r="Q28" s="389"/>
      <c r="R28" s="389"/>
      <c r="S28" s="389"/>
      <c r="T28" s="389"/>
      <c r="U28" s="389"/>
      <c r="V28" s="389"/>
      <c r="W28" s="389"/>
      <c r="X28" s="389"/>
      <c r="Y28" s="390"/>
      <c r="Z28" s="390"/>
      <c r="AA28" s="390"/>
      <c r="AB28" s="390"/>
      <c r="AC28" s="390"/>
      <c r="AD28" s="390"/>
      <c r="AE28" s="390"/>
      <c r="AF28" s="390"/>
      <c r="AG28" s="390"/>
      <c r="AH28" s="390"/>
      <c r="AI28" s="390"/>
      <c r="AJ28" s="390"/>
      <c r="AK28" s="390"/>
      <c r="AL28" s="390"/>
      <c r="AM28" s="390"/>
      <c r="AN28" s="390"/>
      <c r="AO28" s="390"/>
      <c r="AP28" s="390"/>
      <c r="AQ28" s="390"/>
      <c r="AR28" s="384">
        <f t="shared" si="14"/>
        <v>0</v>
      </c>
      <c r="AS28" s="276"/>
      <c r="AT28" s="62"/>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K28" s="88">
        <f t="shared" si="16"/>
        <v>0</v>
      </c>
    </row>
    <row r="29" spans="1:89" s="6" customFormat="1" ht="17.100000000000001" customHeight="1">
      <c r="A29" s="12"/>
      <c r="B29" s="15"/>
      <c r="C29" s="356" t="s">
        <v>287</v>
      </c>
      <c r="D29" s="385">
        <f t="shared" ref="D29:AQ29" si="19">+SUM(D26,D23,D20)</f>
        <v>0</v>
      </c>
      <c r="E29" s="385">
        <f t="shared" ref="E29" si="20">+SUM(E26,E23,E20)</f>
        <v>0</v>
      </c>
      <c r="F29" s="385">
        <f t="shared" si="19"/>
        <v>0</v>
      </c>
      <c r="G29" s="385">
        <f t="shared" si="19"/>
        <v>0</v>
      </c>
      <c r="H29" s="385">
        <f t="shared" si="19"/>
        <v>0</v>
      </c>
      <c r="I29" s="385">
        <f t="shared" si="19"/>
        <v>0</v>
      </c>
      <c r="J29" s="385">
        <f t="shared" si="19"/>
        <v>0</v>
      </c>
      <c r="K29" s="385">
        <f t="shared" si="19"/>
        <v>0</v>
      </c>
      <c r="L29" s="385">
        <f t="shared" si="19"/>
        <v>0</v>
      </c>
      <c r="M29" s="385">
        <f t="shared" si="19"/>
        <v>0</v>
      </c>
      <c r="N29" s="385">
        <f t="shared" si="19"/>
        <v>0</v>
      </c>
      <c r="O29" s="385">
        <f t="shared" si="19"/>
        <v>0</v>
      </c>
      <c r="P29" s="385">
        <f t="shared" si="19"/>
        <v>0</v>
      </c>
      <c r="Q29" s="385">
        <f t="shared" si="19"/>
        <v>0</v>
      </c>
      <c r="R29" s="385">
        <f t="shared" si="19"/>
        <v>0</v>
      </c>
      <c r="S29" s="385">
        <f t="shared" si="19"/>
        <v>0</v>
      </c>
      <c r="T29" s="385">
        <f t="shared" si="19"/>
        <v>0</v>
      </c>
      <c r="U29" s="385">
        <f t="shared" si="19"/>
        <v>0</v>
      </c>
      <c r="V29" s="385">
        <f t="shared" si="19"/>
        <v>0</v>
      </c>
      <c r="W29" s="385">
        <f t="shared" si="19"/>
        <v>0</v>
      </c>
      <c r="X29" s="385">
        <f t="shared" si="19"/>
        <v>0</v>
      </c>
      <c r="Y29" s="385">
        <f t="shared" si="19"/>
        <v>0</v>
      </c>
      <c r="Z29" s="385">
        <f t="shared" si="19"/>
        <v>0</v>
      </c>
      <c r="AA29" s="385">
        <f t="shared" si="19"/>
        <v>0</v>
      </c>
      <c r="AB29" s="385">
        <f t="shared" si="19"/>
        <v>0</v>
      </c>
      <c r="AC29" s="385">
        <f t="shared" si="19"/>
        <v>0</v>
      </c>
      <c r="AD29" s="385">
        <f t="shared" si="19"/>
        <v>0</v>
      </c>
      <c r="AE29" s="385">
        <f t="shared" si="19"/>
        <v>0</v>
      </c>
      <c r="AF29" s="385">
        <f t="shared" si="19"/>
        <v>0</v>
      </c>
      <c r="AG29" s="385">
        <f t="shared" si="19"/>
        <v>0</v>
      </c>
      <c r="AH29" s="385">
        <f t="shared" si="19"/>
        <v>0</v>
      </c>
      <c r="AI29" s="385">
        <f t="shared" si="19"/>
        <v>0</v>
      </c>
      <c r="AJ29" s="385">
        <f t="shared" si="19"/>
        <v>0</v>
      </c>
      <c r="AK29" s="385">
        <f t="shared" si="19"/>
        <v>0</v>
      </c>
      <c r="AL29" s="385">
        <f t="shared" si="19"/>
        <v>0</v>
      </c>
      <c r="AM29" s="385">
        <f t="shared" si="19"/>
        <v>0</v>
      </c>
      <c r="AN29" s="385">
        <f t="shared" si="19"/>
        <v>0</v>
      </c>
      <c r="AO29" s="385">
        <f t="shared" si="19"/>
        <v>0</v>
      </c>
      <c r="AP29" s="385">
        <f t="shared" si="19"/>
        <v>0</v>
      </c>
      <c r="AQ29" s="385">
        <f t="shared" si="19"/>
        <v>0</v>
      </c>
      <c r="AR29" s="384">
        <f t="shared" si="14"/>
        <v>0</v>
      </c>
      <c r="AS29" s="282"/>
      <c r="AU29" s="88">
        <f>+D29-D20-D23-D26</f>
        <v>0</v>
      </c>
      <c r="AV29" s="88">
        <f>+E29-E20-E23-E26</f>
        <v>0</v>
      </c>
      <c r="AW29" s="88">
        <f t="shared" ref="AW29:CI29" si="21">+F29-F20-F23-F26</f>
        <v>0</v>
      </c>
      <c r="AX29" s="88">
        <f t="shared" si="21"/>
        <v>0</v>
      </c>
      <c r="AY29" s="88">
        <f t="shared" si="21"/>
        <v>0</v>
      </c>
      <c r="AZ29" s="88">
        <f t="shared" si="21"/>
        <v>0</v>
      </c>
      <c r="BA29" s="88">
        <f t="shared" si="21"/>
        <v>0</v>
      </c>
      <c r="BB29" s="88">
        <f t="shared" si="21"/>
        <v>0</v>
      </c>
      <c r="BC29" s="88">
        <f t="shared" si="21"/>
        <v>0</v>
      </c>
      <c r="BD29" s="88">
        <f t="shared" si="21"/>
        <v>0</v>
      </c>
      <c r="BE29" s="88">
        <f t="shared" si="21"/>
        <v>0</v>
      </c>
      <c r="BF29" s="88">
        <f t="shared" si="21"/>
        <v>0</v>
      </c>
      <c r="BG29" s="88">
        <f t="shared" si="21"/>
        <v>0</v>
      </c>
      <c r="BH29" s="88">
        <f t="shared" si="21"/>
        <v>0</v>
      </c>
      <c r="BI29" s="88">
        <f t="shared" si="21"/>
        <v>0</v>
      </c>
      <c r="BJ29" s="88">
        <f t="shared" si="21"/>
        <v>0</v>
      </c>
      <c r="BK29" s="88">
        <f t="shared" si="21"/>
        <v>0</v>
      </c>
      <c r="BL29" s="88">
        <f t="shared" si="21"/>
        <v>0</v>
      </c>
      <c r="BM29" s="88">
        <f t="shared" si="21"/>
        <v>0</v>
      </c>
      <c r="BN29" s="88">
        <f t="shared" si="21"/>
        <v>0</v>
      </c>
      <c r="BO29" s="88">
        <f t="shared" si="21"/>
        <v>0</v>
      </c>
      <c r="BP29" s="88">
        <f t="shared" si="21"/>
        <v>0</v>
      </c>
      <c r="BQ29" s="88">
        <f t="shared" si="21"/>
        <v>0</v>
      </c>
      <c r="BR29" s="88">
        <f t="shared" si="21"/>
        <v>0</v>
      </c>
      <c r="BS29" s="88">
        <f t="shared" si="21"/>
        <v>0</v>
      </c>
      <c r="BT29" s="88">
        <f t="shared" si="21"/>
        <v>0</v>
      </c>
      <c r="BU29" s="88">
        <f t="shared" si="21"/>
        <v>0</v>
      </c>
      <c r="BV29" s="88">
        <f t="shared" si="21"/>
        <v>0</v>
      </c>
      <c r="BW29" s="88">
        <f t="shared" si="21"/>
        <v>0</v>
      </c>
      <c r="BX29" s="88">
        <f t="shared" si="21"/>
        <v>0</v>
      </c>
      <c r="BY29" s="88">
        <f t="shared" si="21"/>
        <v>0</v>
      </c>
      <c r="BZ29" s="88">
        <f t="shared" si="21"/>
        <v>0</v>
      </c>
      <c r="CA29" s="88">
        <f t="shared" si="21"/>
        <v>0</v>
      </c>
      <c r="CB29" s="88">
        <f t="shared" si="21"/>
        <v>0</v>
      </c>
      <c r="CC29" s="88">
        <f t="shared" si="21"/>
        <v>0</v>
      </c>
      <c r="CD29" s="88">
        <f t="shared" si="21"/>
        <v>0</v>
      </c>
      <c r="CE29" s="88">
        <f t="shared" si="21"/>
        <v>0</v>
      </c>
      <c r="CF29" s="88">
        <f t="shared" si="21"/>
        <v>0</v>
      </c>
      <c r="CG29" s="88">
        <f t="shared" si="21"/>
        <v>0</v>
      </c>
      <c r="CH29" s="88">
        <f t="shared" si="21"/>
        <v>0</v>
      </c>
      <c r="CI29" s="88">
        <f t="shared" si="21"/>
        <v>0</v>
      </c>
      <c r="CK29" s="88">
        <f t="shared" si="16"/>
        <v>0</v>
      </c>
    </row>
    <row r="30" spans="1:89" s="60" customFormat="1" ht="30" customHeight="1">
      <c r="B30" s="66"/>
      <c r="C30" s="354" t="s">
        <v>285</v>
      </c>
      <c r="D30" s="381"/>
      <c r="E30" s="381"/>
      <c r="F30" s="381"/>
      <c r="G30" s="381"/>
      <c r="H30" s="381"/>
      <c r="I30" s="381"/>
      <c r="J30" s="381"/>
      <c r="K30" s="381"/>
      <c r="L30" s="381"/>
      <c r="M30" s="381"/>
      <c r="N30" s="381"/>
      <c r="O30" s="381"/>
      <c r="P30" s="382"/>
      <c r="Q30" s="382"/>
      <c r="R30" s="382"/>
      <c r="S30" s="382"/>
      <c r="T30" s="382"/>
      <c r="U30" s="382"/>
      <c r="V30" s="382"/>
      <c r="W30" s="382"/>
      <c r="X30" s="382"/>
      <c r="Y30" s="386"/>
      <c r="Z30" s="386"/>
      <c r="AA30" s="386"/>
      <c r="AB30" s="386"/>
      <c r="AC30" s="386"/>
      <c r="AD30" s="386"/>
      <c r="AE30" s="386"/>
      <c r="AF30" s="386"/>
      <c r="AG30" s="386"/>
      <c r="AH30" s="386"/>
      <c r="AI30" s="386"/>
      <c r="AJ30" s="386"/>
      <c r="AK30" s="386"/>
      <c r="AL30" s="386"/>
      <c r="AM30" s="386"/>
      <c r="AN30" s="386"/>
      <c r="AO30" s="386"/>
      <c r="AP30" s="386"/>
      <c r="AQ30" s="386"/>
      <c r="AR30" s="644"/>
      <c r="AS30" s="271"/>
      <c r="AT30" s="109"/>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K30" s="88"/>
    </row>
    <row r="31" spans="1:89" s="56" customFormat="1" ht="17.100000000000001" customHeight="1">
      <c r="B31" s="61"/>
      <c r="C31" s="347" t="s">
        <v>10</v>
      </c>
      <c r="D31" s="387"/>
      <c r="E31" s="387"/>
      <c r="F31" s="387"/>
      <c r="G31" s="387"/>
      <c r="H31" s="387"/>
      <c r="I31" s="387"/>
      <c r="J31" s="387"/>
      <c r="K31" s="387"/>
      <c r="L31" s="387"/>
      <c r="M31" s="388"/>
      <c r="N31" s="388"/>
      <c r="O31" s="388"/>
      <c r="P31" s="389"/>
      <c r="Q31" s="389"/>
      <c r="R31" s="389"/>
      <c r="S31" s="389"/>
      <c r="T31" s="389"/>
      <c r="U31" s="389"/>
      <c r="V31" s="389"/>
      <c r="W31" s="389"/>
      <c r="X31" s="389"/>
      <c r="Y31" s="390"/>
      <c r="Z31" s="390"/>
      <c r="AA31" s="390"/>
      <c r="AB31" s="390"/>
      <c r="AC31" s="390"/>
      <c r="AD31" s="390"/>
      <c r="AE31" s="390"/>
      <c r="AF31" s="390"/>
      <c r="AG31" s="390"/>
      <c r="AH31" s="390"/>
      <c r="AI31" s="390"/>
      <c r="AJ31" s="390"/>
      <c r="AK31" s="390"/>
      <c r="AL31" s="390"/>
      <c r="AM31" s="390"/>
      <c r="AN31" s="390"/>
      <c r="AO31" s="390"/>
      <c r="AP31" s="390"/>
      <c r="AQ31" s="390"/>
      <c r="AR31" s="384">
        <f t="shared" ref="AR31:AR40" si="22">+SUM(D31:AQ31)</f>
        <v>0</v>
      </c>
      <c r="AS31" s="276"/>
      <c r="AT31" s="62"/>
      <c r="AU31" s="88">
        <f>+D31-SUM(D32:D33)</f>
        <v>0</v>
      </c>
      <c r="AV31" s="88">
        <f>+E31-SUM(E32:E33)</f>
        <v>0</v>
      </c>
      <c r="AW31" s="88">
        <f t="shared" ref="AW31:BP31" si="23">+F31-SUM(F32:F33)</f>
        <v>0</v>
      </c>
      <c r="AX31" s="88">
        <f t="shared" si="23"/>
        <v>0</v>
      </c>
      <c r="AY31" s="88">
        <f t="shared" si="23"/>
        <v>0</v>
      </c>
      <c r="AZ31" s="88">
        <f t="shared" si="23"/>
        <v>0</v>
      </c>
      <c r="BA31" s="88">
        <f t="shared" si="23"/>
        <v>0</v>
      </c>
      <c r="BB31" s="88">
        <f t="shared" si="23"/>
        <v>0</v>
      </c>
      <c r="BC31" s="88">
        <f t="shared" si="23"/>
        <v>0</v>
      </c>
      <c r="BD31" s="88">
        <f t="shared" si="23"/>
        <v>0</v>
      </c>
      <c r="BE31" s="88">
        <f t="shared" si="23"/>
        <v>0</v>
      </c>
      <c r="BF31" s="88">
        <f t="shared" si="23"/>
        <v>0</v>
      </c>
      <c r="BG31" s="88">
        <f t="shared" si="23"/>
        <v>0</v>
      </c>
      <c r="BH31" s="88">
        <f t="shared" si="23"/>
        <v>0</v>
      </c>
      <c r="BI31" s="88">
        <f t="shared" si="23"/>
        <v>0</v>
      </c>
      <c r="BJ31" s="88">
        <f t="shared" si="23"/>
        <v>0</v>
      </c>
      <c r="BK31" s="88">
        <f t="shared" si="23"/>
        <v>0</v>
      </c>
      <c r="BL31" s="88">
        <f t="shared" si="23"/>
        <v>0</v>
      </c>
      <c r="BM31" s="88">
        <f t="shared" si="23"/>
        <v>0</v>
      </c>
      <c r="BN31" s="88">
        <f t="shared" si="23"/>
        <v>0</v>
      </c>
      <c r="BO31" s="88">
        <f t="shared" si="23"/>
        <v>0</v>
      </c>
      <c r="BP31" s="88">
        <f t="shared" si="23"/>
        <v>0</v>
      </c>
      <c r="BQ31" s="88">
        <f t="shared" ref="BQ31:CI31" si="24">+Z31-SUM(Z32:Z33)</f>
        <v>0</v>
      </c>
      <c r="BR31" s="88">
        <f t="shared" si="24"/>
        <v>0</v>
      </c>
      <c r="BS31" s="88">
        <f t="shared" si="24"/>
        <v>0</v>
      </c>
      <c r="BT31" s="88">
        <f t="shared" si="24"/>
        <v>0</v>
      </c>
      <c r="BU31" s="88">
        <f t="shared" si="24"/>
        <v>0</v>
      </c>
      <c r="BV31" s="88">
        <f t="shared" si="24"/>
        <v>0</v>
      </c>
      <c r="BW31" s="88">
        <f t="shared" si="24"/>
        <v>0</v>
      </c>
      <c r="BX31" s="88">
        <f t="shared" si="24"/>
        <v>0</v>
      </c>
      <c r="BY31" s="88">
        <f t="shared" si="24"/>
        <v>0</v>
      </c>
      <c r="BZ31" s="88">
        <f t="shared" si="24"/>
        <v>0</v>
      </c>
      <c r="CA31" s="88">
        <f t="shared" si="24"/>
        <v>0</v>
      </c>
      <c r="CB31" s="88">
        <f t="shared" si="24"/>
        <v>0</v>
      </c>
      <c r="CC31" s="88">
        <f t="shared" si="24"/>
        <v>0</v>
      </c>
      <c r="CD31" s="88">
        <f t="shared" si="24"/>
        <v>0</v>
      </c>
      <c r="CE31" s="88">
        <f t="shared" si="24"/>
        <v>0</v>
      </c>
      <c r="CF31" s="88">
        <f t="shared" si="24"/>
        <v>0</v>
      </c>
      <c r="CG31" s="88">
        <f t="shared" si="24"/>
        <v>0</v>
      </c>
      <c r="CH31" s="88">
        <f t="shared" si="24"/>
        <v>0</v>
      </c>
      <c r="CI31" s="88">
        <f t="shared" si="24"/>
        <v>0</v>
      </c>
      <c r="CK31" s="88">
        <f t="shared" ref="CK31:CK40" si="25">+AR31-SUM(D31:AQ31)</f>
        <v>0</v>
      </c>
    </row>
    <row r="32" spans="1:89" s="56" customFormat="1" ht="17.100000000000001" customHeight="1">
      <c r="B32" s="64"/>
      <c r="C32" s="355" t="s">
        <v>53</v>
      </c>
      <c r="D32" s="387"/>
      <c r="E32" s="387"/>
      <c r="F32" s="387"/>
      <c r="G32" s="387"/>
      <c r="H32" s="387"/>
      <c r="I32" s="387"/>
      <c r="J32" s="387"/>
      <c r="K32" s="387"/>
      <c r="L32" s="387"/>
      <c r="M32" s="388"/>
      <c r="N32" s="388"/>
      <c r="O32" s="388"/>
      <c r="P32" s="389"/>
      <c r="Q32" s="389"/>
      <c r="R32" s="389"/>
      <c r="S32" s="389"/>
      <c r="T32" s="389"/>
      <c r="U32" s="389"/>
      <c r="V32" s="389"/>
      <c r="W32" s="389"/>
      <c r="X32" s="389"/>
      <c r="Y32" s="390"/>
      <c r="Z32" s="390"/>
      <c r="AA32" s="390"/>
      <c r="AB32" s="390"/>
      <c r="AC32" s="390"/>
      <c r="AD32" s="390"/>
      <c r="AE32" s="390"/>
      <c r="AF32" s="390"/>
      <c r="AG32" s="390"/>
      <c r="AH32" s="390"/>
      <c r="AI32" s="390"/>
      <c r="AJ32" s="390"/>
      <c r="AK32" s="390"/>
      <c r="AL32" s="390"/>
      <c r="AM32" s="390"/>
      <c r="AN32" s="390"/>
      <c r="AO32" s="390"/>
      <c r="AP32" s="390"/>
      <c r="AQ32" s="390"/>
      <c r="AR32" s="384">
        <f t="shared" si="22"/>
        <v>0</v>
      </c>
      <c r="AS32" s="276"/>
      <c r="AT32" s="62"/>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K32" s="88">
        <f t="shared" si="25"/>
        <v>0</v>
      </c>
    </row>
    <row r="33" spans="1:89" s="56" customFormat="1" ht="17.100000000000001" customHeight="1">
      <c r="B33" s="64"/>
      <c r="C33" s="355" t="s">
        <v>54</v>
      </c>
      <c r="D33" s="387"/>
      <c r="E33" s="387"/>
      <c r="F33" s="387"/>
      <c r="G33" s="387"/>
      <c r="H33" s="387"/>
      <c r="I33" s="387"/>
      <c r="J33" s="387"/>
      <c r="K33" s="387"/>
      <c r="L33" s="387"/>
      <c r="M33" s="388"/>
      <c r="N33" s="388"/>
      <c r="O33" s="388"/>
      <c r="P33" s="389"/>
      <c r="Q33" s="389"/>
      <c r="R33" s="389"/>
      <c r="S33" s="389"/>
      <c r="T33" s="389"/>
      <c r="U33" s="389"/>
      <c r="V33" s="389"/>
      <c r="W33" s="389"/>
      <c r="X33" s="389"/>
      <c r="Y33" s="390"/>
      <c r="Z33" s="390"/>
      <c r="AA33" s="390"/>
      <c r="AB33" s="390"/>
      <c r="AC33" s="390"/>
      <c r="AD33" s="390"/>
      <c r="AE33" s="390"/>
      <c r="AF33" s="390"/>
      <c r="AG33" s="390"/>
      <c r="AH33" s="390"/>
      <c r="AI33" s="390"/>
      <c r="AJ33" s="390"/>
      <c r="AK33" s="390"/>
      <c r="AL33" s="390"/>
      <c r="AM33" s="390"/>
      <c r="AN33" s="390"/>
      <c r="AO33" s="390"/>
      <c r="AP33" s="390"/>
      <c r="AQ33" s="390"/>
      <c r="AR33" s="384">
        <f t="shared" si="22"/>
        <v>0</v>
      </c>
      <c r="AS33" s="276"/>
      <c r="AT33" s="62"/>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K33" s="88">
        <f t="shared" si="25"/>
        <v>0</v>
      </c>
    </row>
    <row r="34" spans="1:89" s="5" customFormat="1" ht="17.100000000000001" customHeight="1">
      <c r="A34" s="12"/>
      <c r="B34" s="15"/>
      <c r="C34" s="356" t="s">
        <v>11</v>
      </c>
      <c r="D34" s="387"/>
      <c r="E34" s="387"/>
      <c r="F34" s="387"/>
      <c r="G34" s="387"/>
      <c r="H34" s="387"/>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7"/>
      <c r="AL34" s="387"/>
      <c r="AM34" s="387"/>
      <c r="AN34" s="387"/>
      <c r="AO34" s="387"/>
      <c r="AP34" s="387"/>
      <c r="AQ34" s="387"/>
      <c r="AR34" s="384">
        <f t="shared" si="22"/>
        <v>0</v>
      </c>
      <c r="AS34" s="282"/>
      <c r="AT34" s="6"/>
      <c r="AU34" s="88">
        <f>+D34-SUM(D35:D36)</f>
        <v>0</v>
      </c>
      <c r="AV34" s="88">
        <f>+E34-SUM(E35:E36)</f>
        <v>0</v>
      </c>
      <c r="AW34" s="88">
        <f t="shared" ref="AW34:BP34" si="26">+F34-SUM(F35:F36)</f>
        <v>0</v>
      </c>
      <c r="AX34" s="88">
        <f t="shared" si="26"/>
        <v>0</v>
      </c>
      <c r="AY34" s="88">
        <f t="shared" si="26"/>
        <v>0</v>
      </c>
      <c r="AZ34" s="88">
        <f t="shared" si="26"/>
        <v>0</v>
      </c>
      <c r="BA34" s="88">
        <f t="shared" si="26"/>
        <v>0</v>
      </c>
      <c r="BB34" s="88">
        <f t="shared" si="26"/>
        <v>0</v>
      </c>
      <c r="BC34" s="88">
        <f t="shared" si="26"/>
        <v>0</v>
      </c>
      <c r="BD34" s="88">
        <f t="shared" si="26"/>
        <v>0</v>
      </c>
      <c r="BE34" s="88">
        <f t="shared" si="26"/>
        <v>0</v>
      </c>
      <c r="BF34" s="88">
        <f t="shared" si="26"/>
        <v>0</v>
      </c>
      <c r="BG34" s="88">
        <f t="shared" si="26"/>
        <v>0</v>
      </c>
      <c r="BH34" s="88">
        <f t="shared" si="26"/>
        <v>0</v>
      </c>
      <c r="BI34" s="88">
        <f t="shared" si="26"/>
        <v>0</v>
      </c>
      <c r="BJ34" s="88">
        <f t="shared" si="26"/>
        <v>0</v>
      </c>
      <c r="BK34" s="88">
        <f t="shared" si="26"/>
        <v>0</v>
      </c>
      <c r="BL34" s="88">
        <f t="shared" si="26"/>
        <v>0</v>
      </c>
      <c r="BM34" s="88">
        <f t="shared" si="26"/>
        <v>0</v>
      </c>
      <c r="BN34" s="88">
        <f t="shared" si="26"/>
        <v>0</v>
      </c>
      <c r="BO34" s="88">
        <f t="shared" si="26"/>
        <v>0</v>
      </c>
      <c r="BP34" s="88">
        <f t="shared" si="26"/>
        <v>0</v>
      </c>
      <c r="BQ34" s="88">
        <f t="shared" ref="BQ34:CI34" si="27">+Z34-SUM(Z35:Z36)</f>
        <v>0</v>
      </c>
      <c r="BR34" s="88">
        <f t="shared" si="27"/>
        <v>0</v>
      </c>
      <c r="BS34" s="88">
        <f t="shared" si="27"/>
        <v>0</v>
      </c>
      <c r="BT34" s="88">
        <f t="shared" si="27"/>
        <v>0</v>
      </c>
      <c r="BU34" s="88">
        <f t="shared" si="27"/>
        <v>0</v>
      </c>
      <c r="BV34" s="88">
        <f t="shared" si="27"/>
        <v>0</v>
      </c>
      <c r="BW34" s="88">
        <f t="shared" si="27"/>
        <v>0</v>
      </c>
      <c r="BX34" s="88">
        <f t="shared" si="27"/>
        <v>0</v>
      </c>
      <c r="BY34" s="88">
        <f t="shared" si="27"/>
        <v>0</v>
      </c>
      <c r="BZ34" s="88">
        <f t="shared" si="27"/>
        <v>0</v>
      </c>
      <c r="CA34" s="88">
        <f t="shared" si="27"/>
        <v>0</v>
      </c>
      <c r="CB34" s="88">
        <f t="shared" si="27"/>
        <v>0</v>
      </c>
      <c r="CC34" s="88">
        <f t="shared" si="27"/>
        <v>0</v>
      </c>
      <c r="CD34" s="88">
        <f t="shared" si="27"/>
        <v>0</v>
      </c>
      <c r="CE34" s="88">
        <f t="shared" si="27"/>
        <v>0</v>
      </c>
      <c r="CF34" s="88">
        <f t="shared" si="27"/>
        <v>0</v>
      </c>
      <c r="CG34" s="88">
        <f t="shared" si="27"/>
        <v>0</v>
      </c>
      <c r="CH34" s="88">
        <f t="shared" si="27"/>
        <v>0</v>
      </c>
      <c r="CI34" s="88">
        <f t="shared" si="27"/>
        <v>0</v>
      </c>
      <c r="CK34" s="88">
        <f t="shared" si="25"/>
        <v>0</v>
      </c>
    </row>
    <row r="35" spans="1:89" s="56" customFormat="1" ht="17.100000000000001" customHeight="1">
      <c r="B35" s="64"/>
      <c r="C35" s="355" t="s">
        <v>53</v>
      </c>
      <c r="D35" s="387"/>
      <c r="E35" s="387"/>
      <c r="F35" s="387"/>
      <c r="G35" s="387"/>
      <c r="H35" s="387"/>
      <c r="I35" s="387"/>
      <c r="J35" s="387"/>
      <c r="K35" s="387"/>
      <c r="L35" s="387"/>
      <c r="M35" s="388"/>
      <c r="N35" s="388"/>
      <c r="O35" s="388"/>
      <c r="P35" s="389"/>
      <c r="Q35" s="389"/>
      <c r="R35" s="389"/>
      <c r="S35" s="389"/>
      <c r="T35" s="389"/>
      <c r="U35" s="389"/>
      <c r="V35" s="389"/>
      <c r="W35" s="389"/>
      <c r="X35" s="389"/>
      <c r="Y35" s="390"/>
      <c r="Z35" s="390"/>
      <c r="AA35" s="390"/>
      <c r="AB35" s="390"/>
      <c r="AC35" s="390"/>
      <c r="AD35" s="390"/>
      <c r="AE35" s="390"/>
      <c r="AF35" s="390"/>
      <c r="AG35" s="390"/>
      <c r="AH35" s="390"/>
      <c r="AI35" s="390"/>
      <c r="AJ35" s="390"/>
      <c r="AK35" s="390"/>
      <c r="AL35" s="390"/>
      <c r="AM35" s="390"/>
      <c r="AN35" s="390"/>
      <c r="AO35" s="390"/>
      <c r="AP35" s="390"/>
      <c r="AQ35" s="390"/>
      <c r="AR35" s="384">
        <f t="shared" si="22"/>
        <v>0</v>
      </c>
      <c r="AS35" s="276"/>
      <c r="AT35" s="62"/>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K35" s="88">
        <f t="shared" si="25"/>
        <v>0</v>
      </c>
    </row>
    <row r="36" spans="1:89" s="56" customFormat="1" ht="17.100000000000001" customHeight="1">
      <c r="B36" s="64"/>
      <c r="C36" s="355" t="s">
        <v>54</v>
      </c>
      <c r="D36" s="387"/>
      <c r="E36" s="387"/>
      <c r="F36" s="387"/>
      <c r="G36" s="387"/>
      <c r="H36" s="387"/>
      <c r="I36" s="387"/>
      <c r="J36" s="387"/>
      <c r="K36" s="387"/>
      <c r="L36" s="387"/>
      <c r="M36" s="388"/>
      <c r="N36" s="388"/>
      <c r="O36" s="388"/>
      <c r="P36" s="389"/>
      <c r="Q36" s="389"/>
      <c r="R36" s="389"/>
      <c r="S36" s="389"/>
      <c r="T36" s="389"/>
      <c r="U36" s="389"/>
      <c r="V36" s="389"/>
      <c r="W36" s="389"/>
      <c r="X36" s="389"/>
      <c r="Y36" s="390"/>
      <c r="Z36" s="390"/>
      <c r="AA36" s="390"/>
      <c r="AB36" s="390"/>
      <c r="AC36" s="390"/>
      <c r="AD36" s="390"/>
      <c r="AE36" s="390"/>
      <c r="AF36" s="390"/>
      <c r="AG36" s="390"/>
      <c r="AH36" s="390"/>
      <c r="AI36" s="390"/>
      <c r="AJ36" s="390"/>
      <c r="AK36" s="390"/>
      <c r="AL36" s="390"/>
      <c r="AM36" s="390"/>
      <c r="AN36" s="390"/>
      <c r="AO36" s="390"/>
      <c r="AP36" s="390"/>
      <c r="AQ36" s="390"/>
      <c r="AR36" s="384">
        <f t="shared" si="22"/>
        <v>0</v>
      </c>
      <c r="AS36" s="276"/>
      <c r="AT36" s="62"/>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K36" s="88">
        <f t="shared" si="25"/>
        <v>0</v>
      </c>
    </row>
    <row r="37" spans="1:89" s="5" customFormat="1" ht="17.100000000000001" customHeight="1">
      <c r="A37" s="12"/>
      <c r="B37" s="15"/>
      <c r="C37" s="356" t="s">
        <v>12</v>
      </c>
      <c r="D37" s="387"/>
      <c r="E37" s="387"/>
      <c r="F37" s="387"/>
      <c r="G37" s="387"/>
      <c r="H37" s="387"/>
      <c r="I37" s="387"/>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N37" s="387"/>
      <c r="AO37" s="387"/>
      <c r="AP37" s="387"/>
      <c r="AQ37" s="387"/>
      <c r="AR37" s="384">
        <f t="shared" si="22"/>
        <v>0</v>
      </c>
      <c r="AS37" s="282"/>
      <c r="AT37" s="6"/>
      <c r="AU37" s="88">
        <f>+D37-SUM(D38:D39)</f>
        <v>0</v>
      </c>
      <c r="AV37" s="88">
        <f>+E37-SUM(E38:E39)</f>
        <v>0</v>
      </c>
      <c r="AW37" s="88">
        <f t="shared" ref="AW37:BP37" si="28">+F37-SUM(F38:F39)</f>
        <v>0</v>
      </c>
      <c r="AX37" s="88">
        <f t="shared" si="28"/>
        <v>0</v>
      </c>
      <c r="AY37" s="88">
        <f t="shared" si="28"/>
        <v>0</v>
      </c>
      <c r="AZ37" s="88">
        <f t="shared" si="28"/>
        <v>0</v>
      </c>
      <c r="BA37" s="88">
        <f t="shared" si="28"/>
        <v>0</v>
      </c>
      <c r="BB37" s="88">
        <f t="shared" si="28"/>
        <v>0</v>
      </c>
      <c r="BC37" s="88">
        <f t="shared" si="28"/>
        <v>0</v>
      </c>
      <c r="BD37" s="88">
        <f t="shared" si="28"/>
        <v>0</v>
      </c>
      <c r="BE37" s="88">
        <f t="shared" si="28"/>
        <v>0</v>
      </c>
      <c r="BF37" s="88">
        <f t="shared" si="28"/>
        <v>0</v>
      </c>
      <c r="BG37" s="88">
        <f t="shared" si="28"/>
        <v>0</v>
      </c>
      <c r="BH37" s="88">
        <f t="shared" si="28"/>
        <v>0</v>
      </c>
      <c r="BI37" s="88">
        <f t="shared" si="28"/>
        <v>0</v>
      </c>
      <c r="BJ37" s="88">
        <f t="shared" si="28"/>
        <v>0</v>
      </c>
      <c r="BK37" s="88">
        <f t="shared" si="28"/>
        <v>0</v>
      </c>
      <c r="BL37" s="88">
        <f t="shared" si="28"/>
        <v>0</v>
      </c>
      <c r="BM37" s="88">
        <f t="shared" si="28"/>
        <v>0</v>
      </c>
      <c r="BN37" s="88">
        <f t="shared" si="28"/>
        <v>0</v>
      </c>
      <c r="BO37" s="88">
        <f t="shared" si="28"/>
        <v>0</v>
      </c>
      <c r="BP37" s="88">
        <f t="shared" si="28"/>
        <v>0</v>
      </c>
      <c r="BQ37" s="88">
        <f t="shared" ref="BQ37:CI37" si="29">+Z37-SUM(Z38:Z39)</f>
        <v>0</v>
      </c>
      <c r="BR37" s="88">
        <f t="shared" si="29"/>
        <v>0</v>
      </c>
      <c r="BS37" s="88">
        <f t="shared" si="29"/>
        <v>0</v>
      </c>
      <c r="BT37" s="88">
        <f t="shared" si="29"/>
        <v>0</v>
      </c>
      <c r="BU37" s="88">
        <f t="shared" si="29"/>
        <v>0</v>
      </c>
      <c r="BV37" s="88">
        <f t="shared" si="29"/>
        <v>0</v>
      </c>
      <c r="BW37" s="88">
        <f t="shared" si="29"/>
        <v>0</v>
      </c>
      <c r="BX37" s="88">
        <f t="shared" si="29"/>
        <v>0</v>
      </c>
      <c r="BY37" s="88">
        <f t="shared" si="29"/>
        <v>0</v>
      </c>
      <c r="BZ37" s="88">
        <f t="shared" si="29"/>
        <v>0</v>
      </c>
      <c r="CA37" s="88">
        <f t="shared" si="29"/>
        <v>0</v>
      </c>
      <c r="CB37" s="88">
        <f t="shared" si="29"/>
        <v>0</v>
      </c>
      <c r="CC37" s="88">
        <f t="shared" si="29"/>
        <v>0</v>
      </c>
      <c r="CD37" s="88">
        <f t="shared" si="29"/>
        <v>0</v>
      </c>
      <c r="CE37" s="88">
        <f t="shared" si="29"/>
        <v>0</v>
      </c>
      <c r="CF37" s="88">
        <f t="shared" si="29"/>
        <v>0</v>
      </c>
      <c r="CG37" s="88">
        <f t="shared" si="29"/>
        <v>0</v>
      </c>
      <c r="CH37" s="88">
        <f t="shared" si="29"/>
        <v>0</v>
      </c>
      <c r="CI37" s="88">
        <f t="shared" si="29"/>
        <v>0</v>
      </c>
      <c r="CK37" s="88">
        <f t="shared" si="25"/>
        <v>0</v>
      </c>
    </row>
    <row r="38" spans="1:89" s="56" customFormat="1" ht="17.100000000000001" customHeight="1">
      <c r="B38" s="64"/>
      <c r="C38" s="355" t="s">
        <v>53</v>
      </c>
      <c r="D38" s="387"/>
      <c r="E38" s="387"/>
      <c r="F38" s="387"/>
      <c r="G38" s="387"/>
      <c r="H38" s="387"/>
      <c r="I38" s="387"/>
      <c r="J38" s="387"/>
      <c r="K38" s="387"/>
      <c r="L38" s="387"/>
      <c r="M38" s="388"/>
      <c r="N38" s="388"/>
      <c r="O38" s="388"/>
      <c r="P38" s="389"/>
      <c r="Q38" s="389"/>
      <c r="R38" s="389"/>
      <c r="S38" s="389"/>
      <c r="T38" s="389"/>
      <c r="U38" s="389"/>
      <c r="V38" s="389"/>
      <c r="W38" s="389"/>
      <c r="X38" s="389"/>
      <c r="Y38" s="390"/>
      <c r="Z38" s="390"/>
      <c r="AA38" s="390"/>
      <c r="AB38" s="390"/>
      <c r="AC38" s="390"/>
      <c r="AD38" s="390"/>
      <c r="AE38" s="390"/>
      <c r="AF38" s="390"/>
      <c r="AG38" s="390"/>
      <c r="AH38" s="390"/>
      <c r="AI38" s="390"/>
      <c r="AJ38" s="390"/>
      <c r="AK38" s="390"/>
      <c r="AL38" s="390"/>
      <c r="AM38" s="390"/>
      <c r="AN38" s="390"/>
      <c r="AO38" s="390"/>
      <c r="AP38" s="390"/>
      <c r="AQ38" s="390"/>
      <c r="AR38" s="384">
        <f t="shared" si="22"/>
        <v>0</v>
      </c>
      <c r="AS38" s="276"/>
      <c r="AT38" s="62"/>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K38" s="88">
        <f t="shared" si="25"/>
        <v>0</v>
      </c>
    </row>
    <row r="39" spans="1:89" s="56" customFormat="1" ht="17.100000000000001" customHeight="1">
      <c r="B39" s="64"/>
      <c r="C39" s="355" t="s">
        <v>54</v>
      </c>
      <c r="D39" s="387"/>
      <c r="E39" s="387"/>
      <c r="F39" s="387"/>
      <c r="G39" s="387"/>
      <c r="H39" s="387"/>
      <c r="I39" s="387"/>
      <c r="J39" s="387"/>
      <c r="K39" s="387"/>
      <c r="L39" s="387"/>
      <c r="M39" s="388"/>
      <c r="N39" s="388"/>
      <c r="O39" s="388"/>
      <c r="P39" s="389"/>
      <c r="Q39" s="389"/>
      <c r="R39" s="389"/>
      <c r="S39" s="389"/>
      <c r="T39" s="389"/>
      <c r="U39" s="389"/>
      <c r="V39" s="389"/>
      <c r="W39" s="389"/>
      <c r="X39" s="389"/>
      <c r="Y39" s="390"/>
      <c r="Z39" s="390"/>
      <c r="AA39" s="390"/>
      <c r="AB39" s="390"/>
      <c r="AC39" s="390"/>
      <c r="AD39" s="390"/>
      <c r="AE39" s="390"/>
      <c r="AF39" s="390"/>
      <c r="AG39" s="390"/>
      <c r="AH39" s="390"/>
      <c r="AI39" s="390"/>
      <c r="AJ39" s="390"/>
      <c r="AK39" s="390"/>
      <c r="AL39" s="390"/>
      <c r="AM39" s="390"/>
      <c r="AN39" s="390"/>
      <c r="AO39" s="390"/>
      <c r="AP39" s="390"/>
      <c r="AQ39" s="390"/>
      <c r="AR39" s="384">
        <f t="shared" si="22"/>
        <v>0</v>
      </c>
      <c r="AS39" s="276"/>
      <c r="AT39" s="62"/>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88"/>
      <c r="CF39" s="88"/>
      <c r="CG39" s="88"/>
      <c r="CH39" s="88"/>
      <c r="CI39" s="88"/>
      <c r="CK39" s="88">
        <f t="shared" si="25"/>
        <v>0</v>
      </c>
    </row>
    <row r="40" spans="1:89" s="6" customFormat="1" ht="17.100000000000001" customHeight="1">
      <c r="A40" s="12"/>
      <c r="B40" s="15"/>
      <c r="C40" s="356" t="s">
        <v>288</v>
      </c>
      <c r="D40" s="385">
        <f t="shared" ref="D40:AQ40" si="30">+SUM(D37,D34,D31)</f>
        <v>0</v>
      </c>
      <c r="E40" s="385">
        <f t="shared" ref="E40" si="31">+SUM(E37,E34,E31)</f>
        <v>0</v>
      </c>
      <c r="F40" s="385">
        <f t="shared" si="30"/>
        <v>0</v>
      </c>
      <c r="G40" s="385">
        <f t="shared" si="30"/>
        <v>0</v>
      </c>
      <c r="H40" s="385">
        <f t="shared" si="30"/>
        <v>0</v>
      </c>
      <c r="I40" s="385">
        <f t="shared" si="30"/>
        <v>0</v>
      </c>
      <c r="J40" s="385">
        <f t="shared" si="30"/>
        <v>0</v>
      </c>
      <c r="K40" s="385">
        <f t="shared" si="30"/>
        <v>0</v>
      </c>
      <c r="L40" s="385">
        <f t="shared" si="30"/>
        <v>0</v>
      </c>
      <c r="M40" s="385">
        <f t="shared" si="30"/>
        <v>0</v>
      </c>
      <c r="N40" s="385">
        <f t="shared" si="30"/>
        <v>0</v>
      </c>
      <c r="O40" s="385">
        <f t="shared" si="30"/>
        <v>0</v>
      </c>
      <c r="P40" s="385">
        <f t="shared" si="30"/>
        <v>0</v>
      </c>
      <c r="Q40" s="385">
        <f t="shared" si="30"/>
        <v>0</v>
      </c>
      <c r="R40" s="385">
        <f t="shared" si="30"/>
        <v>0</v>
      </c>
      <c r="S40" s="385">
        <f t="shared" si="30"/>
        <v>0</v>
      </c>
      <c r="T40" s="385">
        <f t="shared" si="30"/>
        <v>0</v>
      </c>
      <c r="U40" s="385">
        <f t="shared" si="30"/>
        <v>0</v>
      </c>
      <c r="V40" s="385">
        <f t="shared" si="30"/>
        <v>0</v>
      </c>
      <c r="W40" s="385">
        <f t="shared" si="30"/>
        <v>0</v>
      </c>
      <c r="X40" s="385">
        <f t="shared" si="30"/>
        <v>0</v>
      </c>
      <c r="Y40" s="385">
        <f t="shared" si="30"/>
        <v>0</v>
      </c>
      <c r="Z40" s="385">
        <f t="shared" si="30"/>
        <v>0</v>
      </c>
      <c r="AA40" s="385">
        <f t="shared" si="30"/>
        <v>0</v>
      </c>
      <c r="AB40" s="385">
        <f t="shared" si="30"/>
        <v>0</v>
      </c>
      <c r="AC40" s="385">
        <f t="shared" si="30"/>
        <v>0</v>
      </c>
      <c r="AD40" s="385">
        <f t="shared" si="30"/>
        <v>0</v>
      </c>
      <c r="AE40" s="385">
        <f t="shared" si="30"/>
        <v>0</v>
      </c>
      <c r="AF40" s="385">
        <f t="shared" si="30"/>
        <v>0</v>
      </c>
      <c r="AG40" s="385">
        <f t="shared" si="30"/>
        <v>0</v>
      </c>
      <c r="AH40" s="385">
        <f t="shared" si="30"/>
        <v>0</v>
      </c>
      <c r="AI40" s="385">
        <f t="shared" si="30"/>
        <v>0</v>
      </c>
      <c r="AJ40" s="385">
        <f t="shared" si="30"/>
        <v>0</v>
      </c>
      <c r="AK40" s="385">
        <f t="shared" si="30"/>
        <v>0</v>
      </c>
      <c r="AL40" s="385">
        <f t="shared" si="30"/>
        <v>0</v>
      </c>
      <c r="AM40" s="385">
        <f t="shared" si="30"/>
        <v>0</v>
      </c>
      <c r="AN40" s="385">
        <f t="shared" si="30"/>
        <v>0</v>
      </c>
      <c r="AO40" s="385">
        <f t="shared" si="30"/>
        <v>0</v>
      </c>
      <c r="AP40" s="385">
        <f t="shared" si="30"/>
        <v>0</v>
      </c>
      <c r="AQ40" s="385">
        <f t="shared" si="30"/>
        <v>0</v>
      </c>
      <c r="AR40" s="384">
        <f t="shared" si="22"/>
        <v>0</v>
      </c>
      <c r="AS40" s="282"/>
      <c r="AU40" s="88">
        <f>+D40-D31-D34-D37</f>
        <v>0</v>
      </c>
      <c r="AV40" s="88">
        <f>+E40-E31-E34-E37</f>
        <v>0</v>
      </c>
      <c r="AW40" s="88">
        <f t="shared" ref="AW40:BP40" si="32">+F40-F31-F34-F37</f>
        <v>0</v>
      </c>
      <c r="AX40" s="88">
        <f t="shared" si="32"/>
        <v>0</v>
      </c>
      <c r="AY40" s="88">
        <f t="shared" si="32"/>
        <v>0</v>
      </c>
      <c r="AZ40" s="88">
        <f t="shared" si="32"/>
        <v>0</v>
      </c>
      <c r="BA40" s="88">
        <f t="shared" si="32"/>
        <v>0</v>
      </c>
      <c r="BB40" s="88">
        <f t="shared" si="32"/>
        <v>0</v>
      </c>
      <c r="BC40" s="88">
        <f t="shared" si="32"/>
        <v>0</v>
      </c>
      <c r="BD40" s="88">
        <f t="shared" si="32"/>
        <v>0</v>
      </c>
      <c r="BE40" s="88">
        <f t="shared" si="32"/>
        <v>0</v>
      </c>
      <c r="BF40" s="88">
        <f t="shared" si="32"/>
        <v>0</v>
      </c>
      <c r="BG40" s="88">
        <f t="shared" si="32"/>
        <v>0</v>
      </c>
      <c r="BH40" s="88">
        <f t="shared" si="32"/>
        <v>0</v>
      </c>
      <c r="BI40" s="88">
        <f t="shared" si="32"/>
        <v>0</v>
      </c>
      <c r="BJ40" s="88">
        <f t="shared" si="32"/>
        <v>0</v>
      </c>
      <c r="BK40" s="88">
        <f t="shared" si="32"/>
        <v>0</v>
      </c>
      <c r="BL40" s="88">
        <f t="shared" si="32"/>
        <v>0</v>
      </c>
      <c r="BM40" s="88">
        <f t="shared" si="32"/>
        <v>0</v>
      </c>
      <c r="BN40" s="88">
        <f t="shared" si="32"/>
        <v>0</v>
      </c>
      <c r="BO40" s="88">
        <f t="shared" si="32"/>
        <v>0</v>
      </c>
      <c r="BP40" s="88">
        <f t="shared" si="32"/>
        <v>0</v>
      </c>
      <c r="BQ40" s="88">
        <f t="shared" ref="BQ40:CI40" si="33">+Z40-Z31-Z34-Z37</f>
        <v>0</v>
      </c>
      <c r="BR40" s="88">
        <f t="shared" si="33"/>
        <v>0</v>
      </c>
      <c r="BS40" s="88">
        <f t="shared" si="33"/>
        <v>0</v>
      </c>
      <c r="BT40" s="88">
        <f t="shared" si="33"/>
        <v>0</v>
      </c>
      <c r="BU40" s="88">
        <f t="shared" si="33"/>
        <v>0</v>
      </c>
      <c r="BV40" s="88">
        <f t="shared" si="33"/>
        <v>0</v>
      </c>
      <c r="BW40" s="88">
        <f t="shared" si="33"/>
        <v>0</v>
      </c>
      <c r="BX40" s="88">
        <f t="shared" si="33"/>
        <v>0</v>
      </c>
      <c r="BY40" s="88">
        <f t="shared" si="33"/>
        <v>0</v>
      </c>
      <c r="BZ40" s="88">
        <f t="shared" si="33"/>
        <v>0</v>
      </c>
      <c r="CA40" s="88">
        <f t="shared" si="33"/>
        <v>0</v>
      </c>
      <c r="CB40" s="88">
        <f t="shared" si="33"/>
        <v>0</v>
      </c>
      <c r="CC40" s="88">
        <f t="shared" si="33"/>
        <v>0</v>
      </c>
      <c r="CD40" s="88">
        <f t="shared" si="33"/>
        <v>0</v>
      </c>
      <c r="CE40" s="88">
        <f t="shared" si="33"/>
        <v>0</v>
      </c>
      <c r="CF40" s="88">
        <f t="shared" si="33"/>
        <v>0</v>
      </c>
      <c r="CG40" s="88">
        <f t="shared" si="33"/>
        <v>0</v>
      </c>
      <c r="CH40" s="88">
        <f t="shared" si="33"/>
        <v>0</v>
      </c>
      <c r="CI40" s="88">
        <f t="shared" si="33"/>
        <v>0</v>
      </c>
      <c r="CK40" s="88">
        <f t="shared" si="25"/>
        <v>0</v>
      </c>
    </row>
    <row r="41" spans="1:89" s="60" customFormat="1" ht="24.95" customHeight="1">
      <c r="B41" s="66"/>
      <c r="C41" s="354" t="s">
        <v>293</v>
      </c>
      <c r="D41" s="381"/>
      <c r="E41" s="381"/>
      <c r="F41" s="381"/>
      <c r="G41" s="381"/>
      <c r="H41" s="381"/>
      <c r="I41" s="381"/>
      <c r="J41" s="381"/>
      <c r="K41" s="381"/>
      <c r="L41" s="381"/>
      <c r="M41" s="381"/>
      <c r="N41" s="381"/>
      <c r="O41" s="381"/>
      <c r="P41" s="382"/>
      <c r="Q41" s="382"/>
      <c r="R41" s="382"/>
      <c r="S41" s="382"/>
      <c r="T41" s="382"/>
      <c r="U41" s="382"/>
      <c r="V41" s="382"/>
      <c r="W41" s="382"/>
      <c r="X41" s="382"/>
      <c r="Y41" s="386"/>
      <c r="Z41" s="386"/>
      <c r="AA41" s="386"/>
      <c r="AB41" s="386"/>
      <c r="AC41" s="386"/>
      <c r="AD41" s="386"/>
      <c r="AE41" s="386"/>
      <c r="AF41" s="386"/>
      <c r="AG41" s="386"/>
      <c r="AH41" s="386"/>
      <c r="AI41" s="386"/>
      <c r="AJ41" s="386"/>
      <c r="AK41" s="386"/>
      <c r="AL41" s="386"/>
      <c r="AM41" s="386"/>
      <c r="AN41" s="386"/>
      <c r="AO41" s="386"/>
      <c r="AP41" s="386"/>
      <c r="AQ41" s="386"/>
      <c r="AR41" s="644"/>
      <c r="AS41" s="271"/>
      <c r="AT41" s="109"/>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88"/>
      <c r="CD41" s="88"/>
      <c r="CE41" s="88"/>
      <c r="CF41" s="88"/>
      <c r="CG41" s="88"/>
      <c r="CH41" s="88"/>
      <c r="CI41" s="88"/>
      <c r="CK41" s="88"/>
    </row>
    <row r="42" spans="1:89" s="56" customFormat="1" ht="17.100000000000001" customHeight="1">
      <c r="B42" s="61"/>
      <c r="C42" s="347" t="s">
        <v>10</v>
      </c>
      <c r="D42" s="387"/>
      <c r="E42" s="387"/>
      <c r="F42" s="387"/>
      <c r="G42" s="387"/>
      <c r="H42" s="387"/>
      <c r="I42" s="387"/>
      <c r="J42" s="387"/>
      <c r="K42" s="387"/>
      <c r="L42" s="387"/>
      <c r="M42" s="388"/>
      <c r="N42" s="388"/>
      <c r="O42" s="388"/>
      <c r="P42" s="389"/>
      <c r="Q42" s="389"/>
      <c r="R42" s="389"/>
      <c r="S42" s="389"/>
      <c r="T42" s="389"/>
      <c r="U42" s="389"/>
      <c r="V42" s="389"/>
      <c r="W42" s="389"/>
      <c r="X42" s="389"/>
      <c r="Y42" s="390"/>
      <c r="Z42" s="390"/>
      <c r="AA42" s="390"/>
      <c r="AB42" s="390"/>
      <c r="AC42" s="390"/>
      <c r="AD42" s="390"/>
      <c r="AE42" s="390"/>
      <c r="AF42" s="390"/>
      <c r="AG42" s="390"/>
      <c r="AH42" s="390"/>
      <c r="AI42" s="390"/>
      <c r="AJ42" s="390"/>
      <c r="AK42" s="390"/>
      <c r="AL42" s="390"/>
      <c r="AM42" s="390"/>
      <c r="AN42" s="390"/>
      <c r="AO42" s="390"/>
      <c r="AP42" s="390"/>
      <c r="AQ42" s="390"/>
      <c r="AR42" s="384">
        <f t="shared" ref="AR42:AR51" si="34">+SUM(D42:AQ42)</f>
        <v>0</v>
      </c>
      <c r="AS42" s="276"/>
      <c r="AT42" s="62"/>
      <c r="AU42" s="88">
        <f>+D42-SUM(D43:D44)</f>
        <v>0</v>
      </c>
      <c r="AV42" s="88">
        <f>+E42-SUM(E43:E44)</f>
        <v>0</v>
      </c>
      <c r="AW42" s="88">
        <f t="shared" ref="AW42:BP42" si="35">+F42-SUM(F43:F44)</f>
        <v>0</v>
      </c>
      <c r="AX42" s="88">
        <f t="shared" si="35"/>
        <v>0</v>
      </c>
      <c r="AY42" s="88">
        <f t="shared" si="35"/>
        <v>0</v>
      </c>
      <c r="AZ42" s="88">
        <f t="shared" si="35"/>
        <v>0</v>
      </c>
      <c r="BA42" s="88">
        <f t="shared" si="35"/>
        <v>0</v>
      </c>
      <c r="BB42" s="88">
        <f t="shared" si="35"/>
        <v>0</v>
      </c>
      <c r="BC42" s="88">
        <f t="shared" si="35"/>
        <v>0</v>
      </c>
      <c r="BD42" s="88">
        <f t="shared" si="35"/>
        <v>0</v>
      </c>
      <c r="BE42" s="88">
        <f t="shared" si="35"/>
        <v>0</v>
      </c>
      <c r="BF42" s="88">
        <f t="shared" si="35"/>
        <v>0</v>
      </c>
      <c r="BG42" s="88">
        <f t="shared" si="35"/>
        <v>0</v>
      </c>
      <c r="BH42" s="88">
        <f t="shared" si="35"/>
        <v>0</v>
      </c>
      <c r="BI42" s="88">
        <f t="shared" si="35"/>
        <v>0</v>
      </c>
      <c r="BJ42" s="88">
        <f t="shared" si="35"/>
        <v>0</v>
      </c>
      <c r="BK42" s="88">
        <f t="shared" si="35"/>
        <v>0</v>
      </c>
      <c r="BL42" s="88">
        <f t="shared" si="35"/>
        <v>0</v>
      </c>
      <c r="BM42" s="88">
        <f t="shared" si="35"/>
        <v>0</v>
      </c>
      <c r="BN42" s="88">
        <f t="shared" si="35"/>
        <v>0</v>
      </c>
      <c r="BO42" s="88">
        <f t="shared" si="35"/>
        <v>0</v>
      </c>
      <c r="BP42" s="88">
        <f t="shared" si="35"/>
        <v>0</v>
      </c>
      <c r="BQ42" s="88">
        <f t="shared" ref="BQ42:CI42" si="36">+Z42-SUM(Z43:Z44)</f>
        <v>0</v>
      </c>
      <c r="BR42" s="88">
        <f t="shared" si="36"/>
        <v>0</v>
      </c>
      <c r="BS42" s="88">
        <f t="shared" si="36"/>
        <v>0</v>
      </c>
      <c r="BT42" s="88">
        <f t="shared" si="36"/>
        <v>0</v>
      </c>
      <c r="BU42" s="88">
        <f t="shared" si="36"/>
        <v>0</v>
      </c>
      <c r="BV42" s="88">
        <f t="shared" si="36"/>
        <v>0</v>
      </c>
      <c r="BW42" s="88">
        <f t="shared" si="36"/>
        <v>0</v>
      </c>
      <c r="BX42" s="88">
        <f t="shared" si="36"/>
        <v>0</v>
      </c>
      <c r="BY42" s="88">
        <f t="shared" si="36"/>
        <v>0</v>
      </c>
      <c r="BZ42" s="88">
        <f t="shared" si="36"/>
        <v>0</v>
      </c>
      <c r="CA42" s="88">
        <f t="shared" si="36"/>
        <v>0</v>
      </c>
      <c r="CB42" s="88">
        <f t="shared" si="36"/>
        <v>0</v>
      </c>
      <c r="CC42" s="88">
        <f t="shared" si="36"/>
        <v>0</v>
      </c>
      <c r="CD42" s="88">
        <f t="shared" si="36"/>
        <v>0</v>
      </c>
      <c r="CE42" s="88">
        <f t="shared" si="36"/>
        <v>0</v>
      </c>
      <c r="CF42" s="88">
        <f t="shared" si="36"/>
        <v>0</v>
      </c>
      <c r="CG42" s="88">
        <f t="shared" si="36"/>
        <v>0</v>
      </c>
      <c r="CH42" s="88">
        <f t="shared" si="36"/>
        <v>0</v>
      </c>
      <c r="CI42" s="88">
        <f t="shared" si="36"/>
        <v>0</v>
      </c>
      <c r="CK42" s="88">
        <f t="shared" ref="CK42:CK51" si="37">+AR42-SUM(D42:AQ42)</f>
        <v>0</v>
      </c>
    </row>
    <row r="43" spans="1:89" s="56" customFormat="1" ht="17.100000000000001" customHeight="1">
      <c r="B43" s="64"/>
      <c r="C43" s="355" t="s">
        <v>53</v>
      </c>
      <c r="D43" s="387"/>
      <c r="E43" s="387"/>
      <c r="F43" s="387"/>
      <c r="G43" s="387"/>
      <c r="H43" s="387"/>
      <c r="I43" s="387"/>
      <c r="J43" s="387"/>
      <c r="K43" s="387"/>
      <c r="L43" s="387"/>
      <c r="M43" s="388"/>
      <c r="N43" s="388"/>
      <c r="O43" s="388"/>
      <c r="P43" s="389"/>
      <c r="Q43" s="389"/>
      <c r="R43" s="389"/>
      <c r="S43" s="389"/>
      <c r="T43" s="389"/>
      <c r="U43" s="389"/>
      <c r="V43" s="389"/>
      <c r="W43" s="389"/>
      <c r="X43" s="389"/>
      <c r="Y43" s="390"/>
      <c r="Z43" s="390"/>
      <c r="AA43" s="390"/>
      <c r="AB43" s="390"/>
      <c r="AC43" s="390"/>
      <c r="AD43" s="390"/>
      <c r="AE43" s="390"/>
      <c r="AF43" s="390"/>
      <c r="AG43" s="390"/>
      <c r="AH43" s="390"/>
      <c r="AI43" s="390"/>
      <c r="AJ43" s="390"/>
      <c r="AK43" s="390"/>
      <c r="AL43" s="390"/>
      <c r="AM43" s="390"/>
      <c r="AN43" s="390"/>
      <c r="AO43" s="390"/>
      <c r="AP43" s="390"/>
      <c r="AQ43" s="390"/>
      <c r="AR43" s="384">
        <f t="shared" si="34"/>
        <v>0</v>
      </c>
      <c r="AS43" s="276"/>
      <c r="AT43" s="62"/>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8"/>
      <c r="BV43" s="88"/>
      <c r="BW43" s="88"/>
      <c r="BX43" s="88"/>
      <c r="BY43" s="88"/>
      <c r="BZ43" s="88"/>
      <c r="CA43" s="88"/>
      <c r="CB43" s="88"/>
      <c r="CC43" s="88"/>
      <c r="CD43" s="88"/>
      <c r="CE43" s="88"/>
      <c r="CF43" s="88"/>
      <c r="CG43" s="88"/>
      <c r="CH43" s="88"/>
      <c r="CI43" s="88"/>
      <c r="CK43" s="88">
        <f t="shared" si="37"/>
        <v>0</v>
      </c>
    </row>
    <row r="44" spans="1:89" s="56" customFormat="1" ht="17.100000000000001" customHeight="1">
      <c r="B44" s="64"/>
      <c r="C44" s="355" t="s">
        <v>54</v>
      </c>
      <c r="D44" s="387"/>
      <c r="E44" s="387"/>
      <c r="F44" s="387"/>
      <c r="G44" s="387"/>
      <c r="H44" s="387"/>
      <c r="I44" s="387"/>
      <c r="J44" s="387"/>
      <c r="K44" s="387"/>
      <c r="L44" s="387"/>
      <c r="M44" s="388"/>
      <c r="N44" s="388"/>
      <c r="O44" s="388"/>
      <c r="P44" s="389"/>
      <c r="Q44" s="389"/>
      <c r="R44" s="389"/>
      <c r="S44" s="389"/>
      <c r="T44" s="389"/>
      <c r="U44" s="389"/>
      <c r="V44" s="389"/>
      <c r="W44" s="389"/>
      <c r="X44" s="389"/>
      <c r="Y44" s="390"/>
      <c r="Z44" s="390"/>
      <c r="AA44" s="390"/>
      <c r="AB44" s="390"/>
      <c r="AC44" s="390"/>
      <c r="AD44" s="390"/>
      <c r="AE44" s="390"/>
      <c r="AF44" s="390"/>
      <c r="AG44" s="390"/>
      <c r="AH44" s="390"/>
      <c r="AI44" s="390"/>
      <c r="AJ44" s="390"/>
      <c r="AK44" s="390"/>
      <c r="AL44" s="390"/>
      <c r="AM44" s="390"/>
      <c r="AN44" s="390"/>
      <c r="AO44" s="390"/>
      <c r="AP44" s="390"/>
      <c r="AQ44" s="390"/>
      <c r="AR44" s="384">
        <f t="shared" si="34"/>
        <v>0</v>
      </c>
      <c r="AS44" s="276"/>
      <c r="AT44" s="62"/>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c r="BY44" s="88"/>
      <c r="BZ44" s="88"/>
      <c r="CA44" s="88"/>
      <c r="CB44" s="88"/>
      <c r="CC44" s="88"/>
      <c r="CD44" s="88"/>
      <c r="CE44" s="88"/>
      <c r="CF44" s="88"/>
      <c r="CG44" s="88"/>
      <c r="CH44" s="88"/>
      <c r="CI44" s="88"/>
      <c r="CK44" s="88">
        <f t="shared" si="37"/>
        <v>0</v>
      </c>
    </row>
    <row r="45" spans="1:89" s="5" customFormat="1" ht="17.100000000000001" customHeight="1">
      <c r="A45" s="12"/>
      <c r="B45" s="15"/>
      <c r="C45" s="356" t="s">
        <v>11</v>
      </c>
      <c r="D45" s="387"/>
      <c r="E45" s="387"/>
      <c r="F45" s="387"/>
      <c r="G45" s="387"/>
      <c r="H45" s="387"/>
      <c r="I45" s="387"/>
      <c r="J45" s="387"/>
      <c r="K45" s="387"/>
      <c r="L45" s="387"/>
      <c r="M45" s="387"/>
      <c r="N45" s="387"/>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387"/>
      <c r="AM45" s="387"/>
      <c r="AN45" s="387"/>
      <c r="AO45" s="387"/>
      <c r="AP45" s="387"/>
      <c r="AQ45" s="387"/>
      <c r="AR45" s="384">
        <f t="shared" si="34"/>
        <v>0</v>
      </c>
      <c r="AS45" s="282"/>
      <c r="AT45" s="6"/>
      <c r="AU45" s="88">
        <f>+D45-SUM(D46:D47)</f>
        <v>0</v>
      </c>
      <c r="AV45" s="88">
        <f>+E45-SUM(E46:E47)</f>
        <v>0</v>
      </c>
      <c r="AW45" s="88">
        <f t="shared" ref="AW45:BP45" si="38">+F45-SUM(F46:F47)</f>
        <v>0</v>
      </c>
      <c r="AX45" s="88">
        <f t="shared" si="38"/>
        <v>0</v>
      </c>
      <c r="AY45" s="88">
        <f t="shared" si="38"/>
        <v>0</v>
      </c>
      <c r="AZ45" s="88">
        <f t="shared" si="38"/>
        <v>0</v>
      </c>
      <c r="BA45" s="88">
        <f t="shared" si="38"/>
        <v>0</v>
      </c>
      <c r="BB45" s="88">
        <f t="shared" si="38"/>
        <v>0</v>
      </c>
      <c r="BC45" s="88">
        <f t="shared" si="38"/>
        <v>0</v>
      </c>
      <c r="BD45" s="88">
        <f t="shared" si="38"/>
        <v>0</v>
      </c>
      <c r="BE45" s="88">
        <f t="shared" si="38"/>
        <v>0</v>
      </c>
      <c r="BF45" s="88">
        <f t="shared" si="38"/>
        <v>0</v>
      </c>
      <c r="BG45" s="88">
        <f t="shared" si="38"/>
        <v>0</v>
      </c>
      <c r="BH45" s="88">
        <f t="shared" si="38"/>
        <v>0</v>
      </c>
      <c r="BI45" s="88">
        <f t="shared" si="38"/>
        <v>0</v>
      </c>
      <c r="BJ45" s="88">
        <f t="shared" si="38"/>
        <v>0</v>
      </c>
      <c r="BK45" s="88">
        <f t="shared" si="38"/>
        <v>0</v>
      </c>
      <c r="BL45" s="88">
        <f t="shared" si="38"/>
        <v>0</v>
      </c>
      <c r="BM45" s="88">
        <f t="shared" si="38"/>
        <v>0</v>
      </c>
      <c r="BN45" s="88">
        <f t="shared" si="38"/>
        <v>0</v>
      </c>
      <c r="BO45" s="88">
        <f t="shared" si="38"/>
        <v>0</v>
      </c>
      <c r="BP45" s="88">
        <f t="shared" si="38"/>
        <v>0</v>
      </c>
      <c r="BQ45" s="88">
        <f t="shared" ref="BQ45:CI45" si="39">+Z45-SUM(Z46:Z47)</f>
        <v>0</v>
      </c>
      <c r="BR45" s="88">
        <f t="shared" si="39"/>
        <v>0</v>
      </c>
      <c r="BS45" s="88">
        <f t="shared" si="39"/>
        <v>0</v>
      </c>
      <c r="BT45" s="88">
        <f t="shared" si="39"/>
        <v>0</v>
      </c>
      <c r="BU45" s="88">
        <f t="shared" si="39"/>
        <v>0</v>
      </c>
      <c r="BV45" s="88">
        <f t="shared" si="39"/>
        <v>0</v>
      </c>
      <c r="BW45" s="88">
        <f t="shared" si="39"/>
        <v>0</v>
      </c>
      <c r="BX45" s="88">
        <f t="shared" si="39"/>
        <v>0</v>
      </c>
      <c r="BY45" s="88">
        <f t="shared" si="39"/>
        <v>0</v>
      </c>
      <c r="BZ45" s="88">
        <f t="shared" si="39"/>
        <v>0</v>
      </c>
      <c r="CA45" s="88">
        <f t="shared" si="39"/>
        <v>0</v>
      </c>
      <c r="CB45" s="88">
        <f t="shared" si="39"/>
        <v>0</v>
      </c>
      <c r="CC45" s="88">
        <f t="shared" si="39"/>
        <v>0</v>
      </c>
      <c r="CD45" s="88">
        <f t="shared" si="39"/>
        <v>0</v>
      </c>
      <c r="CE45" s="88">
        <f t="shared" si="39"/>
        <v>0</v>
      </c>
      <c r="CF45" s="88">
        <f t="shared" si="39"/>
        <v>0</v>
      </c>
      <c r="CG45" s="88">
        <f t="shared" si="39"/>
        <v>0</v>
      </c>
      <c r="CH45" s="88">
        <f t="shared" si="39"/>
        <v>0</v>
      </c>
      <c r="CI45" s="88">
        <f t="shared" si="39"/>
        <v>0</v>
      </c>
      <c r="CK45" s="88">
        <f t="shared" si="37"/>
        <v>0</v>
      </c>
    </row>
    <row r="46" spans="1:89" s="56" customFormat="1" ht="17.100000000000001" customHeight="1">
      <c r="B46" s="64"/>
      <c r="C46" s="355" t="s">
        <v>53</v>
      </c>
      <c r="D46" s="387"/>
      <c r="E46" s="387"/>
      <c r="F46" s="387"/>
      <c r="G46" s="387"/>
      <c r="H46" s="387"/>
      <c r="I46" s="387"/>
      <c r="J46" s="387"/>
      <c r="K46" s="387"/>
      <c r="L46" s="387"/>
      <c r="M46" s="388"/>
      <c r="N46" s="388"/>
      <c r="O46" s="388"/>
      <c r="P46" s="389"/>
      <c r="Q46" s="389"/>
      <c r="R46" s="389"/>
      <c r="S46" s="389"/>
      <c r="T46" s="389"/>
      <c r="U46" s="389"/>
      <c r="V46" s="389"/>
      <c r="W46" s="389"/>
      <c r="X46" s="389"/>
      <c r="Y46" s="390"/>
      <c r="Z46" s="390"/>
      <c r="AA46" s="390"/>
      <c r="AB46" s="390"/>
      <c r="AC46" s="390"/>
      <c r="AD46" s="390"/>
      <c r="AE46" s="390"/>
      <c r="AF46" s="390"/>
      <c r="AG46" s="390"/>
      <c r="AH46" s="390"/>
      <c r="AI46" s="390"/>
      <c r="AJ46" s="390"/>
      <c r="AK46" s="390"/>
      <c r="AL46" s="390"/>
      <c r="AM46" s="390"/>
      <c r="AN46" s="390"/>
      <c r="AO46" s="390"/>
      <c r="AP46" s="390"/>
      <c r="AQ46" s="390"/>
      <c r="AR46" s="384">
        <f t="shared" si="34"/>
        <v>0</v>
      </c>
      <c r="AS46" s="276"/>
      <c r="AT46" s="62"/>
      <c r="AU46" s="88"/>
      <c r="AV46" s="88"/>
      <c r="AW46" s="88"/>
      <c r="AX46" s="88"/>
      <c r="AY46" s="88"/>
      <c r="AZ46" s="88"/>
      <c r="BA46" s="88"/>
      <c r="BB46" s="88"/>
      <c r="BC46" s="88"/>
      <c r="BD46" s="88"/>
      <c r="BE46" s="88"/>
      <c r="BF46" s="88"/>
      <c r="BG46" s="88"/>
      <c r="BH46" s="88"/>
      <c r="BI46" s="88"/>
      <c r="BJ46" s="88"/>
      <c r="BK46" s="88"/>
      <c r="BL46" s="88"/>
      <c r="BM46" s="88"/>
      <c r="BN46" s="88"/>
      <c r="BO46" s="88"/>
      <c r="BP46" s="88"/>
      <c r="BQ46" s="88"/>
      <c r="BR46" s="88"/>
      <c r="BS46" s="88"/>
      <c r="BT46" s="88"/>
      <c r="BU46" s="88"/>
      <c r="BV46" s="88"/>
      <c r="BW46" s="88"/>
      <c r="BX46" s="88"/>
      <c r="BY46" s="88"/>
      <c r="BZ46" s="88"/>
      <c r="CA46" s="88"/>
      <c r="CB46" s="88"/>
      <c r="CC46" s="88"/>
      <c r="CD46" s="88"/>
      <c r="CE46" s="88"/>
      <c r="CF46" s="88"/>
      <c r="CG46" s="88"/>
      <c r="CH46" s="88"/>
      <c r="CI46" s="88"/>
      <c r="CK46" s="88">
        <f t="shared" si="37"/>
        <v>0</v>
      </c>
    </row>
    <row r="47" spans="1:89" s="56" customFormat="1" ht="17.100000000000001" customHeight="1">
      <c r="B47" s="64"/>
      <c r="C47" s="355" t="s">
        <v>54</v>
      </c>
      <c r="D47" s="387"/>
      <c r="E47" s="387"/>
      <c r="F47" s="387"/>
      <c r="G47" s="387"/>
      <c r="H47" s="387"/>
      <c r="I47" s="387"/>
      <c r="J47" s="387"/>
      <c r="K47" s="387"/>
      <c r="L47" s="387"/>
      <c r="M47" s="388"/>
      <c r="N47" s="388"/>
      <c r="O47" s="388"/>
      <c r="P47" s="389"/>
      <c r="Q47" s="389"/>
      <c r="R47" s="389"/>
      <c r="S47" s="389"/>
      <c r="T47" s="389"/>
      <c r="U47" s="389"/>
      <c r="V47" s="389"/>
      <c r="W47" s="389"/>
      <c r="X47" s="389"/>
      <c r="Y47" s="390"/>
      <c r="Z47" s="390"/>
      <c r="AA47" s="390"/>
      <c r="AB47" s="390"/>
      <c r="AC47" s="390"/>
      <c r="AD47" s="390"/>
      <c r="AE47" s="390"/>
      <c r="AF47" s="390"/>
      <c r="AG47" s="390"/>
      <c r="AH47" s="390"/>
      <c r="AI47" s="390"/>
      <c r="AJ47" s="390"/>
      <c r="AK47" s="390"/>
      <c r="AL47" s="390"/>
      <c r="AM47" s="390"/>
      <c r="AN47" s="390"/>
      <c r="AO47" s="390"/>
      <c r="AP47" s="390"/>
      <c r="AQ47" s="390"/>
      <c r="AR47" s="384">
        <f t="shared" si="34"/>
        <v>0</v>
      </c>
      <c r="AS47" s="276"/>
      <c r="AT47" s="62"/>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c r="BU47" s="88"/>
      <c r="BV47" s="88"/>
      <c r="BW47" s="88"/>
      <c r="BX47" s="88"/>
      <c r="BY47" s="88"/>
      <c r="BZ47" s="88"/>
      <c r="CA47" s="88"/>
      <c r="CB47" s="88"/>
      <c r="CC47" s="88"/>
      <c r="CD47" s="88"/>
      <c r="CE47" s="88"/>
      <c r="CF47" s="88"/>
      <c r="CG47" s="88"/>
      <c r="CH47" s="88"/>
      <c r="CI47" s="88"/>
      <c r="CK47" s="88">
        <f t="shared" si="37"/>
        <v>0</v>
      </c>
    </row>
    <row r="48" spans="1:89" s="5" customFormat="1" ht="17.100000000000001" customHeight="1">
      <c r="A48" s="12"/>
      <c r="B48" s="15"/>
      <c r="C48" s="356" t="s">
        <v>12</v>
      </c>
      <c r="D48" s="387"/>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387"/>
      <c r="AM48" s="387"/>
      <c r="AN48" s="387"/>
      <c r="AO48" s="387"/>
      <c r="AP48" s="387"/>
      <c r="AQ48" s="387"/>
      <c r="AR48" s="384">
        <f t="shared" si="34"/>
        <v>0</v>
      </c>
      <c r="AS48" s="282"/>
      <c r="AT48" s="6"/>
      <c r="AU48" s="88">
        <f>+D48-SUM(D49:D50)</f>
        <v>0</v>
      </c>
      <c r="AV48" s="88">
        <f>+E48-SUM(E49:E50)</f>
        <v>0</v>
      </c>
      <c r="AW48" s="88">
        <f t="shared" ref="AW48:BP48" si="40">+F48-SUM(F49:F50)</f>
        <v>0</v>
      </c>
      <c r="AX48" s="88">
        <f t="shared" si="40"/>
        <v>0</v>
      </c>
      <c r="AY48" s="88">
        <f t="shared" si="40"/>
        <v>0</v>
      </c>
      <c r="AZ48" s="88">
        <f t="shared" si="40"/>
        <v>0</v>
      </c>
      <c r="BA48" s="88">
        <f t="shared" si="40"/>
        <v>0</v>
      </c>
      <c r="BB48" s="88">
        <f t="shared" si="40"/>
        <v>0</v>
      </c>
      <c r="BC48" s="88">
        <f t="shared" si="40"/>
        <v>0</v>
      </c>
      <c r="BD48" s="88">
        <f t="shared" si="40"/>
        <v>0</v>
      </c>
      <c r="BE48" s="88">
        <f t="shared" si="40"/>
        <v>0</v>
      </c>
      <c r="BF48" s="88">
        <f t="shared" si="40"/>
        <v>0</v>
      </c>
      <c r="BG48" s="88">
        <f t="shared" si="40"/>
        <v>0</v>
      </c>
      <c r="BH48" s="88">
        <f t="shared" si="40"/>
        <v>0</v>
      </c>
      <c r="BI48" s="88">
        <f t="shared" si="40"/>
        <v>0</v>
      </c>
      <c r="BJ48" s="88">
        <f t="shared" si="40"/>
        <v>0</v>
      </c>
      <c r="BK48" s="88">
        <f t="shared" si="40"/>
        <v>0</v>
      </c>
      <c r="BL48" s="88">
        <f t="shared" si="40"/>
        <v>0</v>
      </c>
      <c r="BM48" s="88">
        <f t="shared" si="40"/>
        <v>0</v>
      </c>
      <c r="BN48" s="88">
        <f t="shared" si="40"/>
        <v>0</v>
      </c>
      <c r="BO48" s="88">
        <f t="shared" si="40"/>
        <v>0</v>
      </c>
      <c r="BP48" s="88">
        <f t="shared" si="40"/>
        <v>0</v>
      </c>
      <c r="BQ48" s="88">
        <f t="shared" ref="BQ48:CI48" si="41">+Z48-SUM(Z49:Z50)</f>
        <v>0</v>
      </c>
      <c r="BR48" s="88">
        <f t="shared" si="41"/>
        <v>0</v>
      </c>
      <c r="BS48" s="88">
        <f t="shared" si="41"/>
        <v>0</v>
      </c>
      <c r="BT48" s="88">
        <f t="shared" si="41"/>
        <v>0</v>
      </c>
      <c r="BU48" s="88">
        <f t="shared" si="41"/>
        <v>0</v>
      </c>
      <c r="BV48" s="88">
        <f t="shared" si="41"/>
        <v>0</v>
      </c>
      <c r="BW48" s="88">
        <f t="shared" si="41"/>
        <v>0</v>
      </c>
      <c r="BX48" s="88">
        <f t="shared" si="41"/>
        <v>0</v>
      </c>
      <c r="BY48" s="88">
        <f t="shared" si="41"/>
        <v>0</v>
      </c>
      <c r="BZ48" s="88">
        <f t="shared" si="41"/>
        <v>0</v>
      </c>
      <c r="CA48" s="88">
        <f t="shared" si="41"/>
        <v>0</v>
      </c>
      <c r="CB48" s="88">
        <f t="shared" si="41"/>
        <v>0</v>
      </c>
      <c r="CC48" s="88">
        <f t="shared" si="41"/>
        <v>0</v>
      </c>
      <c r="CD48" s="88">
        <f t="shared" si="41"/>
        <v>0</v>
      </c>
      <c r="CE48" s="88">
        <f t="shared" si="41"/>
        <v>0</v>
      </c>
      <c r="CF48" s="88">
        <f t="shared" si="41"/>
        <v>0</v>
      </c>
      <c r="CG48" s="88">
        <f t="shared" si="41"/>
        <v>0</v>
      </c>
      <c r="CH48" s="88">
        <f t="shared" si="41"/>
        <v>0</v>
      </c>
      <c r="CI48" s="88">
        <f t="shared" si="41"/>
        <v>0</v>
      </c>
      <c r="CK48" s="88">
        <f t="shared" si="37"/>
        <v>0</v>
      </c>
    </row>
    <row r="49" spans="1:89" s="56" customFormat="1" ht="17.100000000000001" customHeight="1">
      <c r="B49" s="64"/>
      <c r="C49" s="355" t="s">
        <v>53</v>
      </c>
      <c r="D49" s="387"/>
      <c r="E49" s="387"/>
      <c r="F49" s="387"/>
      <c r="G49" s="387"/>
      <c r="H49" s="387"/>
      <c r="I49" s="387"/>
      <c r="J49" s="387"/>
      <c r="K49" s="387"/>
      <c r="L49" s="387"/>
      <c r="M49" s="388"/>
      <c r="N49" s="388"/>
      <c r="O49" s="388"/>
      <c r="P49" s="389"/>
      <c r="Q49" s="389"/>
      <c r="R49" s="389"/>
      <c r="S49" s="389"/>
      <c r="T49" s="389"/>
      <c r="U49" s="389"/>
      <c r="V49" s="389"/>
      <c r="W49" s="389"/>
      <c r="X49" s="389"/>
      <c r="Y49" s="390"/>
      <c r="Z49" s="390"/>
      <c r="AA49" s="390"/>
      <c r="AB49" s="390"/>
      <c r="AC49" s="390"/>
      <c r="AD49" s="390"/>
      <c r="AE49" s="390"/>
      <c r="AF49" s="390"/>
      <c r="AG49" s="390"/>
      <c r="AH49" s="390"/>
      <c r="AI49" s="390"/>
      <c r="AJ49" s="390"/>
      <c r="AK49" s="390"/>
      <c r="AL49" s="390"/>
      <c r="AM49" s="390"/>
      <c r="AN49" s="390"/>
      <c r="AO49" s="390"/>
      <c r="AP49" s="390"/>
      <c r="AQ49" s="390"/>
      <c r="AR49" s="384">
        <f t="shared" si="34"/>
        <v>0</v>
      </c>
      <c r="AS49" s="276"/>
      <c r="AT49" s="62"/>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88"/>
      <c r="BT49" s="88"/>
      <c r="BU49" s="88"/>
      <c r="BV49" s="88"/>
      <c r="BW49" s="88"/>
      <c r="BX49" s="88"/>
      <c r="BY49" s="88"/>
      <c r="BZ49" s="88"/>
      <c r="CA49" s="88"/>
      <c r="CB49" s="88"/>
      <c r="CC49" s="88"/>
      <c r="CD49" s="88"/>
      <c r="CE49" s="88"/>
      <c r="CF49" s="88"/>
      <c r="CG49" s="88"/>
      <c r="CH49" s="88"/>
      <c r="CI49" s="88"/>
      <c r="CK49" s="88">
        <f t="shared" si="37"/>
        <v>0</v>
      </c>
    </row>
    <row r="50" spans="1:89" s="56" customFormat="1" ht="17.100000000000001" customHeight="1">
      <c r="B50" s="64"/>
      <c r="C50" s="355" t="s">
        <v>54</v>
      </c>
      <c r="D50" s="387"/>
      <c r="E50" s="387"/>
      <c r="F50" s="387"/>
      <c r="G50" s="387"/>
      <c r="H50" s="387"/>
      <c r="I50" s="387"/>
      <c r="J50" s="387"/>
      <c r="K50" s="387"/>
      <c r="L50" s="387"/>
      <c r="M50" s="388"/>
      <c r="N50" s="388"/>
      <c r="O50" s="388"/>
      <c r="P50" s="389"/>
      <c r="Q50" s="389"/>
      <c r="R50" s="389"/>
      <c r="S50" s="389"/>
      <c r="T50" s="389"/>
      <c r="U50" s="389"/>
      <c r="V50" s="389"/>
      <c r="W50" s="389"/>
      <c r="X50" s="389"/>
      <c r="Y50" s="390"/>
      <c r="Z50" s="390"/>
      <c r="AA50" s="390"/>
      <c r="AB50" s="390"/>
      <c r="AC50" s="390"/>
      <c r="AD50" s="390"/>
      <c r="AE50" s="390"/>
      <c r="AF50" s="390"/>
      <c r="AG50" s="390"/>
      <c r="AH50" s="390"/>
      <c r="AI50" s="390"/>
      <c r="AJ50" s="390"/>
      <c r="AK50" s="390"/>
      <c r="AL50" s="390"/>
      <c r="AM50" s="390"/>
      <c r="AN50" s="390"/>
      <c r="AO50" s="390"/>
      <c r="AP50" s="390"/>
      <c r="AQ50" s="390"/>
      <c r="AR50" s="384">
        <f t="shared" si="34"/>
        <v>0</v>
      </c>
      <c r="AS50" s="276"/>
      <c r="AT50" s="62"/>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8"/>
      <c r="BS50" s="88"/>
      <c r="BT50" s="88"/>
      <c r="BU50" s="88"/>
      <c r="BV50" s="88"/>
      <c r="BW50" s="88"/>
      <c r="BX50" s="88"/>
      <c r="BY50" s="88"/>
      <c r="BZ50" s="88"/>
      <c r="CA50" s="88"/>
      <c r="CB50" s="88"/>
      <c r="CC50" s="88"/>
      <c r="CD50" s="88"/>
      <c r="CE50" s="88"/>
      <c r="CF50" s="88"/>
      <c r="CG50" s="88"/>
      <c r="CH50" s="88"/>
      <c r="CI50" s="88"/>
      <c r="CK50" s="88">
        <f t="shared" si="37"/>
        <v>0</v>
      </c>
    </row>
    <row r="51" spans="1:89" s="5" customFormat="1" ht="17.100000000000001" customHeight="1">
      <c r="A51" s="12"/>
      <c r="B51" s="15"/>
      <c r="C51" s="356" t="s">
        <v>290</v>
      </c>
      <c r="D51" s="385">
        <f t="shared" ref="D51:AQ51" si="42">+SUM(D48,D45,D42)</f>
        <v>0</v>
      </c>
      <c r="E51" s="385">
        <f t="shared" ref="E51" si="43">+SUM(E48,E45,E42)</f>
        <v>0</v>
      </c>
      <c r="F51" s="385">
        <f t="shared" si="42"/>
        <v>0</v>
      </c>
      <c r="G51" s="385">
        <f t="shared" si="42"/>
        <v>0</v>
      </c>
      <c r="H51" s="385">
        <f t="shared" si="42"/>
        <v>0</v>
      </c>
      <c r="I51" s="385">
        <f t="shared" si="42"/>
        <v>0</v>
      </c>
      <c r="J51" s="385">
        <f t="shared" si="42"/>
        <v>0</v>
      </c>
      <c r="K51" s="385">
        <f t="shared" si="42"/>
        <v>0</v>
      </c>
      <c r="L51" s="385">
        <f t="shared" si="42"/>
        <v>0</v>
      </c>
      <c r="M51" s="385">
        <f t="shared" si="42"/>
        <v>0</v>
      </c>
      <c r="N51" s="385">
        <f t="shared" si="42"/>
        <v>0</v>
      </c>
      <c r="O51" s="385">
        <f t="shared" si="42"/>
        <v>0</v>
      </c>
      <c r="P51" s="385">
        <f t="shared" si="42"/>
        <v>0</v>
      </c>
      <c r="Q51" s="385">
        <f t="shared" si="42"/>
        <v>0</v>
      </c>
      <c r="R51" s="385">
        <f t="shared" si="42"/>
        <v>0</v>
      </c>
      <c r="S51" s="385">
        <f t="shared" si="42"/>
        <v>0</v>
      </c>
      <c r="T51" s="385">
        <f t="shared" si="42"/>
        <v>0</v>
      </c>
      <c r="U51" s="385">
        <f t="shared" si="42"/>
        <v>0</v>
      </c>
      <c r="V51" s="385">
        <f t="shared" si="42"/>
        <v>0</v>
      </c>
      <c r="W51" s="385">
        <f t="shared" si="42"/>
        <v>0</v>
      </c>
      <c r="X51" s="385">
        <f t="shared" si="42"/>
        <v>0</v>
      </c>
      <c r="Y51" s="385">
        <f t="shared" si="42"/>
        <v>0</v>
      </c>
      <c r="Z51" s="385">
        <f t="shared" si="42"/>
        <v>0</v>
      </c>
      <c r="AA51" s="385">
        <f t="shared" si="42"/>
        <v>0</v>
      </c>
      <c r="AB51" s="385">
        <f t="shared" si="42"/>
        <v>0</v>
      </c>
      <c r="AC51" s="385">
        <f t="shared" si="42"/>
        <v>0</v>
      </c>
      <c r="AD51" s="385">
        <f t="shared" si="42"/>
        <v>0</v>
      </c>
      <c r="AE51" s="385">
        <f t="shared" si="42"/>
        <v>0</v>
      </c>
      <c r="AF51" s="385">
        <f t="shared" si="42"/>
        <v>0</v>
      </c>
      <c r="AG51" s="385">
        <f t="shared" si="42"/>
        <v>0</v>
      </c>
      <c r="AH51" s="385">
        <f t="shared" si="42"/>
        <v>0</v>
      </c>
      <c r="AI51" s="385">
        <f t="shared" si="42"/>
        <v>0</v>
      </c>
      <c r="AJ51" s="385">
        <f t="shared" si="42"/>
        <v>0</v>
      </c>
      <c r="AK51" s="385">
        <f t="shared" si="42"/>
        <v>0</v>
      </c>
      <c r="AL51" s="385">
        <f t="shared" si="42"/>
        <v>0</v>
      </c>
      <c r="AM51" s="385">
        <f t="shared" si="42"/>
        <v>0</v>
      </c>
      <c r="AN51" s="385">
        <f t="shared" si="42"/>
        <v>0</v>
      </c>
      <c r="AO51" s="385">
        <f t="shared" si="42"/>
        <v>0</v>
      </c>
      <c r="AP51" s="385">
        <f t="shared" si="42"/>
        <v>0</v>
      </c>
      <c r="AQ51" s="385">
        <f t="shared" si="42"/>
        <v>0</v>
      </c>
      <c r="AR51" s="384">
        <f t="shared" si="34"/>
        <v>0</v>
      </c>
      <c r="AS51" s="282"/>
      <c r="AT51" s="6"/>
      <c r="AU51" s="88">
        <f>+D51-D42-D45-D48</f>
        <v>0</v>
      </c>
      <c r="AV51" s="88">
        <f>+E51-E42-E45-E48</f>
        <v>0</v>
      </c>
      <c r="AW51" s="88">
        <f t="shared" ref="AW51:BP51" si="44">+F51-F42-F45-F48</f>
        <v>0</v>
      </c>
      <c r="AX51" s="88">
        <f t="shared" si="44"/>
        <v>0</v>
      </c>
      <c r="AY51" s="88">
        <f t="shared" si="44"/>
        <v>0</v>
      </c>
      <c r="AZ51" s="88">
        <f t="shared" si="44"/>
        <v>0</v>
      </c>
      <c r="BA51" s="88">
        <f t="shared" si="44"/>
        <v>0</v>
      </c>
      <c r="BB51" s="88">
        <f t="shared" si="44"/>
        <v>0</v>
      </c>
      <c r="BC51" s="88">
        <f t="shared" si="44"/>
        <v>0</v>
      </c>
      <c r="BD51" s="88">
        <f t="shared" si="44"/>
        <v>0</v>
      </c>
      <c r="BE51" s="88">
        <f t="shared" si="44"/>
        <v>0</v>
      </c>
      <c r="BF51" s="88">
        <f t="shared" si="44"/>
        <v>0</v>
      </c>
      <c r="BG51" s="88">
        <f t="shared" si="44"/>
        <v>0</v>
      </c>
      <c r="BH51" s="88">
        <f t="shared" si="44"/>
        <v>0</v>
      </c>
      <c r="BI51" s="88">
        <f t="shared" si="44"/>
        <v>0</v>
      </c>
      <c r="BJ51" s="88">
        <f t="shared" si="44"/>
        <v>0</v>
      </c>
      <c r="BK51" s="88">
        <f t="shared" si="44"/>
        <v>0</v>
      </c>
      <c r="BL51" s="88">
        <f t="shared" si="44"/>
        <v>0</v>
      </c>
      <c r="BM51" s="88">
        <f t="shared" si="44"/>
        <v>0</v>
      </c>
      <c r="BN51" s="88">
        <f t="shared" si="44"/>
        <v>0</v>
      </c>
      <c r="BO51" s="88">
        <f t="shared" si="44"/>
        <v>0</v>
      </c>
      <c r="BP51" s="88">
        <f t="shared" si="44"/>
        <v>0</v>
      </c>
      <c r="BQ51" s="88">
        <f t="shared" ref="BQ51:CI51" si="45">+Z51-Z42-Z45-Z48</f>
        <v>0</v>
      </c>
      <c r="BR51" s="88">
        <f t="shared" si="45"/>
        <v>0</v>
      </c>
      <c r="BS51" s="88">
        <f t="shared" si="45"/>
        <v>0</v>
      </c>
      <c r="BT51" s="88">
        <f t="shared" si="45"/>
        <v>0</v>
      </c>
      <c r="BU51" s="88">
        <f t="shared" si="45"/>
        <v>0</v>
      </c>
      <c r="BV51" s="88">
        <f t="shared" si="45"/>
        <v>0</v>
      </c>
      <c r="BW51" s="88">
        <f t="shared" si="45"/>
        <v>0</v>
      </c>
      <c r="BX51" s="88">
        <f t="shared" si="45"/>
        <v>0</v>
      </c>
      <c r="BY51" s="88">
        <f t="shared" si="45"/>
        <v>0</v>
      </c>
      <c r="BZ51" s="88">
        <f t="shared" si="45"/>
        <v>0</v>
      </c>
      <c r="CA51" s="88">
        <f t="shared" si="45"/>
        <v>0</v>
      </c>
      <c r="CB51" s="88">
        <f t="shared" si="45"/>
        <v>0</v>
      </c>
      <c r="CC51" s="88">
        <f t="shared" si="45"/>
        <v>0</v>
      </c>
      <c r="CD51" s="88">
        <f t="shared" si="45"/>
        <v>0</v>
      </c>
      <c r="CE51" s="88">
        <f t="shared" si="45"/>
        <v>0</v>
      </c>
      <c r="CF51" s="88">
        <f t="shared" si="45"/>
        <v>0</v>
      </c>
      <c r="CG51" s="88">
        <f t="shared" si="45"/>
        <v>0</v>
      </c>
      <c r="CH51" s="88">
        <f t="shared" si="45"/>
        <v>0</v>
      </c>
      <c r="CI51" s="88">
        <f t="shared" si="45"/>
        <v>0</v>
      </c>
      <c r="CK51" s="88">
        <f t="shared" si="37"/>
        <v>0</v>
      </c>
    </row>
    <row r="52" spans="1:89" s="60" customFormat="1" ht="30" customHeight="1">
      <c r="B52" s="66"/>
      <c r="C52" s="67" t="s">
        <v>175</v>
      </c>
      <c r="D52" s="391"/>
      <c r="E52" s="391"/>
      <c r="F52" s="391"/>
      <c r="G52" s="391"/>
      <c r="H52" s="391"/>
      <c r="I52" s="391"/>
      <c r="J52" s="391"/>
      <c r="K52" s="391"/>
      <c r="L52" s="391"/>
      <c r="M52" s="391"/>
      <c r="N52" s="391"/>
      <c r="O52" s="391"/>
      <c r="P52" s="391"/>
      <c r="Q52" s="391"/>
      <c r="R52" s="391"/>
      <c r="S52" s="391"/>
      <c r="T52" s="391"/>
      <c r="U52" s="391"/>
      <c r="V52" s="391"/>
      <c r="W52" s="391"/>
      <c r="X52" s="391"/>
      <c r="Y52" s="391"/>
      <c r="Z52" s="391"/>
      <c r="AA52" s="391"/>
      <c r="AB52" s="391"/>
      <c r="AC52" s="391"/>
      <c r="AD52" s="391"/>
      <c r="AE52" s="391"/>
      <c r="AF52" s="391"/>
      <c r="AG52" s="391"/>
      <c r="AH52" s="391"/>
      <c r="AI52" s="391"/>
      <c r="AJ52" s="391"/>
      <c r="AK52" s="391"/>
      <c r="AL52" s="391"/>
      <c r="AM52" s="391"/>
      <c r="AN52" s="391"/>
      <c r="AO52" s="391"/>
      <c r="AP52" s="391"/>
      <c r="AQ52" s="391"/>
      <c r="AR52" s="392"/>
      <c r="AS52" s="271"/>
      <c r="AT52" s="109"/>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6"/>
      <c r="BR52" s="216"/>
      <c r="BS52" s="216"/>
      <c r="BT52" s="216"/>
      <c r="BU52" s="216"/>
      <c r="BV52" s="216"/>
      <c r="BW52" s="216"/>
      <c r="BX52" s="216"/>
      <c r="BY52" s="216"/>
      <c r="BZ52" s="216"/>
      <c r="CA52" s="216"/>
      <c r="CB52" s="216"/>
      <c r="CC52" s="216"/>
      <c r="CD52" s="216"/>
      <c r="CE52" s="216"/>
      <c r="CF52" s="216"/>
      <c r="CG52" s="216"/>
      <c r="CH52" s="216"/>
      <c r="CI52" s="216"/>
      <c r="CK52" s="216"/>
    </row>
    <row r="53" spans="1:89" s="60" customFormat="1" ht="30" customHeight="1">
      <c r="B53" s="66"/>
      <c r="C53" s="67" t="s">
        <v>176</v>
      </c>
      <c r="D53" s="394">
        <f t="shared" ref="D53:AQ53" si="46">+D18+D29+D40+D51+D52</f>
        <v>0</v>
      </c>
      <c r="E53" s="394">
        <f t="shared" ref="E53" si="47">+E18+E29+E40+E51+E52</f>
        <v>0</v>
      </c>
      <c r="F53" s="394">
        <f t="shared" si="46"/>
        <v>0</v>
      </c>
      <c r="G53" s="394">
        <f t="shared" si="46"/>
        <v>0</v>
      </c>
      <c r="H53" s="394">
        <f t="shared" si="46"/>
        <v>0</v>
      </c>
      <c r="I53" s="394">
        <f t="shared" si="46"/>
        <v>0</v>
      </c>
      <c r="J53" s="394">
        <f t="shared" si="46"/>
        <v>0</v>
      </c>
      <c r="K53" s="394">
        <f t="shared" si="46"/>
        <v>0</v>
      </c>
      <c r="L53" s="394">
        <f t="shared" si="46"/>
        <v>0</v>
      </c>
      <c r="M53" s="394">
        <f t="shared" si="46"/>
        <v>0</v>
      </c>
      <c r="N53" s="394">
        <f t="shared" si="46"/>
        <v>0</v>
      </c>
      <c r="O53" s="394">
        <f t="shared" si="46"/>
        <v>0</v>
      </c>
      <c r="P53" s="394">
        <f t="shared" si="46"/>
        <v>0</v>
      </c>
      <c r="Q53" s="394">
        <f t="shared" si="46"/>
        <v>0</v>
      </c>
      <c r="R53" s="394">
        <f t="shared" si="46"/>
        <v>0</v>
      </c>
      <c r="S53" s="394">
        <f t="shared" si="46"/>
        <v>0</v>
      </c>
      <c r="T53" s="394">
        <f t="shared" si="46"/>
        <v>0</v>
      </c>
      <c r="U53" s="394">
        <f t="shared" si="46"/>
        <v>0</v>
      </c>
      <c r="V53" s="394">
        <f t="shared" si="46"/>
        <v>0</v>
      </c>
      <c r="W53" s="394">
        <f t="shared" si="46"/>
        <v>0</v>
      </c>
      <c r="X53" s="394">
        <f t="shared" si="46"/>
        <v>0</v>
      </c>
      <c r="Y53" s="394">
        <f t="shared" si="46"/>
        <v>0</v>
      </c>
      <c r="Z53" s="394">
        <f t="shared" si="46"/>
        <v>0</v>
      </c>
      <c r="AA53" s="394">
        <f t="shared" si="46"/>
        <v>0</v>
      </c>
      <c r="AB53" s="394">
        <f t="shared" si="46"/>
        <v>0</v>
      </c>
      <c r="AC53" s="394">
        <f t="shared" si="46"/>
        <v>0</v>
      </c>
      <c r="AD53" s="394">
        <f t="shared" si="46"/>
        <v>0</v>
      </c>
      <c r="AE53" s="394">
        <f t="shared" si="46"/>
        <v>0</v>
      </c>
      <c r="AF53" s="394">
        <f t="shared" si="46"/>
        <v>0</v>
      </c>
      <c r="AG53" s="394">
        <f t="shared" si="46"/>
        <v>0</v>
      </c>
      <c r="AH53" s="394">
        <f t="shared" si="46"/>
        <v>0</v>
      </c>
      <c r="AI53" s="394">
        <f t="shared" si="46"/>
        <v>0</v>
      </c>
      <c r="AJ53" s="394">
        <f t="shared" si="46"/>
        <v>0</v>
      </c>
      <c r="AK53" s="394">
        <f t="shared" si="46"/>
        <v>0</v>
      </c>
      <c r="AL53" s="394">
        <f t="shared" si="46"/>
        <v>0</v>
      </c>
      <c r="AM53" s="394">
        <f t="shared" si="46"/>
        <v>0</v>
      </c>
      <c r="AN53" s="394">
        <f t="shared" si="46"/>
        <v>0</v>
      </c>
      <c r="AO53" s="394">
        <f t="shared" si="46"/>
        <v>0</v>
      </c>
      <c r="AP53" s="394">
        <f t="shared" si="46"/>
        <v>0</v>
      </c>
      <c r="AQ53" s="394">
        <f t="shared" si="46"/>
        <v>0</v>
      </c>
      <c r="AR53" s="392">
        <f>+SUM(D53:AQ53)+AR52</f>
        <v>0</v>
      </c>
      <c r="AS53" s="271"/>
      <c r="AT53" s="109"/>
      <c r="AU53" s="216">
        <f>+D53-SUM(D18,D29,D40,D51)</f>
        <v>0</v>
      </c>
      <c r="AV53" s="216">
        <f t="shared" ref="AV53:CH53" si="48">+E53-SUM(E18,E29,E40,E51)</f>
        <v>0</v>
      </c>
      <c r="AW53" s="216">
        <f t="shared" si="48"/>
        <v>0</v>
      </c>
      <c r="AX53" s="216">
        <f t="shared" si="48"/>
        <v>0</v>
      </c>
      <c r="AY53" s="216">
        <f t="shared" si="48"/>
        <v>0</v>
      </c>
      <c r="AZ53" s="216">
        <f t="shared" si="48"/>
        <v>0</v>
      </c>
      <c r="BA53" s="216">
        <f t="shared" si="48"/>
        <v>0</v>
      </c>
      <c r="BB53" s="216">
        <f t="shared" si="48"/>
        <v>0</v>
      </c>
      <c r="BC53" s="216">
        <f t="shared" si="48"/>
        <v>0</v>
      </c>
      <c r="BD53" s="216">
        <f t="shared" si="48"/>
        <v>0</v>
      </c>
      <c r="BE53" s="216">
        <f t="shared" si="48"/>
        <v>0</v>
      </c>
      <c r="BF53" s="216">
        <f t="shared" si="48"/>
        <v>0</v>
      </c>
      <c r="BG53" s="216">
        <f t="shared" si="48"/>
        <v>0</v>
      </c>
      <c r="BH53" s="216">
        <f t="shared" si="48"/>
        <v>0</v>
      </c>
      <c r="BI53" s="216">
        <f t="shared" si="48"/>
        <v>0</v>
      </c>
      <c r="BJ53" s="216">
        <f t="shared" si="48"/>
        <v>0</v>
      </c>
      <c r="BK53" s="216">
        <f t="shared" si="48"/>
        <v>0</v>
      </c>
      <c r="BL53" s="216">
        <f t="shared" si="48"/>
        <v>0</v>
      </c>
      <c r="BM53" s="216">
        <f t="shared" si="48"/>
        <v>0</v>
      </c>
      <c r="BN53" s="216">
        <f t="shared" si="48"/>
        <v>0</v>
      </c>
      <c r="BO53" s="216">
        <f t="shared" si="48"/>
        <v>0</v>
      </c>
      <c r="BP53" s="216">
        <f t="shared" si="48"/>
        <v>0</v>
      </c>
      <c r="BQ53" s="216">
        <f t="shared" si="48"/>
        <v>0</v>
      </c>
      <c r="BR53" s="216">
        <f t="shared" si="48"/>
        <v>0</v>
      </c>
      <c r="BS53" s="216">
        <f t="shared" si="48"/>
        <v>0</v>
      </c>
      <c r="BT53" s="216">
        <f t="shared" si="48"/>
        <v>0</v>
      </c>
      <c r="BU53" s="216">
        <f t="shared" si="48"/>
        <v>0</v>
      </c>
      <c r="BV53" s="216">
        <f t="shared" si="48"/>
        <v>0</v>
      </c>
      <c r="BW53" s="216">
        <f t="shared" si="48"/>
        <v>0</v>
      </c>
      <c r="BX53" s="216">
        <f t="shared" si="48"/>
        <v>0</v>
      </c>
      <c r="BY53" s="216">
        <f t="shared" si="48"/>
        <v>0</v>
      </c>
      <c r="BZ53" s="216">
        <f t="shared" si="48"/>
        <v>0</v>
      </c>
      <c r="CA53" s="216">
        <f t="shared" si="48"/>
        <v>0</v>
      </c>
      <c r="CB53" s="216">
        <f t="shared" si="48"/>
        <v>0</v>
      </c>
      <c r="CC53" s="216">
        <f t="shared" si="48"/>
        <v>0</v>
      </c>
      <c r="CD53" s="216">
        <f t="shared" si="48"/>
        <v>0</v>
      </c>
      <c r="CE53" s="216">
        <f t="shared" si="48"/>
        <v>0</v>
      </c>
      <c r="CF53" s="216">
        <f t="shared" si="48"/>
        <v>0</v>
      </c>
      <c r="CG53" s="216">
        <f t="shared" si="48"/>
        <v>0</v>
      </c>
      <c r="CH53" s="216">
        <f t="shared" si="48"/>
        <v>0</v>
      </c>
      <c r="CI53" s="216">
        <f t="shared" ref="CI53" si="49">+AR53-SUM(AR18,AR29,AR40,AR51,AR52)</f>
        <v>0</v>
      </c>
      <c r="CK53" s="216">
        <f>+AR53-SUM(D53:AQ53)-AR52</f>
        <v>0</v>
      </c>
    </row>
    <row r="54" spans="1:89" s="6" customFormat="1" ht="18.75">
      <c r="A54" s="12"/>
      <c r="B54" s="15"/>
      <c r="C54" s="378" t="s">
        <v>346</v>
      </c>
      <c r="D54" s="379"/>
      <c r="E54" s="379"/>
      <c r="F54" s="379"/>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79"/>
      <c r="AF54" s="379"/>
      <c r="AG54" s="379"/>
      <c r="AH54" s="379"/>
      <c r="AI54" s="379"/>
      <c r="AJ54" s="379"/>
      <c r="AK54" s="379"/>
      <c r="AL54" s="379"/>
      <c r="AM54" s="379"/>
      <c r="AN54" s="379"/>
      <c r="AO54" s="379"/>
      <c r="AP54" s="379"/>
      <c r="AQ54" s="379"/>
      <c r="AR54" s="380"/>
      <c r="AS54" s="282"/>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K54" s="217">
        <f>+IF(SUM(AR53)&gt;0,IF(OR(AR54=0,AR54=""),111,IF((AR54&gt;AR53),111,0)),0)</f>
        <v>0</v>
      </c>
    </row>
    <row r="55" spans="1:89" s="157" customFormat="1" ht="9.9499999999999993" customHeight="1">
      <c r="B55" s="163"/>
      <c r="C55" s="160"/>
      <c r="D55" s="268"/>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8"/>
      <c r="AI55" s="268"/>
      <c r="AJ55" s="268"/>
      <c r="AK55" s="268"/>
      <c r="AL55" s="268"/>
      <c r="AM55" s="268"/>
      <c r="AN55" s="283"/>
      <c r="AO55" s="284"/>
      <c r="AP55" s="285"/>
      <c r="AQ55" s="286"/>
      <c r="AR55" s="287"/>
      <c r="AS55" s="288"/>
      <c r="AT55" s="227"/>
      <c r="AU55" s="223"/>
      <c r="AV55" s="223"/>
      <c r="AW55" s="223"/>
      <c r="AX55" s="223"/>
      <c r="AY55" s="223"/>
      <c r="AZ55" s="223"/>
      <c r="BA55" s="223"/>
      <c r="BB55" s="223"/>
      <c r="BC55" s="223"/>
      <c r="BD55" s="223"/>
      <c r="BE55" s="223"/>
      <c r="BF55" s="223"/>
      <c r="BG55" s="223"/>
      <c r="BH55" s="223"/>
      <c r="BI55" s="223"/>
      <c r="BJ55" s="223"/>
      <c r="BK55" s="223"/>
      <c r="BL55" s="223"/>
      <c r="BM55" s="223"/>
      <c r="BN55" s="223"/>
      <c r="BO55" s="223"/>
      <c r="BP55" s="223"/>
      <c r="BQ55" s="223"/>
      <c r="BR55" s="223"/>
      <c r="BS55" s="223"/>
      <c r="BT55" s="223"/>
      <c r="BU55" s="223"/>
      <c r="BV55" s="223"/>
      <c r="BW55" s="223"/>
      <c r="BX55" s="223"/>
      <c r="BY55" s="223"/>
      <c r="BZ55" s="223"/>
      <c r="CA55" s="223"/>
      <c r="CB55" s="223"/>
      <c r="CC55" s="223"/>
      <c r="CD55" s="223"/>
      <c r="CE55" s="223"/>
      <c r="CF55" s="223"/>
      <c r="CG55" s="223"/>
      <c r="CH55" s="223"/>
      <c r="CI55" s="223"/>
      <c r="CK55" s="223"/>
    </row>
    <row r="56" spans="1:89" s="13" customFormat="1" ht="65.25" customHeight="1">
      <c r="A56" s="116"/>
      <c r="B56" s="117"/>
      <c r="C56" s="461" t="s">
        <v>281</v>
      </c>
      <c r="D56" s="461"/>
      <c r="E56" s="461"/>
      <c r="F56" s="461"/>
      <c r="G56" s="461"/>
      <c r="H56" s="461"/>
      <c r="I56" s="461"/>
      <c r="J56" s="461"/>
      <c r="K56" s="461"/>
      <c r="L56" s="461"/>
      <c r="M56" s="461"/>
      <c r="N56" s="461"/>
      <c r="O56" s="461"/>
      <c r="P56" s="461"/>
      <c r="Q56" s="461"/>
      <c r="R56" s="461"/>
      <c r="S56" s="461"/>
      <c r="T56" s="461"/>
      <c r="U56" s="461"/>
      <c r="V56" s="461"/>
      <c r="W56" s="461"/>
      <c r="X56" s="461"/>
      <c r="Y56" s="461"/>
      <c r="Z56" s="461"/>
      <c r="AA56" s="461"/>
      <c r="AB56" s="461"/>
      <c r="AC56" s="461"/>
      <c r="AD56" s="461"/>
      <c r="AE56" s="461"/>
      <c r="AF56" s="461"/>
      <c r="AG56" s="461"/>
      <c r="AH56" s="461"/>
      <c r="AI56" s="461"/>
      <c r="AJ56" s="461"/>
      <c r="AK56" s="461"/>
      <c r="AL56" s="461"/>
      <c r="AM56" s="461"/>
      <c r="AN56" s="461"/>
      <c r="AO56" s="461"/>
      <c r="AP56" s="461"/>
      <c r="AQ56" s="461"/>
      <c r="AR56" s="461"/>
      <c r="AS56" s="118"/>
      <c r="AT56" s="17"/>
    </row>
    <row r="57" spans="1:89"/>
    <row r="58" spans="1:89"/>
    <row r="59" spans="1:89"/>
    <row r="60" spans="1:89"/>
    <row r="61" spans="1:89"/>
    <row r="62" spans="1:89"/>
    <row r="63" spans="1:89"/>
    <row r="64" spans="1:89"/>
    <row r="65"/>
    <row r="66"/>
    <row r="67"/>
    <row r="68"/>
    <row r="69"/>
    <row r="70"/>
  </sheetData>
  <sheetProtection algorithmName="SHA-512" hashValue="XKTQJYEfsBITLOUOapP0CrPnK4+1mcqGi6EtG8jXXO5condEQ4mVTvZbAmzRRxgXacpdMuCUaoleBdop6u9imw==" saltValue="UDsR2mQ/LBDK7ZVibtduww==" spinCount="100000" sheet="1" objects="1" scenarios="1"/>
  <mergeCells count="7">
    <mergeCell ref="AU5:CK5"/>
    <mergeCell ref="C56:AR56"/>
    <mergeCell ref="C2:AR2"/>
    <mergeCell ref="C3:AR3"/>
    <mergeCell ref="C4:AR4"/>
    <mergeCell ref="C5:AR5"/>
    <mergeCell ref="D6:AS6"/>
  </mergeCells>
  <phoneticPr fontId="0" type="noConversion"/>
  <conditionalFormatting sqref="AS34 AS37 AS15 AS18 AS48 AS40 AS45 AS51 AS54 AS12 D9:D18 D30:D55 F30:AR54 F9:AR18 F55:AN55">
    <cfRule type="expression" dxfId="32" priority="7" stopIfTrue="1">
      <formula>AND(D9&lt;&gt;"",OR(D9&lt;0,NOT(ISNUMBER(D9))))</formula>
    </cfRule>
  </conditionalFormatting>
  <conditionalFormatting sqref="AQ55:AT55">
    <cfRule type="expression" dxfId="31" priority="8" stopIfTrue="1">
      <formula>AQ55=1</formula>
    </cfRule>
  </conditionalFormatting>
  <conditionalFormatting sqref="AU8:CK18 AU30:CK53 AU55:CK55 AU54:CJ54">
    <cfRule type="expression" dxfId="30" priority="9" stopIfTrue="1">
      <formula>ABS(AU8)&gt;10</formula>
    </cfRule>
  </conditionalFormatting>
  <conditionalFormatting sqref="AS23 AS26 AS29 D19:D29 F19:AR29">
    <cfRule type="expression" dxfId="29" priority="4" stopIfTrue="1">
      <formula>AND(D19&lt;&gt;"",OR(D19&lt;0,NOT(ISNUMBER(D19))))</formula>
    </cfRule>
  </conditionalFormatting>
  <conditionalFormatting sqref="AU19:CK29">
    <cfRule type="expression" dxfId="28" priority="5" stopIfTrue="1">
      <formula>ABS(AU19)&gt;10</formula>
    </cfRule>
  </conditionalFormatting>
  <conditionalFormatting sqref="Z6">
    <cfRule type="expression" dxfId="27" priority="104" stopIfTrue="1">
      <formula>COUNTA(Z9:BP54)&lt;&gt;COUNTIF(Z9:BP54,"&gt;=0")</formula>
    </cfRule>
  </conditionalFormatting>
  <conditionalFormatting sqref="F6:H6">
    <cfRule type="expression" dxfId="26" priority="105" stopIfTrue="1">
      <formula>COUNTA(F9:AS54)&lt;&gt;COUNTIF(F9:AS54,"&gt;=0")</formula>
    </cfRule>
  </conditionalFormatting>
  <conditionalFormatting sqref="D6:E6 AC6:AS6 I6:Y6">
    <cfRule type="expression" dxfId="25" priority="107" stopIfTrue="1">
      <formula>COUNTA(D9:AR54)&lt;&gt;COUNTIF(D9:AR54,"&gt;=0")</formula>
    </cfRule>
  </conditionalFormatting>
  <conditionalFormatting sqref="CK54">
    <cfRule type="expression" dxfId="24" priority="3" stopIfTrue="1">
      <formula>ABS(CK54)&gt;10</formula>
    </cfRule>
  </conditionalFormatting>
  <conditionalFormatting sqref="AA6:AB6">
    <cfRule type="expression" dxfId="23" priority="162" stopIfTrue="1">
      <formula>COUNTA(AA9:BP54)&lt;&gt;COUNTIF(AA9:BP54,"&gt;=0")</formula>
    </cfRule>
  </conditionalFormatting>
  <conditionalFormatting sqref="E9:E18 E30:E55">
    <cfRule type="expression" dxfId="22" priority="2" stopIfTrue="1">
      <formula>AND(E9&lt;&gt;"",OR(E9&lt;0,NOT(ISNUMBER(E9))))</formula>
    </cfRule>
  </conditionalFormatting>
  <conditionalFormatting sqref="E19:E29">
    <cfRule type="expression" dxfId="21" priority="1" stopIfTrue="1">
      <formula>AND(E19&lt;&gt;"",OR(E19&lt;0,NOT(ISNUMBER(E19))))</formula>
    </cfRule>
  </conditionalFormatting>
  <pageMargins left="0.23622047244094491" right="0.23622047244094491" top="0.47244094488188981" bottom="0" header="0.31496062992125984" footer="0.31496062992125984"/>
  <pageSetup paperSize="8" scale="60" orientation="landscape" r:id="rId1"/>
  <headerFooter alignWithMargins="0">
    <oddHeader>&amp;L&amp;"Times New Roman,Regular"&amp;12&amp;K000000Central Bank of Ireland - UNRESTRICTED</oddHeader>
    <oddFooter>&amp;R2019 Triennial Central Bank Survey</oddFooter>
    <evenHeader>&amp;L&amp;"Times New Roman,Regular"&amp;12&amp;K000000Central Bank of Ireland - UNRESTRICTED</evenHeader>
    <firstHeader>&amp;L&amp;"Times New Roman,Regular"&amp;12&amp;K000000Central Bank of Ireland - UNRESTRICTED</first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autoPageBreaks="0"/>
  </sheetPr>
  <dimension ref="A1:CM49"/>
  <sheetViews>
    <sheetView workbookViewId="0">
      <pane xSplit="4" ySplit="1" topLeftCell="BQ2" activePane="bottomRight" state="frozen"/>
      <selection activeCell="B1" sqref="B1"/>
      <selection pane="topRight" activeCell="E1" sqref="E1"/>
      <selection pane="bottomLeft" activeCell="B2" sqref="B2"/>
      <selection pane="bottomRight"/>
    </sheetView>
  </sheetViews>
  <sheetFormatPr defaultRowHeight="10.5"/>
  <cols>
    <col min="1" max="1" width="5.85546875" style="413" bestFit="1" customWidth="1"/>
    <col min="2" max="2" width="5.5703125" style="413" bestFit="1" customWidth="1"/>
    <col min="3" max="3" width="10.140625" style="413" customWidth="1"/>
    <col min="4" max="4" width="33.42578125" style="413" bestFit="1" customWidth="1"/>
    <col min="5" max="46" width="9.140625" style="413"/>
    <col min="47" max="47" width="6.140625" style="413" bestFit="1" customWidth="1"/>
    <col min="48" max="48" width="6" style="413" bestFit="1" customWidth="1"/>
    <col min="49" max="49" width="5.42578125" style="413" bestFit="1" customWidth="1"/>
    <col min="50" max="50" width="40.28515625" style="413" bestFit="1" customWidth="1"/>
    <col min="51" max="16384" width="9.140625" style="413"/>
  </cols>
  <sheetData>
    <row r="1" spans="1:91" s="412" customFormat="1" ht="16.5" customHeight="1">
      <c r="A1" s="408" t="s">
        <v>355</v>
      </c>
      <c r="B1" s="408" t="s">
        <v>356</v>
      </c>
      <c r="C1" s="408" t="s">
        <v>357</v>
      </c>
      <c r="D1" s="408" t="s">
        <v>0</v>
      </c>
      <c r="E1" s="412" t="s">
        <v>443</v>
      </c>
      <c r="F1" s="411" t="s">
        <v>407</v>
      </c>
      <c r="G1" s="411" t="s">
        <v>408</v>
      </c>
      <c r="H1" s="411" t="s">
        <v>409</v>
      </c>
      <c r="I1" s="411" t="s">
        <v>410</v>
      </c>
      <c r="J1" s="411" t="s">
        <v>411</v>
      </c>
      <c r="K1" s="411" t="s">
        <v>412</v>
      </c>
      <c r="L1" s="411" t="s">
        <v>413</v>
      </c>
      <c r="M1" s="411" t="s">
        <v>414</v>
      </c>
      <c r="N1" s="411" t="s">
        <v>415</v>
      </c>
      <c r="O1" s="411" t="s">
        <v>416</v>
      </c>
      <c r="P1" s="411" t="s">
        <v>417</v>
      </c>
      <c r="Q1" s="411" t="s">
        <v>418</v>
      </c>
      <c r="R1" s="411" t="s">
        <v>447</v>
      </c>
      <c r="S1" s="412" t="s">
        <v>448</v>
      </c>
      <c r="T1" s="412" t="s">
        <v>449</v>
      </c>
      <c r="U1" s="412" t="s">
        <v>450</v>
      </c>
      <c r="V1" s="412" t="s">
        <v>451</v>
      </c>
      <c r="W1" s="412" t="s">
        <v>452</v>
      </c>
      <c r="X1" s="412" t="s">
        <v>453</v>
      </c>
      <c r="Y1" s="412" t="s">
        <v>454</v>
      </c>
      <c r="Z1" s="412" t="s">
        <v>455</v>
      </c>
      <c r="AA1" s="412" t="s">
        <v>456</v>
      </c>
      <c r="AB1" s="412" t="s">
        <v>457</v>
      </c>
      <c r="AC1" s="412" t="s">
        <v>458</v>
      </c>
      <c r="AD1" s="412" t="s">
        <v>459</v>
      </c>
      <c r="AE1" s="412" t="s">
        <v>460</v>
      </c>
      <c r="AF1" s="412" t="s">
        <v>461</v>
      </c>
      <c r="AG1" s="412" t="s">
        <v>462</v>
      </c>
      <c r="AH1" s="412" t="s">
        <v>463</v>
      </c>
      <c r="AI1" s="412" t="s">
        <v>464</v>
      </c>
      <c r="AJ1" s="412" t="s">
        <v>465</v>
      </c>
      <c r="AK1" s="412" t="s">
        <v>466</v>
      </c>
      <c r="AL1" s="412" t="s">
        <v>467</v>
      </c>
      <c r="AM1" s="412" t="s">
        <v>468</v>
      </c>
      <c r="AN1" s="412" t="s">
        <v>469</v>
      </c>
      <c r="AO1" s="412" t="s">
        <v>470</v>
      </c>
      <c r="AP1" s="412" t="s">
        <v>471</v>
      </c>
      <c r="AQ1" s="412" t="s">
        <v>472</v>
      </c>
      <c r="AR1" s="412" t="s">
        <v>473</v>
      </c>
      <c r="AS1" s="412" t="s">
        <v>474</v>
      </c>
      <c r="AU1" s="412" t="s">
        <v>355</v>
      </c>
      <c r="AV1" s="412" t="s">
        <v>356</v>
      </c>
      <c r="AW1" s="408" t="s">
        <v>357</v>
      </c>
      <c r="AX1" s="408" t="s">
        <v>0</v>
      </c>
      <c r="AY1" s="412" t="s">
        <v>443</v>
      </c>
      <c r="AZ1" s="411" t="s">
        <v>407</v>
      </c>
      <c r="BA1" s="411" t="s">
        <v>408</v>
      </c>
      <c r="BB1" s="411" t="s">
        <v>409</v>
      </c>
      <c r="BC1" s="411" t="s">
        <v>410</v>
      </c>
      <c r="BD1" s="411" t="s">
        <v>411</v>
      </c>
      <c r="BE1" s="411" t="s">
        <v>412</v>
      </c>
      <c r="BF1" s="411" t="s">
        <v>413</v>
      </c>
      <c r="BG1" s="411" t="s">
        <v>414</v>
      </c>
      <c r="BH1" s="411" t="s">
        <v>415</v>
      </c>
      <c r="BI1" s="411" t="s">
        <v>416</v>
      </c>
      <c r="BJ1" s="411" t="s">
        <v>417</v>
      </c>
      <c r="BK1" s="411" t="s">
        <v>418</v>
      </c>
      <c r="BL1" s="411" t="s">
        <v>447</v>
      </c>
      <c r="BM1" s="412" t="s">
        <v>448</v>
      </c>
      <c r="BN1" s="412" t="s">
        <v>449</v>
      </c>
      <c r="BO1" s="412" t="s">
        <v>450</v>
      </c>
      <c r="BP1" s="412" t="s">
        <v>451</v>
      </c>
      <c r="BQ1" s="412" t="s">
        <v>452</v>
      </c>
      <c r="BR1" s="412" t="s">
        <v>453</v>
      </c>
      <c r="BS1" s="412" t="s">
        <v>454</v>
      </c>
      <c r="BT1" s="412" t="s">
        <v>455</v>
      </c>
      <c r="BU1" s="412" t="s">
        <v>456</v>
      </c>
      <c r="BV1" s="412" t="s">
        <v>457</v>
      </c>
      <c r="BW1" s="412" t="s">
        <v>458</v>
      </c>
      <c r="BX1" s="412" t="s">
        <v>459</v>
      </c>
      <c r="BY1" s="412" t="s">
        <v>460</v>
      </c>
      <c r="BZ1" s="412" t="s">
        <v>461</v>
      </c>
      <c r="CA1" s="412" t="s">
        <v>462</v>
      </c>
      <c r="CB1" s="412" t="s">
        <v>463</v>
      </c>
      <c r="CC1" s="412" t="s">
        <v>464</v>
      </c>
      <c r="CD1" s="412" t="s">
        <v>465</v>
      </c>
      <c r="CE1" s="412" t="s">
        <v>466</v>
      </c>
      <c r="CF1" s="412" t="s">
        <v>467</v>
      </c>
      <c r="CG1" s="412" t="s">
        <v>468</v>
      </c>
      <c r="CH1" s="412" t="s">
        <v>469</v>
      </c>
      <c r="CI1" s="412" t="s">
        <v>470</v>
      </c>
      <c r="CJ1" s="412" t="s">
        <v>471</v>
      </c>
      <c r="CK1" s="412" t="s">
        <v>472</v>
      </c>
      <c r="CL1" s="412" t="s">
        <v>473</v>
      </c>
      <c r="CM1" s="412" t="s">
        <v>474</v>
      </c>
    </row>
    <row r="2" spans="1:91">
      <c r="A2" s="413" t="s">
        <v>259</v>
      </c>
      <c r="B2" s="413">
        <f>Info!$C$9</f>
        <v>0</v>
      </c>
      <c r="C2" s="413">
        <v>1</v>
      </c>
      <c r="D2" s="414" t="s">
        <v>155</v>
      </c>
      <c r="E2" s="430">
        <f>B!D8</f>
        <v>0</v>
      </c>
      <c r="F2" s="430">
        <f>B!E8</f>
        <v>0</v>
      </c>
      <c r="G2" s="430">
        <f>B!F8</f>
        <v>0</v>
      </c>
      <c r="H2" s="430">
        <f>B!G8</f>
        <v>0</v>
      </c>
      <c r="I2" s="430">
        <f>B!H8</f>
        <v>0</v>
      </c>
      <c r="J2" s="430">
        <f>B!I8</f>
        <v>0</v>
      </c>
      <c r="K2" s="430">
        <f>B!J8</f>
        <v>0</v>
      </c>
      <c r="L2" s="430">
        <f>B!K8</f>
        <v>0</v>
      </c>
      <c r="M2" s="430">
        <f>B!L8</f>
        <v>0</v>
      </c>
      <c r="N2" s="430">
        <f>B!M8</f>
        <v>0</v>
      </c>
      <c r="O2" s="430">
        <f>B!N8</f>
        <v>0</v>
      </c>
      <c r="P2" s="430">
        <f>B!O8</f>
        <v>0</v>
      </c>
      <c r="Q2" s="430">
        <f>B!P8</f>
        <v>0</v>
      </c>
      <c r="R2" s="430">
        <f>B!Q8</f>
        <v>0</v>
      </c>
      <c r="S2" s="430">
        <f>B!R8</f>
        <v>0</v>
      </c>
      <c r="T2" s="430">
        <f>B!S8</f>
        <v>0</v>
      </c>
      <c r="U2" s="430">
        <f>B!T8</f>
        <v>0</v>
      </c>
      <c r="V2" s="430">
        <f>B!U8</f>
        <v>0</v>
      </c>
      <c r="W2" s="430">
        <f>B!V8</f>
        <v>0</v>
      </c>
      <c r="X2" s="430">
        <f>B!W8</f>
        <v>0</v>
      </c>
      <c r="Y2" s="430">
        <f>B!X8</f>
        <v>0</v>
      </c>
      <c r="Z2" s="430">
        <f>B!Y8</f>
        <v>0</v>
      </c>
      <c r="AA2" s="430">
        <f>B!Z8</f>
        <v>0</v>
      </c>
      <c r="AB2" s="430">
        <f>B!AA8</f>
        <v>0</v>
      </c>
      <c r="AC2" s="430">
        <f>B!AB8</f>
        <v>0</v>
      </c>
      <c r="AD2" s="430">
        <f>B!AC8</f>
        <v>0</v>
      </c>
      <c r="AE2" s="430">
        <f>B!AD8</f>
        <v>0</v>
      </c>
      <c r="AF2" s="430">
        <f>B!AE8</f>
        <v>0</v>
      </c>
      <c r="AG2" s="430">
        <f>B!AF8</f>
        <v>0</v>
      </c>
      <c r="AH2" s="430">
        <f>B!AG8</f>
        <v>0</v>
      </c>
      <c r="AI2" s="430">
        <f>B!AH8</f>
        <v>0</v>
      </c>
      <c r="AJ2" s="430">
        <f>B!AI8</f>
        <v>0</v>
      </c>
      <c r="AK2" s="430">
        <f>B!AJ8</f>
        <v>0</v>
      </c>
      <c r="AL2" s="430">
        <f>B!AK8</f>
        <v>0</v>
      </c>
      <c r="AM2" s="430">
        <f>B!AL8</f>
        <v>0</v>
      </c>
      <c r="AN2" s="430">
        <f>B!AM8</f>
        <v>0</v>
      </c>
      <c r="AO2" s="430">
        <f>B!AN8</f>
        <v>0</v>
      </c>
      <c r="AP2" s="430">
        <f>B!AO8</f>
        <v>0</v>
      </c>
      <c r="AQ2" s="430">
        <f>B!AP8</f>
        <v>0</v>
      </c>
      <c r="AR2" s="430">
        <f>B!AQ8</f>
        <v>0</v>
      </c>
      <c r="AS2" s="430">
        <f>B!AR8</f>
        <v>0</v>
      </c>
      <c r="AU2" s="413" t="s">
        <v>259</v>
      </c>
      <c r="AV2" s="413">
        <f>Info!$C$9</f>
        <v>0</v>
      </c>
      <c r="AW2" s="413">
        <v>1</v>
      </c>
      <c r="AX2" s="414" t="s">
        <v>155</v>
      </c>
      <c r="AY2" s="430">
        <f>E2</f>
        <v>0</v>
      </c>
      <c r="AZ2" s="430">
        <f>F2</f>
        <v>0</v>
      </c>
      <c r="BA2" s="430">
        <f t="shared" ref="BA2:CM2" si="0">G2</f>
        <v>0</v>
      </c>
      <c r="BB2" s="430">
        <f t="shared" si="0"/>
        <v>0</v>
      </c>
      <c r="BC2" s="430">
        <f t="shared" si="0"/>
        <v>0</v>
      </c>
      <c r="BD2" s="430">
        <f t="shared" si="0"/>
        <v>0</v>
      </c>
      <c r="BE2" s="430">
        <f t="shared" si="0"/>
        <v>0</v>
      </c>
      <c r="BF2" s="430">
        <f t="shared" si="0"/>
        <v>0</v>
      </c>
      <c r="BG2" s="430">
        <f t="shared" si="0"/>
        <v>0</v>
      </c>
      <c r="BH2" s="430">
        <f t="shared" si="0"/>
        <v>0</v>
      </c>
      <c r="BI2" s="430">
        <f t="shared" si="0"/>
        <v>0</v>
      </c>
      <c r="BJ2" s="430">
        <f t="shared" si="0"/>
        <v>0</v>
      </c>
      <c r="BK2" s="430">
        <f t="shared" si="0"/>
        <v>0</v>
      </c>
      <c r="BL2" s="430">
        <f t="shared" si="0"/>
        <v>0</v>
      </c>
      <c r="BM2" s="430">
        <f t="shared" si="0"/>
        <v>0</v>
      </c>
      <c r="BN2" s="430">
        <f t="shared" si="0"/>
        <v>0</v>
      </c>
      <c r="BO2" s="430">
        <f t="shared" si="0"/>
        <v>0</v>
      </c>
      <c r="BP2" s="430">
        <f t="shared" si="0"/>
        <v>0</v>
      </c>
      <c r="BQ2" s="430">
        <f t="shared" si="0"/>
        <v>0</v>
      </c>
      <c r="BR2" s="430">
        <f t="shared" si="0"/>
        <v>0</v>
      </c>
      <c r="BS2" s="430">
        <f t="shared" si="0"/>
        <v>0</v>
      </c>
      <c r="BT2" s="430">
        <f t="shared" si="0"/>
        <v>0</v>
      </c>
      <c r="BU2" s="430">
        <f t="shared" si="0"/>
        <v>0</v>
      </c>
      <c r="BV2" s="430">
        <f t="shared" si="0"/>
        <v>0</v>
      </c>
      <c r="BW2" s="430">
        <f t="shared" si="0"/>
        <v>0</v>
      </c>
      <c r="BX2" s="430">
        <f t="shared" si="0"/>
        <v>0</v>
      </c>
      <c r="BY2" s="430">
        <f t="shared" si="0"/>
        <v>0</v>
      </c>
      <c r="BZ2" s="430">
        <f t="shared" si="0"/>
        <v>0</v>
      </c>
      <c r="CA2" s="430">
        <f t="shared" si="0"/>
        <v>0</v>
      </c>
      <c r="CB2" s="430">
        <f t="shared" si="0"/>
        <v>0</v>
      </c>
      <c r="CC2" s="430">
        <f t="shared" si="0"/>
        <v>0</v>
      </c>
      <c r="CD2" s="430">
        <f t="shared" si="0"/>
        <v>0</v>
      </c>
      <c r="CE2" s="430">
        <f t="shared" si="0"/>
        <v>0</v>
      </c>
      <c r="CF2" s="430">
        <f t="shared" si="0"/>
        <v>0</v>
      </c>
      <c r="CG2" s="430">
        <f t="shared" si="0"/>
        <v>0</v>
      </c>
      <c r="CH2" s="430">
        <f t="shared" si="0"/>
        <v>0</v>
      </c>
      <c r="CI2" s="430">
        <f t="shared" si="0"/>
        <v>0</v>
      </c>
      <c r="CJ2" s="430">
        <f t="shared" si="0"/>
        <v>0</v>
      </c>
      <c r="CK2" s="430">
        <f t="shared" si="0"/>
        <v>0</v>
      </c>
      <c r="CL2" s="430">
        <f t="shared" si="0"/>
        <v>0</v>
      </c>
      <c r="CM2" s="430">
        <f t="shared" si="0"/>
        <v>0</v>
      </c>
    </row>
    <row r="3" spans="1:91" s="416" customFormat="1">
      <c r="A3" s="413" t="s">
        <v>259</v>
      </c>
      <c r="B3" s="413">
        <f>Info!$C$9</f>
        <v>0</v>
      </c>
      <c r="C3" s="416">
        <v>2</v>
      </c>
      <c r="D3" s="416" t="s">
        <v>10</v>
      </c>
      <c r="E3" s="431">
        <f>B!D9</f>
        <v>0</v>
      </c>
      <c r="F3" s="431">
        <f>B!E9</f>
        <v>0</v>
      </c>
      <c r="G3" s="431">
        <f>B!F9</f>
        <v>0</v>
      </c>
      <c r="H3" s="431">
        <f>B!G9</f>
        <v>0</v>
      </c>
      <c r="I3" s="431">
        <f>B!H9</f>
        <v>0</v>
      </c>
      <c r="J3" s="431">
        <f>B!I9</f>
        <v>0</v>
      </c>
      <c r="K3" s="431">
        <f>B!J9</f>
        <v>0</v>
      </c>
      <c r="L3" s="431">
        <f>B!K9</f>
        <v>0</v>
      </c>
      <c r="M3" s="431">
        <f>B!L9</f>
        <v>0</v>
      </c>
      <c r="N3" s="431">
        <f>B!M9</f>
        <v>0</v>
      </c>
      <c r="O3" s="431">
        <f>B!N9</f>
        <v>0</v>
      </c>
      <c r="P3" s="431">
        <f>B!O9</f>
        <v>0</v>
      </c>
      <c r="Q3" s="431">
        <f>B!P9</f>
        <v>0</v>
      </c>
      <c r="R3" s="431">
        <f>B!Q9</f>
        <v>0</v>
      </c>
      <c r="S3" s="431">
        <f>B!R9</f>
        <v>0</v>
      </c>
      <c r="T3" s="431">
        <f>B!S9</f>
        <v>0</v>
      </c>
      <c r="U3" s="431">
        <f>B!T9</f>
        <v>0</v>
      </c>
      <c r="V3" s="431">
        <f>B!U9</f>
        <v>0</v>
      </c>
      <c r="W3" s="431">
        <f>B!V9</f>
        <v>0</v>
      </c>
      <c r="X3" s="431">
        <f>B!W9</f>
        <v>0</v>
      </c>
      <c r="Y3" s="431">
        <f>B!X9</f>
        <v>0</v>
      </c>
      <c r="Z3" s="431">
        <f>B!Y9</f>
        <v>0</v>
      </c>
      <c r="AA3" s="431">
        <f>B!Z9</f>
        <v>0</v>
      </c>
      <c r="AB3" s="431">
        <f>B!AA9</f>
        <v>0</v>
      </c>
      <c r="AC3" s="431">
        <f>B!AB9</f>
        <v>0</v>
      </c>
      <c r="AD3" s="431">
        <f>B!AC9</f>
        <v>0</v>
      </c>
      <c r="AE3" s="431">
        <f>B!AD9</f>
        <v>0</v>
      </c>
      <c r="AF3" s="431">
        <f>B!AE9</f>
        <v>0</v>
      </c>
      <c r="AG3" s="431">
        <f>B!AF9</f>
        <v>0</v>
      </c>
      <c r="AH3" s="431">
        <f>B!AG9</f>
        <v>0</v>
      </c>
      <c r="AI3" s="431">
        <f>B!AH9</f>
        <v>0</v>
      </c>
      <c r="AJ3" s="431">
        <f>B!AI9</f>
        <v>0</v>
      </c>
      <c r="AK3" s="431">
        <f>B!AJ9</f>
        <v>0</v>
      </c>
      <c r="AL3" s="431">
        <f>B!AK9</f>
        <v>0</v>
      </c>
      <c r="AM3" s="431">
        <f>B!AL9</f>
        <v>0</v>
      </c>
      <c r="AN3" s="431">
        <f>B!AM9</f>
        <v>0</v>
      </c>
      <c r="AO3" s="431">
        <f>B!AN9</f>
        <v>0</v>
      </c>
      <c r="AP3" s="431">
        <f>B!AO9</f>
        <v>0</v>
      </c>
      <c r="AQ3" s="431">
        <f>B!AP9</f>
        <v>0</v>
      </c>
      <c r="AR3" s="431">
        <f>B!AQ9</f>
        <v>0</v>
      </c>
      <c r="AS3" s="431">
        <f>B!AR9</f>
        <v>0</v>
      </c>
      <c r="AU3" s="413" t="s">
        <v>259</v>
      </c>
      <c r="AV3" s="413">
        <f>Info!$C$9</f>
        <v>0</v>
      </c>
      <c r="AW3" s="416">
        <v>2</v>
      </c>
      <c r="AX3" s="416" t="s">
        <v>10</v>
      </c>
      <c r="AY3" s="431">
        <f>AY4+AY5</f>
        <v>0</v>
      </c>
      <c r="AZ3" s="431">
        <f>AZ4+AZ5</f>
        <v>0</v>
      </c>
      <c r="BA3" s="431">
        <f t="shared" ref="BA3:CM3" si="1">BA4+BA5</f>
        <v>0</v>
      </c>
      <c r="BB3" s="431">
        <f t="shared" si="1"/>
        <v>0</v>
      </c>
      <c r="BC3" s="431">
        <f t="shared" si="1"/>
        <v>0</v>
      </c>
      <c r="BD3" s="431">
        <f t="shared" si="1"/>
        <v>0</v>
      </c>
      <c r="BE3" s="431">
        <f t="shared" si="1"/>
        <v>0</v>
      </c>
      <c r="BF3" s="431">
        <f t="shared" si="1"/>
        <v>0</v>
      </c>
      <c r="BG3" s="431">
        <f t="shared" si="1"/>
        <v>0</v>
      </c>
      <c r="BH3" s="431">
        <f t="shared" si="1"/>
        <v>0</v>
      </c>
      <c r="BI3" s="431">
        <f t="shared" si="1"/>
        <v>0</v>
      </c>
      <c r="BJ3" s="431">
        <f t="shared" si="1"/>
        <v>0</v>
      </c>
      <c r="BK3" s="431">
        <f t="shared" si="1"/>
        <v>0</v>
      </c>
      <c r="BL3" s="431">
        <f t="shared" si="1"/>
        <v>0</v>
      </c>
      <c r="BM3" s="431">
        <f t="shared" si="1"/>
        <v>0</v>
      </c>
      <c r="BN3" s="431">
        <f t="shared" si="1"/>
        <v>0</v>
      </c>
      <c r="BO3" s="431">
        <f t="shared" si="1"/>
        <v>0</v>
      </c>
      <c r="BP3" s="431">
        <f t="shared" si="1"/>
        <v>0</v>
      </c>
      <c r="BQ3" s="431">
        <f t="shared" si="1"/>
        <v>0</v>
      </c>
      <c r="BR3" s="431">
        <f t="shared" si="1"/>
        <v>0</v>
      </c>
      <c r="BS3" s="431">
        <f t="shared" si="1"/>
        <v>0</v>
      </c>
      <c r="BT3" s="431">
        <f t="shared" si="1"/>
        <v>0</v>
      </c>
      <c r="BU3" s="431">
        <f t="shared" si="1"/>
        <v>0</v>
      </c>
      <c r="BV3" s="431">
        <f t="shared" si="1"/>
        <v>0</v>
      </c>
      <c r="BW3" s="431">
        <f t="shared" si="1"/>
        <v>0</v>
      </c>
      <c r="BX3" s="431">
        <f t="shared" si="1"/>
        <v>0</v>
      </c>
      <c r="BY3" s="431">
        <f t="shared" si="1"/>
        <v>0</v>
      </c>
      <c r="BZ3" s="431">
        <f t="shared" si="1"/>
        <v>0</v>
      </c>
      <c r="CA3" s="431">
        <f t="shared" si="1"/>
        <v>0</v>
      </c>
      <c r="CB3" s="431">
        <f t="shared" si="1"/>
        <v>0</v>
      </c>
      <c r="CC3" s="431">
        <f t="shared" si="1"/>
        <v>0</v>
      </c>
      <c r="CD3" s="431">
        <f t="shared" si="1"/>
        <v>0</v>
      </c>
      <c r="CE3" s="431">
        <f t="shared" si="1"/>
        <v>0</v>
      </c>
      <c r="CF3" s="431">
        <f t="shared" si="1"/>
        <v>0</v>
      </c>
      <c r="CG3" s="431">
        <f t="shared" si="1"/>
        <v>0</v>
      </c>
      <c r="CH3" s="431">
        <f t="shared" si="1"/>
        <v>0</v>
      </c>
      <c r="CI3" s="431">
        <f t="shared" si="1"/>
        <v>0</v>
      </c>
      <c r="CJ3" s="431">
        <f t="shared" si="1"/>
        <v>0</v>
      </c>
      <c r="CK3" s="431">
        <f t="shared" si="1"/>
        <v>0</v>
      </c>
      <c r="CL3" s="431">
        <f t="shared" si="1"/>
        <v>0</v>
      </c>
      <c r="CM3" s="431">
        <f t="shared" si="1"/>
        <v>0</v>
      </c>
    </row>
    <row r="4" spans="1:91" s="418" customFormat="1">
      <c r="A4" s="413" t="s">
        <v>259</v>
      </c>
      <c r="B4" s="413">
        <f>Info!$C$9</f>
        <v>0</v>
      </c>
      <c r="C4" s="418">
        <v>3</v>
      </c>
      <c r="D4" s="418" t="s">
        <v>53</v>
      </c>
      <c r="E4" s="432">
        <f>B!D10</f>
        <v>0</v>
      </c>
      <c r="F4" s="432">
        <f>B!E10</f>
        <v>0</v>
      </c>
      <c r="G4" s="432">
        <f>B!F10</f>
        <v>0</v>
      </c>
      <c r="H4" s="432">
        <f>B!G10</f>
        <v>0</v>
      </c>
      <c r="I4" s="432">
        <f>B!H10</f>
        <v>0</v>
      </c>
      <c r="J4" s="432">
        <f>B!I10</f>
        <v>0</v>
      </c>
      <c r="K4" s="432">
        <f>B!J10</f>
        <v>0</v>
      </c>
      <c r="L4" s="432">
        <f>B!K10</f>
        <v>0</v>
      </c>
      <c r="M4" s="432">
        <f>B!L10</f>
        <v>0</v>
      </c>
      <c r="N4" s="432">
        <f>B!M10</f>
        <v>0</v>
      </c>
      <c r="O4" s="432">
        <f>B!N10</f>
        <v>0</v>
      </c>
      <c r="P4" s="432">
        <f>B!O10</f>
        <v>0</v>
      </c>
      <c r="Q4" s="432">
        <f>B!P10</f>
        <v>0</v>
      </c>
      <c r="R4" s="432">
        <f>B!Q10</f>
        <v>0</v>
      </c>
      <c r="S4" s="432">
        <f>B!R10</f>
        <v>0</v>
      </c>
      <c r="T4" s="432">
        <f>B!S10</f>
        <v>0</v>
      </c>
      <c r="U4" s="432">
        <f>B!T10</f>
        <v>0</v>
      </c>
      <c r="V4" s="432">
        <f>B!U10</f>
        <v>0</v>
      </c>
      <c r="W4" s="432">
        <f>B!V10</f>
        <v>0</v>
      </c>
      <c r="X4" s="432">
        <f>B!W10</f>
        <v>0</v>
      </c>
      <c r="Y4" s="432">
        <f>B!X10</f>
        <v>0</v>
      </c>
      <c r="Z4" s="432">
        <f>B!Y10</f>
        <v>0</v>
      </c>
      <c r="AA4" s="432">
        <f>B!Z10</f>
        <v>0</v>
      </c>
      <c r="AB4" s="432">
        <f>B!AA10</f>
        <v>0</v>
      </c>
      <c r="AC4" s="432">
        <f>B!AB10</f>
        <v>0</v>
      </c>
      <c r="AD4" s="432">
        <f>B!AC10</f>
        <v>0</v>
      </c>
      <c r="AE4" s="432">
        <f>B!AD10</f>
        <v>0</v>
      </c>
      <c r="AF4" s="432">
        <f>B!AE10</f>
        <v>0</v>
      </c>
      <c r="AG4" s="432">
        <f>B!AF10</f>
        <v>0</v>
      </c>
      <c r="AH4" s="432">
        <f>B!AG10</f>
        <v>0</v>
      </c>
      <c r="AI4" s="432">
        <f>B!AH10</f>
        <v>0</v>
      </c>
      <c r="AJ4" s="432">
        <f>B!AI10</f>
        <v>0</v>
      </c>
      <c r="AK4" s="432">
        <f>B!AJ10</f>
        <v>0</v>
      </c>
      <c r="AL4" s="432">
        <f>B!AK10</f>
        <v>0</v>
      </c>
      <c r="AM4" s="432">
        <f>B!AL10</f>
        <v>0</v>
      </c>
      <c r="AN4" s="432">
        <f>B!AM10</f>
        <v>0</v>
      </c>
      <c r="AO4" s="432">
        <f>B!AN10</f>
        <v>0</v>
      </c>
      <c r="AP4" s="432">
        <f>B!AO10</f>
        <v>0</v>
      </c>
      <c r="AQ4" s="432">
        <f>B!AP10</f>
        <v>0</v>
      </c>
      <c r="AR4" s="432">
        <f>B!AQ10</f>
        <v>0</v>
      </c>
      <c r="AS4" s="432">
        <f>B!AR10</f>
        <v>0</v>
      </c>
      <c r="AU4" s="413" t="s">
        <v>259</v>
      </c>
      <c r="AV4" s="413">
        <f>Info!$C$9</f>
        <v>0</v>
      </c>
      <c r="AW4" s="418">
        <v>3</v>
      </c>
      <c r="AX4" s="418" t="s">
        <v>53</v>
      </c>
      <c r="AY4" s="432">
        <f>E4/2</f>
        <v>0</v>
      </c>
      <c r="AZ4" s="432">
        <f>F4/2</f>
        <v>0</v>
      </c>
      <c r="BA4" s="432">
        <f t="shared" ref="BA4:CM4" si="2">G4/2</f>
        <v>0</v>
      </c>
      <c r="BB4" s="432">
        <f t="shared" si="2"/>
        <v>0</v>
      </c>
      <c r="BC4" s="432">
        <f t="shared" si="2"/>
        <v>0</v>
      </c>
      <c r="BD4" s="432">
        <f t="shared" si="2"/>
        <v>0</v>
      </c>
      <c r="BE4" s="432">
        <f t="shared" si="2"/>
        <v>0</v>
      </c>
      <c r="BF4" s="432">
        <f t="shared" si="2"/>
        <v>0</v>
      </c>
      <c r="BG4" s="432">
        <f t="shared" si="2"/>
        <v>0</v>
      </c>
      <c r="BH4" s="432">
        <f t="shared" si="2"/>
        <v>0</v>
      </c>
      <c r="BI4" s="432">
        <f t="shared" si="2"/>
        <v>0</v>
      </c>
      <c r="BJ4" s="432">
        <f t="shared" si="2"/>
        <v>0</v>
      </c>
      <c r="BK4" s="432">
        <f t="shared" si="2"/>
        <v>0</v>
      </c>
      <c r="BL4" s="432">
        <f t="shared" si="2"/>
        <v>0</v>
      </c>
      <c r="BM4" s="432">
        <f t="shared" si="2"/>
        <v>0</v>
      </c>
      <c r="BN4" s="432">
        <f t="shared" si="2"/>
        <v>0</v>
      </c>
      <c r="BO4" s="432">
        <f t="shared" si="2"/>
        <v>0</v>
      </c>
      <c r="BP4" s="432">
        <f t="shared" si="2"/>
        <v>0</v>
      </c>
      <c r="BQ4" s="432">
        <f t="shared" si="2"/>
        <v>0</v>
      </c>
      <c r="BR4" s="432">
        <f t="shared" si="2"/>
        <v>0</v>
      </c>
      <c r="BS4" s="432">
        <f t="shared" si="2"/>
        <v>0</v>
      </c>
      <c r="BT4" s="432">
        <f t="shared" si="2"/>
        <v>0</v>
      </c>
      <c r="BU4" s="432">
        <f t="shared" si="2"/>
        <v>0</v>
      </c>
      <c r="BV4" s="432">
        <f t="shared" si="2"/>
        <v>0</v>
      </c>
      <c r="BW4" s="432">
        <f t="shared" si="2"/>
        <v>0</v>
      </c>
      <c r="BX4" s="432">
        <f t="shared" si="2"/>
        <v>0</v>
      </c>
      <c r="BY4" s="432">
        <f t="shared" si="2"/>
        <v>0</v>
      </c>
      <c r="BZ4" s="432">
        <f t="shared" si="2"/>
        <v>0</v>
      </c>
      <c r="CA4" s="432">
        <f t="shared" si="2"/>
        <v>0</v>
      </c>
      <c r="CB4" s="432">
        <f t="shared" si="2"/>
        <v>0</v>
      </c>
      <c r="CC4" s="432">
        <f t="shared" si="2"/>
        <v>0</v>
      </c>
      <c r="CD4" s="432">
        <f t="shared" si="2"/>
        <v>0</v>
      </c>
      <c r="CE4" s="432">
        <f t="shared" si="2"/>
        <v>0</v>
      </c>
      <c r="CF4" s="432">
        <f t="shared" si="2"/>
        <v>0</v>
      </c>
      <c r="CG4" s="432">
        <f t="shared" si="2"/>
        <v>0</v>
      </c>
      <c r="CH4" s="432">
        <f t="shared" si="2"/>
        <v>0</v>
      </c>
      <c r="CI4" s="432">
        <f t="shared" si="2"/>
        <v>0</v>
      </c>
      <c r="CJ4" s="432">
        <f t="shared" si="2"/>
        <v>0</v>
      </c>
      <c r="CK4" s="432">
        <f t="shared" si="2"/>
        <v>0</v>
      </c>
      <c r="CL4" s="432">
        <f t="shared" si="2"/>
        <v>0</v>
      </c>
      <c r="CM4" s="432">
        <f t="shared" si="2"/>
        <v>0</v>
      </c>
    </row>
    <row r="5" spans="1:91">
      <c r="A5" s="413" t="s">
        <v>259</v>
      </c>
      <c r="B5" s="413">
        <f>Info!$C$9</f>
        <v>0</v>
      </c>
      <c r="C5" s="413">
        <v>4</v>
      </c>
      <c r="D5" s="413" t="s">
        <v>54</v>
      </c>
      <c r="E5" s="430">
        <f>B!D11</f>
        <v>0</v>
      </c>
      <c r="F5" s="430">
        <f>B!E11</f>
        <v>0</v>
      </c>
      <c r="G5" s="430">
        <f>B!F11</f>
        <v>0</v>
      </c>
      <c r="H5" s="430">
        <f>B!G11</f>
        <v>0</v>
      </c>
      <c r="I5" s="430">
        <f>B!H11</f>
        <v>0</v>
      </c>
      <c r="J5" s="430">
        <f>B!I11</f>
        <v>0</v>
      </c>
      <c r="K5" s="430">
        <f>B!J11</f>
        <v>0</v>
      </c>
      <c r="L5" s="430">
        <f>B!K11</f>
        <v>0</v>
      </c>
      <c r="M5" s="430">
        <f>B!L11</f>
        <v>0</v>
      </c>
      <c r="N5" s="430">
        <f>B!M11</f>
        <v>0</v>
      </c>
      <c r="O5" s="430">
        <f>B!N11</f>
        <v>0</v>
      </c>
      <c r="P5" s="430">
        <f>B!O11</f>
        <v>0</v>
      </c>
      <c r="Q5" s="430">
        <f>B!P11</f>
        <v>0</v>
      </c>
      <c r="R5" s="430">
        <f>B!Q11</f>
        <v>0</v>
      </c>
      <c r="S5" s="430">
        <f>B!R11</f>
        <v>0</v>
      </c>
      <c r="T5" s="430">
        <f>B!S11</f>
        <v>0</v>
      </c>
      <c r="U5" s="430">
        <f>B!T11</f>
        <v>0</v>
      </c>
      <c r="V5" s="430">
        <f>B!U11</f>
        <v>0</v>
      </c>
      <c r="W5" s="430">
        <f>B!V11</f>
        <v>0</v>
      </c>
      <c r="X5" s="430">
        <f>B!W11</f>
        <v>0</v>
      </c>
      <c r="Y5" s="430">
        <f>B!X11</f>
        <v>0</v>
      </c>
      <c r="Z5" s="430">
        <f>B!Y11</f>
        <v>0</v>
      </c>
      <c r="AA5" s="430">
        <f>B!Z11</f>
        <v>0</v>
      </c>
      <c r="AB5" s="430">
        <f>B!AA11</f>
        <v>0</v>
      </c>
      <c r="AC5" s="430">
        <f>B!AB11</f>
        <v>0</v>
      </c>
      <c r="AD5" s="430">
        <f>B!AC11</f>
        <v>0</v>
      </c>
      <c r="AE5" s="430">
        <f>B!AD11</f>
        <v>0</v>
      </c>
      <c r="AF5" s="430">
        <f>B!AE11</f>
        <v>0</v>
      </c>
      <c r="AG5" s="430">
        <f>B!AF11</f>
        <v>0</v>
      </c>
      <c r="AH5" s="430">
        <f>B!AG11</f>
        <v>0</v>
      </c>
      <c r="AI5" s="430">
        <f>B!AH11</f>
        <v>0</v>
      </c>
      <c r="AJ5" s="430">
        <f>B!AI11</f>
        <v>0</v>
      </c>
      <c r="AK5" s="430">
        <f>B!AJ11</f>
        <v>0</v>
      </c>
      <c r="AL5" s="430">
        <f>B!AK11</f>
        <v>0</v>
      </c>
      <c r="AM5" s="430">
        <f>B!AL11</f>
        <v>0</v>
      </c>
      <c r="AN5" s="430">
        <f>B!AM11</f>
        <v>0</v>
      </c>
      <c r="AO5" s="430">
        <f>B!AN11</f>
        <v>0</v>
      </c>
      <c r="AP5" s="430">
        <f>B!AO11</f>
        <v>0</v>
      </c>
      <c r="AQ5" s="430">
        <f>B!AP11</f>
        <v>0</v>
      </c>
      <c r="AR5" s="430">
        <f>B!AQ11</f>
        <v>0</v>
      </c>
      <c r="AS5" s="430">
        <f>B!AR11</f>
        <v>0</v>
      </c>
      <c r="AU5" s="413" t="s">
        <v>259</v>
      </c>
      <c r="AV5" s="413">
        <f>Info!$C$9</f>
        <v>0</v>
      </c>
      <c r="AW5" s="413">
        <v>4</v>
      </c>
      <c r="AX5" s="413" t="s">
        <v>54</v>
      </c>
      <c r="AY5" s="430">
        <f>E5</f>
        <v>0</v>
      </c>
      <c r="AZ5" s="430">
        <f>F5</f>
        <v>0</v>
      </c>
      <c r="BA5" s="430">
        <f t="shared" ref="BA5:CM11" si="3">G5</f>
        <v>0</v>
      </c>
      <c r="BB5" s="430">
        <f t="shared" si="3"/>
        <v>0</v>
      </c>
      <c r="BC5" s="430">
        <f t="shared" si="3"/>
        <v>0</v>
      </c>
      <c r="BD5" s="430">
        <f t="shared" si="3"/>
        <v>0</v>
      </c>
      <c r="BE5" s="430">
        <f t="shared" si="3"/>
        <v>0</v>
      </c>
      <c r="BF5" s="430">
        <f t="shared" si="3"/>
        <v>0</v>
      </c>
      <c r="BG5" s="430">
        <f t="shared" si="3"/>
        <v>0</v>
      </c>
      <c r="BH5" s="430">
        <f t="shared" si="3"/>
        <v>0</v>
      </c>
      <c r="BI5" s="430">
        <f t="shared" si="3"/>
        <v>0</v>
      </c>
      <c r="BJ5" s="430">
        <f t="shared" si="3"/>
        <v>0</v>
      </c>
      <c r="BK5" s="430">
        <f t="shared" si="3"/>
        <v>0</v>
      </c>
      <c r="BL5" s="430">
        <f t="shared" si="3"/>
        <v>0</v>
      </c>
      <c r="BM5" s="430">
        <f t="shared" si="3"/>
        <v>0</v>
      </c>
      <c r="BN5" s="430">
        <f t="shared" si="3"/>
        <v>0</v>
      </c>
      <c r="BO5" s="430">
        <f t="shared" si="3"/>
        <v>0</v>
      </c>
      <c r="BP5" s="430">
        <f t="shared" si="3"/>
        <v>0</v>
      </c>
      <c r="BQ5" s="430">
        <f t="shared" si="3"/>
        <v>0</v>
      </c>
      <c r="BR5" s="430">
        <f t="shared" si="3"/>
        <v>0</v>
      </c>
      <c r="BS5" s="430">
        <f t="shared" si="3"/>
        <v>0</v>
      </c>
      <c r="BT5" s="430">
        <f t="shared" si="3"/>
        <v>0</v>
      </c>
      <c r="BU5" s="430">
        <f t="shared" si="3"/>
        <v>0</v>
      </c>
      <c r="BV5" s="430">
        <f t="shared" si="3"/>
        <v>0</v>
      </c>
      <c r="BW5" s="430">
        <f t="shared" si="3"/>
        <v>0</v>
      </c>
      <c r="BX5" s="430">
        <f t="shared" si="3"/>
        <v>0</v>
      </c>
      <c r="BY5" s="430">
        <f t="shared" si="3"/>
        <v>0</v>
      </c>
      <c r="BZ5" s="430">
        <f t="shared" si="3"/>
        <v>0</v>
      </c>
      <c r="CA5" s="430">
        <f t="shared" si="3"/>
        <v>0</v>
      </c>
      <c r="CB5" s="430">
        <f t="shared" si="3"/>
        <v>0</v>
      </c>
      <c r="CC5" s="430">
        <f t="shared" si="3"/>
        <v>0</v>
      </c>
      <c r="CD5" s="430">
        <f t="shared" si="3"/>
        <v>0</v>
      </c>
      <c r="CE5" s="430">
        <f t="shared" si="3"/>
        <v>0</v>
      </c>
      <c r="CF5" s="430">
        <f t="shared" si="3"/>
        <v>0</v>
      </c>
      <c r="CG5" s="430">
        <f t="shared" si="3"/>
        <v>0</v>
      </c>
      <c r="CH5" s="430">
        <f t="shared" si="3"/>
        <v>0</v>
      </c>
      <c r="CI5" s="430">
        <f t="shared" si="3"/>
        <v>0</v>
      </c>
      <c r="CJ5" s="430">
        <f t="shared" si="3"/>
        <v>0</v>
      </c>
      <c r="CK5" s="430">
        <f t="shared" si="3"/>
        <v>0</v>
      </c>
      <c r="CL5" s="430">
        <f t="shared" si="3"/>
        <v>0</v>
      </c>
      <c r="CM5" s="430">
        <f t="shared" si="3"/>
        <v>0</v>
      </c>
    </row>
    <row r="6" spans="1:91" s="416" customFormat="1">
      <c r="A6" s="413" t="s">
        <v>259</v>
      </c>
      <c r="B6" s="413">
        <f>Info!$C$9</f>
        <v>0</v>
      </c>
      <c r="C6" s="416">
        <v>5</v>
      </c>
      <c r="D6" s="416" t="s">
        <v>11</v>
      </c>
      <c r="E6" s="431">
        <f>B!D12</f>
        <v>0</v>
      </c>
      <c r="F6" s="431">
        <f>B!E12</f>
        <v>0</v>
      </c>
      <c r="G6" s="431">
        <f>B!F12</f>
        <v>0</v>
      </c>
      <c r="H6" s="431">
        <f>B!G12</f>
        <v>0</v>
      </c>
      <c r="I6" s="431">
        <f>B!H12</f>
        <v>0</v>
      </c>
      <c r="J6" s="431">
        <f>B!I12</f>
        <v>0</v>
      </c>
      <c r="K6" s="431">
        <f>B!J12</f>
        <v>0</v>
      </c>
      <c r="L6" s="431">
        <f>B!K12</f>
        <v>0</v>
      </c>
      <c r="M6" s="431">
        <f>B!L12</f>
        <v>0</v>
      </c>
      <c r="N6" s="431">
        <f>B!M12</f>
        <v>0</v>
      </c>
      <c r="O6" s="431">
        <f>B!N12</f>
        <v>0</v>
      </c>
      <c r="P6" s="431">
        <f>B!O12</f>
        <v>0</v>
      </c>
      <c r="Q6" s="431">
        <f>B!P12</f>
        <v>0</v>
      </c>
      <c r="R6" s="431">
        <f>B!Q12</f>
        <v>0</v>
      </c>
      <c r="S6" s="431">
        <f>B!R12</f>
        <v>0</v>
      </c>
      <c r="T6" s="431">
        <f>B!S12</f>
        <v>0</v>
      </c>
      <c r="U6" s="431">
        <f>B!T12</f>
        <v>0</v>
      </c>
      <c r="V6" s="431">
        <f>B!U12</f>
        <v>0</v>
      </c>
      <c r="W6" s="431">
        <f>B!V12</f>
        <v>0</v>
      </c>
      <c r="X6" s="431">
        <f>B!W12</f>
        <v>0</v>
      </c>
      <c r="Y6" s="431">
        <f>B!X12</f>
        <v>0</v>
      </c>
      <c r="Z6" s="431">
        <f>B!Y12</f>
        <v>0</v>
      </c>
      <c r="AA6" s="431">
        <f>B!Z12</f>
        <v>0</v>
      </c>
      <c r="AB6" s="431">
        <f>B!AA12</f>
        <v>0</v>
      </c>
      <c r="AC6" s="431">
        <f>B!AB12</f>
        <v>0</v>
      </c>
      <c r="AD6" s="431">
        <f>B!AC12</f>
        <v>0</v>
      </c>
      <c r="AE6" s="431">
        <f>B!AD12</f>
        <v>0</v>
      </c>
      <c r="AF6" s="431">
        <f>B!AE12</f>
        <v>0</v>
      </c>
      <c r="AG6" s="431">
        <f>B!AF12</f>
        <v>0</v>
      </c>
      <c r="AH6" s="431">
        <f>B!AG12</f>
        <v>0</v>
      </c>
      <c r="AI6" s="431">
        <f>B!AH12</f>
        <v>0</v>
      </c>
      <c r="AJ6" s="431">
        <f>B!AI12</f>
        <v>0</v>
      </c>
      <c r="AK6" s="431">
        <f>B!AJ12</f>
        <v>0</v>
      </c>
      <c r="AL6" s="431">
        <f>B!AK12</f>
        <v>0</v>
      </c>
      <c r="AM6" s="431">
        <f>B!AL12</f>
        <v>0</v>
      </c>
      <c r="AN6" s="431">
        <f>B!AM12</f>
        <v>0</v>
      </c>
      <c r="AO6" s="431">
        <f>B!AN12</f>
        <v>0</v>
      </c>
      <c r="AP6" s="431">
        <f>B!AO12</f>
        <v>0</v>
      </c>
      <c r="AQ6" s="431">
        <f>B!AP12</f>
        <v>0</v>
      </c>
      <c r="AR6" s="431">
        <f>B!AQ12</f>
        <v>0</v>
      </c>
      <c r="AS6" s="431">
        <f>B!AR12</f>
        <v>0</v>
      </c>
      <c r="AU6" s="413" t="s">
        <v>259</v>
      </c>
      <c r="AV6" s="413">
        <f>Info!$C$9</f>
        <v>0</v>
      </c>
      <c r="AW6" s="416">
        <v>5</v>
      </c>
      <c r="AX6" s="416" t="s">
        <v>11</v>
      </c>
      <c r="AY6" s="431">
        <f>E6</f>
        <v>0</v>
      </c>
      <c r="AZ6" s="431">
        <f>F6</f>
        <v>0</v>
      </c>
      <c r="BA6" s="431">
        <f t="shared" si="3"/>
        <v>0</v>
      </c>
      <c r="BB6" s="431">
        <f t="shared" si="3"/>
        <v>0</v>
      </c>
      <c r="BC6" s="431">
        <f t="shared" si="3"/>
        <v>0</v>
      </c>
      <c r="BD6" s="431">
        <f t="shared" si="3"/>
        <v>0</v>
      </c>
      <c r="BE6" s="431">
        <f t="shared" si="3"/>
        <v>0</v>
      </c>
      <c r="BF6" s="431">
        <f t="shared" si="3"/>
        <v>0</v>
      </c>
      <c r="BG6" s="431">
        <f t="shared" si="3"/>
        <v>0</v>
      </c>
      <c r="BH6" s="431">
        <f t="shared" si="3"/>
        <v>0</v>
      </c>
      <c r="BI6" s="431">
        <f t="shared" si="3"/>
        <v>0</v>
      </c>
      <c r="BJ6" s="431">
        <f t="shared" si="3"/>
        <v>0</v>
      </c>
      <c r="BK6" s="431">
        <f t="shared" si="3"/>
        <v>0</v>
      </c>
      <c r="BL6" s="431">
        <f t="shared" si="3"/>
        <v>0</v>
      </c>
      <c r="BM6" s="431">
        <f t="shared" si="3"/>
        <v>0</v>
      </c>
      <c r="BN6" s="431">
        <f t="shared" si="3"/>
        <v>0</v>
      </c>
      <c r="BO6" s="431">
        <f t="shared" si="3"/>
        <v>0</v>
      </c>
      <c r="BP6" s="431">
        <f t="shared" si="3"/>
        <v>0</v>
      </c>
      <c r="BQ6" s="431">
        <f t="shared" si="3"/>
        <v>0</v>
      </c>
      <c r="BR6" s="431">
        <f t="shared" si="3"/>
        <v>0</v>
      </c>
      <c r="BS6" s="431">
        <f t="shared" si="3"/>
        <v>0</v>
      </c>
      <c r="BT6" s="431">
        <f t="shared" si="3"/>
        <v>0</v>
      </c>
      <c r="BU6" s="431">
        <f t="shared" si="3"/>
        <v>0</v>
      </c>
      <c r="BV6" s="431">
        <f t="shared" si="3"/>
        <v>0</v>
      </c>
      <c r="BW6" s="431">
        <f t="shared" si="3"/>
        <v>0</v>
      </c>
      <c r="BX6" s="431">
        <f t="shared" si="3"/>
        <v>0</v>
      </c>
      <c r="BY6" s="431">
        <f t="shared" si="3"/>
        <v>0</v>
      </c>
      <c r="BZ6" s="431">
        <f t="shared" si="3"/>
        <v>0</v>
      </c>
      <c r="CA6" s="431">
        <f t="shared" si="3"/>
        <v>0</v>
      </c>
      <c r="CB6" s="431">
        <f t="shared" si="3"/>
        <v>0</v>
      </c>
      <c r="CC6" s="431">
        <f t="shared" si="3"/>
        <v>0</v>
      </c>
      <c r="CD6" s="431">
        <f t="shared" si="3"/>
        <v>0</v>
      </c>
      <c r="CE6" s="431">
        <f t="shared" si="3"/>
        <v>0</v>
      </c>
      <c r="CF6" s="431">
        <f t="shared" si="3"/>
        <v>0</v>
      </c>
      <c r="CG6" s="431">
        <f t="shared" si="3"/>
        <v>0</v>
      </c>
      <c r="CH6" s="431">
        <f t="shared" si="3"/>
        <v>0</v>
      </c>
      <c r="CI6" s="431">
        <f t="shared" si="3"/>
        <v>0</v>
      </c>
      <c r="CJ6" s="431">
        <f t="shared" si="3"/>
        <v>0</v>
      </c>
      <c r="CK6" s="431">
        <f t="shared" si="3"/>
        <v>0</v>
      </c>
      <c r="CL6" s="431">
        <f t="shared" si="3"/>
        <v>0</v>
      </c>
      <c r="CM6" s="431">
        <f t="shared" si="3"/>
        <v>0</v>
      </c>
    </row>
    <row r="7" spans="1:91">
      <c r="A7" s="413" t="s">
        <v>259</v>
      </c>
      <c r="B7" s="413">
        <f>Info!$C$9</f>
        <v>0</v>
      </c>
      <c r="C7" s="413">
        <v>6</v>
      </c>
      <c r="D7" s="413" t="s">
        <v>53</v>
      </c>
      <c r="E7" s="430">
        <f>B!D13</f>
        <v>0</v>
      </c>
      <c r="F7" s="430">
        <f>B!E13</f>
        <v>0</v>
      </c>
      <c r="G7" s="430">
        <f>B!F13</f>
        <v>0</v>
      </c>
      <c r="H7" s="430">
        <f>B!G13</f>
        <v>0</v>
      </c>
      <c r="I7" s="430">
        <f>B!H13</f>
        <v>0</v>
      </c>
      <c r="J7" s="430">
        <f>B!I13</f>
        <v>0</v>
      </c>
      <c r="K7" s="430">
        <f>B!J13</f>
        <v>0</v>
      </c>
      <c r="L7" s="430">
        <f>B!K13</f>
        <v>0</v>
      </c>
      <c r="M7" s="430">
        <f>B!L13</f>
        <v>0</v>
      </c>
      <c r="N7" s="430">
        <f>B!M13</f>
        <v>0</v>
      </c>
      <c r="O7" s="430">
        <f>B!N13</f>
        <v>0</v>
      </c>
      <c r="P7" s="430">
        <f>B!O13</f>
        <v>0</v>
      </c>
      <c r="Q7" s="430">
        <f>B!P13</f>
        <v>0</v>
      </c>
      <c r="R7" s="430">
        <f>B!Q13</f>
        <v>0</v>
      </c>
      <c r="S7" s="430">
        <f>B!R13</f>
        <v>0</v>
      </c>
      <c r="T7" s="430">
        <f>B!S13</f>
        <v>0</v>
      </c>
      <c r="U7" s="430">
        <f>B!T13</f>
        <v>0</v>
      </c>
      <c r="V7" s="430">
        <f>B!U13</f>
        <v>0</v>
      </c>
      <c r="W7" s="430">
        <f>B!V13</f>
        <v>0</v>
      </c>
      <c r="X7" s="430">
        <f>B!W13</f>
        <v>0</v>
      </c>
      <c r="Y7" s="430">
        <f>B!X13</f>
        <v>0</v>
      </c>
      <c r="Z7" s="430">
        <f>B!Y13</f>
        <v>0</v>
      </c>
      <c r="AA7" s="430">
        <f>B!Z13</f>
        <v>0</v>
      </c>
      <c r="AB7" s="430">
        <f>B!AA13</f>
        <v>0</v>
      </c>
      <c r="AC7" s="430">
        <f>B!AB13</f>
        <v>0</v>
      </c>
      <c r="AD7" s="430">
        <f>B!AC13</f>
        <v>0</v>
      </c>
      <c r="AE7" s="430">
        <f>B!AD13</f>
        <v>0</v>
      </c>
      <c r="AF7" s="430">
        <f>B!AE13</f>
        <v>0</v>
      </c>
      <c r="AG7" s="430">
        <f>B!AF13</f>
        <v>0</v>
      </c>
      <c r="AH7" s="430">
        <f>B!AG13</f>
        <v>0</v>
      </c>
      <c r="AI7" s="430">
        <f>B!AH13</f>
        <v>0</v>
      </c>
      <c r="AJ7" s="430">
        <f>B!AI13</f>
        <v>0</v>
      </c>
      <c r="AK7" s="430">
        <f>B!AJ13</f>
        <v>0</v>
      </c>
      <c r="AL7" s="430">
        <f>B!AK13</f>
        <v>0</v>
      </c>
      <c r="AM7" s="430">
        <f>B!AL13</f>
        <v>0</v>
      </c>
      <c r="AN7" s="430">
        <f>B!AM13</f>
        <v>0</v>
      </c>
      <c r="AO7" s="430">
        <f>B!AN13</f>
        <v>0</v>
      </c>
      <c r="AP7" s="430">
        <f>B!AO13</f>
        <v>0</v>
      </c>
      <c r="AQ7" s="430">
        <f>B!AP13</f>
        <v>0</v>
      </c>
      <c r="AR7" s="430">
        <f>B!AQ13</f>
        <v>0</v>
      </c>
      <c r="AS7" s="430">
        <f>B!AR13</f>
        <v>0</v>
      </c>
      <c r="AU7" s="413" t="s">
        <v>259</v>
      </c>
      <c r="AV7" s="413">
        <f>Info!$C$9</f>
        <v>0</v>
      </c>
      <c r="AW7" s="413">
        <v>6</v>
      </c>
      <c r="AX7" s="413" t="s">
        <v>53</v>
      </c>
      <c r="AY7" s="430">
        <f t="shared" ref="AY7:AZ11" si="4">E7</f>
        <v>0</v>
      </c>
      <c r="AZ7" s="430">
        <f t="shared" si="4"/>
        <v>0</v>
      </c>
      <c r="BA7" s="430">
        <f t="shared" si="3"/>
        <v>0</v>
      </c>
      <c r="BB7" s="430">
        <f t="shared" si="3"/>
        <v>0</v>
      </c>
      <c r="BC7" s="430">
        <f t="shared" si="3"/>
        <v>0</v>
      </c>
      <c r="BD7" s="430">
        <f t="shared" si="3"/>
        <v>0</v>
      </c>
      <c r="BE7" s="430">
        <f t="shared" si="3"/>
        <v>0</v>
      </c>
      <c r="BF7" s="430">
        <f t="shared" si="3"/>
        <v>0</v>
      </c>
      <c r="BG7" s="430">
        <f t="shared" si="3"/>
        <v>0</v>
      </c>
      <c r="BH7" s="430">
        <f t="shared" si="3"/>
        <v>0</v>
      </c>
      <c r="BI7" s="430">
        <f t="shared" si="3"/>
        <v>0</v>
      </c>
      <c r="BJ7" s="430">
        <f t="shared" si="3"/>
        <v>0</v>
      </c>
      <c r="BK7" s="430">
        <f t="shared" si="3"/>
        <v>0</v>
      </c>
      <c r="BL7" s="430">
        <f t="shared" si="3"/>
        <v>0</v>
      </c>
      <c r="BM7" s="430">
        <f t="shared" si="3"/>
        <v>0</v>
      </c>
      <c r="BN7" s="430">
        <f t="shared" si="3"/>
        <v>0</v>
      </c>
      <c r="BO7" s="430">
        <f t="shared" si="3"/>
        <v>0</v>
      </c>
      <c r="BP7" s="430">
        <f t="shared" si="3"/>
        <v>0</v>
      </c>
      <c r="BQ7" s="430">
        <f t="shared" si="3"/>
        <v>0</v>
      </c>
      <c r="BR7" s="430">
        <f t="shared" si="3"/>
        <v>0</v>
      </c>
      <c r="BS7" s="430">
        <f t="shared" si="3"/>
        <v>0</v>
      </c>
      <c r="BT7" s="430">
        <f t="shared" si="3"/>
        <v>0</v>
      </c>
      <c r="BU7" s="430">
        <f t="shared" si="3"/>
        <v>0</v>
      </c>
      <c r="BV7" s="430">
        <f t="shared" si="3"/>
        <v>0</v>
      </c>
      <c r="BW7" s="430">
        <f t="shared" si="3"/>
        <v>0</v>
      </c>
      <c r="BX7" s="430">
        <f t="shared" si="3"/>
        <v>0</v>
      </c>
      <c r="BY7" s="430">
        <f t="shared" si="3"/>
        <v>0</v>
      </c>
      <c r="BZ7" s="430">
        <f t="shared" si="3"/>
        <v>0</v>
      </c>
      <c r="CA7" s="430">
        <f t="shared" si="3"/>
        <v>0</v>
      </c>
      <c r="CB7" s="430">
        <f t="shared" si="3"/>
        <v>0</v>
      </c>
      <c r="CC7" s="430">
        <f t="shared" si="3"/>
        <v>0</v>
      </c>
      <c r="CD7" s="430">
        <f t="shared" si="3"/>
        <v>0</v>
      </c>
      <c r="CE7" s="430">
        <f t="shared" si="3"/>
        <v>0</v>
      </c>
      <c r="CF7" s="430">
        <f t="shared" si="3"/>
        <v>0</v>
      </c>
      <c r="CG7" s="430">
        <f t="shared" si="3"/>
        <v>0</v>
      </c>
      <c r="CH7" s="430">
        <f t="shared" si="3"/>
        <v>0</v>
      </c>
      <c r="CI7" s="430">
        <f t="shared" si="3"/>
        <v>0</v>
      </c>
      <c r="CJ7" s="430">
        <f t="shared" si="3"/>
        <v>0</v>
      </c>
      <c r="CK7" s="430">
        <f t="shared" si="3"/>
        <v>0</v>
      </c>
      <c r="CL7" s="430">
        <f t="shared" si="3"/>
        <v>0</v>
      </c>
      <c r="CM7" s="430">
        <f t="shared" si="3"/>
        <v>0</v>
      </c>
    </row>
    <row r="8" spans="1:91">
      <c r="A8" s="413" t="s">
        <v>259</v>
      </c>
      <c r="B8" s="413">
        <f>Info!$C$9</f>
        <v>0</v>
      </c>
      <c r="C8" s="413">
        <v>7</v>
      </c>
      <c r="D8" s="413" t="s">
        <v>54</v>
      </c>
      <c r="E8" s="430">
        <f>B!D14</f>
        <v>0</v>
      </c>
      <c r="F8" s="430">
        <f>B!E14</f>
        <v>0</v>
      </c>
      <c r="G8" s="430">
        <f>B!F14</f>
        <v>0</v>
      </c>
      <c r="H8" s="430">
        <f>B!G14</f>
        <v>0</v>
      </c>
      <c r="I8" s="430">
        <f>B!H14</f>
        <v>0</v>
      </c>
      <c r="J8" s="430">
        <f>B!I14</f>
        <v>0</v>
      </c>
      <c r="K8" s="430">
        <f>B!J14</f>
        <v>0</v>
      </c>
      <c r="L8" s="430">
        <f>B!K14</f>
        <v>0</v>
      </c>
      <c r="M8" s="430">
        <f>B!L14</f>
        <v>0</v>
      </c>
      <c r="N8" s="430">
        <f>B!M14</f>
        <v>0</v>
      </c>
      <c r="O8" s="430">
        <f>B!N14</f>
        <v>0</v>
      </c>
      <c r="P8" s="430">
        <f>B!O14</f>
        <v>0</v>
      </c>
      <c r="Q8" s="430">
        <f>B!P14</f>
        <v>0</v>
      </c>
      <c r="R8" s="430">
        <f>B!Q14</f>
        <v>0</v>
      </c>
      <c r="S8" s="430">
        <f>B!R14</f>
        <v>0</v>
      </c>
      <c r="T8" s="430">
        <f>B!S14</f>
        <v>0</v>
      </c>
      <c r="U8" s="430">
        <f>B!T14</f>
        <v>0</v>
      </c>
      <c r="V8" s="430">
        <f>B!U14</f>
        <v>0</v>
      </c>
      <c r="W8" s="430">
        <f>B!V14</f>
        <v>0</v>
      </c>
      <c r="X8" s="430">
        <f>B!W14</f>
        <v>0</v>
      </c>
      <c r="Y8" s="430">
        <f>B!X14</f>
        <v>0</v>
      </c>
      <c r="Z8" s="430">
        <f>B!Y14</f>
        <v>0</v>
      </c>
      <c r="AA8" s="430">
        <f>B!Z14</f>
        <v>0</v>
      </c>
      <c r="AB8" s="430">
        <f>B!AA14</f>
        <v>0</v>
      </c>
      <c r="AC8" s="430">
        <f>B!AB14</f>
        <v>0</v>
      </c>
      <c r="AD8" s="430">
        <f>B!AC14</f>
        <v>0</v>
      </c>
      <c r="AE8" s="430">
        <f>B!AD14</f>
        <v>0</v>
      </c>
      <c r="AF8" s="430">
        <f>B!AE14</f>
        <v>0</v>
      </c>
      <c r="AG8" s="430">
        <f>B!AF14</f>
        <v>0</v>
      </c>
      <c r="AH8" s="430">
        <f>B!AG14</f>
        <v>0</v>
      </c>
      <c r="AI8" s="430">
        <f>B!AH14</f>
        <v>0</v>
      </c>
      <c r="AJ8" s="430">
        <f>B!AI14</f>
        <v>0</v>
      </c>
      <c r="AK8" s="430">
        <f>B!AJ14</f>
        <v>0</v>
      </c>
      <c r="AL8" s="430">
        <f>B!AK14</f>
        <v>0</v>
      </c>
      <c r="AM8" s="430">
        <f>B!AL14</f>
        <v>0</v>
      </c>
      <c r="AN8" s="430">
        <f>B!AM14</f>
        <v>0</v>
      </c>
      <c r="AO8" s="430">
        <f>B!AN14</f>
        <v>0</v>
      </c>
      <c r="AP8" s="430">
        <f>B!AO14</f>
        <v>0</v>
      </c>
      <c r="AQ8" s="430">
        <f>B!AP14</f>
        <v>0</v>
      </c>
      <c r="AR8" s="430">
        <f>B!AQ14</f>
        <v>0</v>
      </c>
      <c r="AS8" s="430">
        <f>B!AR14</f>
        <v>0</v>
      </c>
      <c r="AU8" s="413" t="s">
        <v>259</v>
      </c>
      <c r="AV8" s="413">
        <f>Info!$C$9</f>
        <v>0</v>
      </c>
      <c r="AW8" s="413">
        <v>7</v>
      </c>
      <c r="AX8" s="413" t="s">
        <v>54</v>
      </c>
      <c r="AY8" s="430">
        <f t="shared" si="4"/>
        <v>0</v>
      </c>
      <c r="AZ8" s="430">
        <f t="shared" si="4"/>
        <v>0</v>
      </c>
      <c r="BA8" s="430">
        <f t="shared" si="3"/>
        <v>0</v>
      </c>
      <c r="BB8" s="430">
        <f t="shared" si="3"/>
        <v>0</v>
      </c>
      <c r="BC8" s="430">
        <f t="shared" si="3"/>
        <v>0</v>
      </c>
      <c r="BD8" s="430">
        <f t="shared" si="3"/>
        <v>0</v>
      </c>
      <c r="BE8" s="430">
        <f t="shared" si="3"/>
        <v>0</v>
      </c>
      <c r="BF8" s="430">
        <f t="shared" si="3"/>
        <v>0</v>
      </c>
      <c r="BG8" s="430">
        <f t="shared" si="3"/>
        <v>0</v>
      </c>
      <c r="BH8" s="430">
        <f t="shared" si="3"/>
        <v>0</v>
      </c>
      <c r="BI8" s="430">
        <f t="shared" si="3"/>
        <v>0</v>
      </c>
      <c r="BJ8" s="430">
        <f t="shared" si="3"/>
        <v>0</v>
      </c>
      <c r="BK8" s="430">
        <f t="shared" si="3"/>
        <v>0</v>
      </c>
      <c r="BL8" s="430">
        <f t="shared" si="3"/>
        <v>0</v>
      </c>
      <c r="BM8" s="430">
        <f t="shared" si="3"/>
        <v>0</v>
      </c>
      <c r="BN8" s="430">
        <f t="shared" si="3"/>
        <v>0</v>
      </c>
      <c r="BO8" s="430">
        <f t="shared" si="3"/>
        <v>0</v>
      </c>
      <c r="BP8" s="430">
        <f t="shared" si="3"/>
        <v>0</v>
      </c>
      <c r="BQ8" s="430">
        <f t="shared" si="3"/>
        <v>0</v>
      </c>
      <c r="BR8" s="430">
        <f t="shared" si="3"/>
        <v>0</v>
      </c>
      <c r="BS8" s="430">
        <f t="shared" si="3"/>
        <v>0</v>
      </c>
      <c r="BT8" s="430">
        <f t="shared" si="3"/>
        <v>0</v>
      </c>
      <c r="BU8" s="430">
        <f t="shared" si="3"/>
        <v>0</v>
      </c>
      <c r="BV8" s="430">
        <f t="shared" si="3"/>
        <v>0</v>
      </c>
      <c r="BW8" s="430">
        <f t="shared" si="3"/>
        <v>0</v>
      </c>
      <c r="BX8" s="430">
        <f t="shared" si="3"/>
        <v>0</v>
      </c>
      <c r="BY8" s="430">
        <f t="shared" si="3"/>
        <v>0</v>
      </c>
      <c r="BZ8" s="430">
        <f t="shared" si="3"/>
        <v>0</v>
      </c>
      <c r="CA8" s="430">
        <f t="shared" si="3"/>
        <v>0</v>
      </c>
      <c r="CB8" s="430">
        <f t="shared" si="3"/>
        <v>0</v>
      </c>
      <c r="CC8" s="430">
        <f t="shared" si="3"/>
        <v>0</v>
      </c>
      <c r="CD8" s="430">
        <f t="shared" si="3"/>
        <v>0</v>
      </c>
      <c r="CE8" s="430">
        <f t="shared" si="3"/>
        <v>0</v>
      </c>
      <c r="CF8" s="430">
        <f t="shared" si="3"/>
        <v>0</v>
      </c>
      <c r="CG8" s="430">
        <f t="shared" si="3"/>
        <v>0</v>
      </c>
      <c r="CH8" s="430">
        <f t="shared" si="3"/>
        <v>0</v>
      </c>
      <c r="CI8" s="430">
        <f t="shared" si="3"/>
        <v>0</v>
      </c>
      <c r="CJ8" s="430">
        <f t="shared" si="3"/>
        <v>0</v>
      </c>
      <c r="CK8" s="430">
        <f t="shared" si="3"/>
        <v>0</v>
      </c>
      <c r="CL8" s="430">
        <f t="shared" si="3"/>
        <v>0</v>
      </c>
      <c r="CM8" s="430">
        <f t="shared" si="3"/>
        <v>0</v>
      </c>
    </row>
    <row r="9" spans="1:91" s="416" customFormat="1">
      <c r="A9" s="413" t="s">
        <v>259</v>
      </c>
      <c r="B9" s="413">
        <f>Info!$C$9</f>
        <v>0</v>
      </c>
      <c r="C9" s="416">
        <v>8</v>
      </c>
      <c r="D9" s="416" t="s">
        <v>12</v>
      </c>
      <c r="E9" s="431">
        <f>B!D15</f>
        <v>0</v>
      </c>
      <c r="F9" s="431">
        <f>B!E15</f>
        <v>0</v>
      </c>
      <c r="G9" s="431">
        <f>B!F15</f>
        <v>0</v>
      </c>
      <c r="H9" s="431">
        <f>B!G15</f>
        <v>0</v>
      </c>
      <c r="I9" s="431">
        <f>B!H15</f>
        <v>0</v>
      </c>
      <c r="J9" s="431">
        <f>B!I15</f>
        <v>0</v>
      </c>
      <c r="K9" s="431">
        <f>B!J15</f>
        <v>0</v>
      </c>
      <c r="L9" s="431">
        <f>B!K15</f>
        <v>0</v>
      </c>
      <c r="M9" s="431">
        <f>B!L15</f>
        <v>0</v>
      </c>
      <c r="N9" s="431">
        <f>B!M15</f>
        <v>0</v>
      </c>
      <c r="O9" s="431">
        <f>B!N15</f>
        <v>0</v>
      </c>
      <c r="P9" s="431">
        <f>B!O15</f>
        <v>0</v>
      </c>
      <c r="Q9" s="431">
        <f>B!P15</f>
        <v>0</v>
      </c>
      <c r="R9" s="431">
        <f>B!Q15</f>
        <v>0</v>
      </c>
      <c r="S9" s="431">
        <f>B!R15</f>
        <v>0</v>
      </c>
      <c r="T9" s="431">
        <f>B!S15</f>
        <v>0</v>
      </c>
      <c r="U9" s="431">
        <f>B!T15</f>
        <v>0</v>
      </c>
      <c r="V9" s="431">
        <f>B!U15</f>
        <v>0</v>
      </c>
      <c r="W9" s="431">
        <f>B!V15</f>
        <v>0</v>
      </c>
      <c r="X9" s="431">
        <f>B!W15</f>
        <v>0</v>
      </c>
      <c r="Y9" s="431">
        <f>B!X15</f>
        <v>0</v>
      </c>
      <c r="Z9" s="431">
        <f>B!Y15</f>
        <v>0</v>
      </c>
      <c r="AA9" s="431">
        <f>B!Z15</f>
        <v>0</v>
      </c>
      <c r="AB9" s="431">
        <f>B!AA15</f>
        <v>0</v>
      </c>
      <c r="AC9" s="431">
        <f>B!AB15</f>
        <v>0</v>
      </c>
      <c r="AD9" s="431">
        <f>B!AC15</f>
        <v>0</v>
      </c>
      <c r="AE9" s="431">
        <f>B!AD15</f>
        <v>0</v>
      </c>
      <c r="AF9" s="431">
        <f>B!AE15</f>
        <v>0</v>
      </c>
      <c r="AG9" s="431">
        <f>B!AF15</f>
        <v>0</v>
      </c>
      <c r="AH9" s="431">
        <f>B!AG15</f>
        <v>0</v>
      </c>
      <c r="AI9" s="431">
        <f>B!AH15</f>
        <v>0</v>
      </c>
      <c r="AJ9" s="431">
        <f>B!AI15</f>
        <v>0</v>
      </c>
      <c r="AK9" s="431">
        <f>B!AJ15</f>
        <v>0</v>
      </c>
      <c r="AL9" s="431">
        <f>B!AK15</f>
        <v>0</v>
      </c>
      <c r="AM9" s="431">
        <f>B!AL15</f>
        <v>0</v>
      </c>
      <c r="AN9" s="431">
        <f>B!AM15</f>
        <v>0</v>
      </c>
      <c r="AO9" s="431">
        <f>B!AN15</f>
        <v>0</v>
      </c>
      <c r="AP9" s="431">
        <f>B!AO15</f>
        <v>0</v>
      </c>
      <c r="AQ9" s="431">
        <f>B!AP15</f>
        <v>0</v>
      </c>
      <c r="AR9" s="431">
        <f>B!AQ15</f>
        <v>0</v>
      </c>
      <c r="AS9" s="431">
        <f>B!AR15</f>
        <v>0</v>
      </c>
      <c r="AU9" s="413" t="s">
        <v>259</v>
      </c>
      <c r="AV9" s="413">
        <f>Info!$C$9</f>
        <v>0</v>
      </c>
      <c r="AW9" s="416">
        <v>8</v>
      </c>
      <c r="AX9" s="416" t="s">
        <v>12</v>
      </c>
      <c r="AY9" s="431">
        <f t="shared" si="4"/>
        <v>0</v>
      </c>
      <c r="AZ9" s="431">
        <f t="shared" si="4"/>
        <v>0</v>
      </c>
      <c r="BA9" s="431">
        <f t="shared" si="3"/>
        <v>0</v>
      </c>
      <c r="BB9" s="431">
        <f t="shared" si="3"/>
        <v>0</v>
      </c>
      <c r="BC9" s="431">
        <f t="shared" si="3"/>
        <v>0</v>
      </c>
      <c r="BD9" s="431">
        <f t="shared" si="3"/>
        <v>0</v>
      </c>
      <c r="BE9" s="431">
        <f t="shared" si="3"/>
        <v>0</v>
      </c>
      <c r="BF9" s="431">
        <f t="shared" si="3"/>
        <v>0</v>
      </c>
      <c r="BG9" s="431">
        <f t="shared" si="3"/>
        <v>0</v>
      </c>
      <c r="BH9" s="431">
        <f t="shared" si="3"/>
        <v>0</v>
      </c>
      <c r="BI9" s="431">
        <f t="shared" si="3"/>
        <v>0</v>
      </c>
      <c r="BJ9" s="431">
        <f t="shared" si="3"/>
        <v>0</v>
      </c>
      <c r="BK9" s="431">
        <f t="shared" si="3"/>
        <v>0</v>
      </c>
      <c r="BL9" s="431">
        <f t="shared" si="3"/>
        <v>0</v>
      </c>
      <c r="BM9" s="431">
        <f t="shared" si="3"/>
        <v>0</v>
      </c>
      <c r="BN9" s="431">
        <f t="shared" si="3"/>
        <v>0</v>
      </c>
      <c r="BO9" s="431">
        <f t="shared" si="3"/>
        <v>0</v>
      </c>
      <c r="BP9" s="431">
        <f t="shared" si="3"/>
        <v>0</v>
      </c>
      <c r="BQ9" s="431">
        <f t="shared" si="3"/>
        <v>0</v>
      </c>
      <c r="BR9" s="431">
        <f t="shared" si="3"/>
        <v>0</v>
      </c>
      <c r="BS9" s="431">
        <f t="shared" si="3"/>
        <v>0</v>
      </c>
      <c r="BT9" s="431">
        <f t="shared" si="3"/>
        <v>0</v>
      </c>
      <c r="BU9" s="431">
        <f t="shared" si="3"/>
        <v>0</v>
      </c>
      <c r="BV9" s="431">
        <f t="shared" si="3"/>
        <v>0</v>
      </c>
      <c r="BW9" s="431">
        <f t="shared" si="3"/>
        <v>0</v>
      </c>
      <c r="BX9" s="431">
        <f t="shared" si="3"/>
        <v>0</v>
      </c>
      <c r="BY9" s="431">
        <f t="shared" si="3"/>
        <v>0</v>
      </c>
      <c r="BZ9" s="431">
        <f t="shared" si="3"/>
        <v>0</v>
      </c>
      <c r="CA9" s="431">
        <f t="shared" si="3"/>
        <v>0</v>
      </c>
      <c r="CB9" s="431">
        <f t="shared" si="3"/>
        <v>0</v>
      </c>
      <c r="CC9" s="431">
        <f t="shared" si="3"/>
        <v>0</v>
      </c>
      <c r="CD9" s="431">
        <f t="shared" si="3"/>
        <v>0</v>
      </c>
      <c r="CE9" s="431">
        <f t="shared" si="3"/>
        <v>0</v>
      </c>
      <c r="CF9" s="431">
        <f t="shared" si="3"/>
        <v>0</v>
      </c>
      <c r="CG9" s="431">
        <f t="shared" si="3"/>
        <v>0</v>
      </c>
      <c r="CH9" s="431">
        <f t="shared" si="3"/>
        <v>0</v>
      </c>
      <c r="CI9" s="431">
        <f t="shared" si="3"/>
        <v>0</v>
      </c>
      <c r="CJ9" s="431">
        <f t="shared" si="3"/>
        <v>0</v>
      </c>
      <c r="CK9" s="431">
        <f t="shared" si="3"/>
        <v>0</v>
      </c>
      <c r="CL9" s="431">
        <f t="shared" si="3"/>
        <v>0</v>
      </c>
      <c r="CM9" s="431">
        <f t="shared" si="3"/>
        <v>0</v>
      </c>
    </row>
    <row r="10" spans="1:91">
      <c r="A10" s="413" t="s">
        <v>259</v>
      </c>
      <c r="B10" s="413">
        <f>Info!$C$9</f>
        <v>0</v>
      </c>
      <c r="C10" s="413">
        <v>9</v>
      </c>
      <c r="D10" s="413" t="s">
        <v>53</v>
      </c>
      <c r="E10" s="430">
        <f>B!D16</f>
        <v>0</v>
      </c>
      <c r="F10" s="430">
        <f>B!E16</f>
        <v>0</v>
      </c>
      <c r="G10" s="430">
        <f>B!F16</f>
        <v>0</v>
      </c>
      <c r="H10" s="430">
        <f>B!G16</f>
        <v>0</v>
      </c>
      <c r="I10" s="430">
        <f>B!H16</f>
        <v>0</v>
      </c>
      <c r="J10" s="430">
        <f>B!I16</f>
        <v>0</v>
      </c>
      <c r="K10" s="430">
        <f>B!J16</f>
        <v>0</v>
      </c>
      <c r="L10" s="430">
        <f>B!K16</f>
        <v>0</v>
      </c>
      <c r="M10" s="430">
        <f>B!L16</f>
        <v>0</v>
      </c>
      <c r="N10" s="430">
        <f>B!M16</f>
        <v>0</v>
      </c>
      <c r="O10" s="430">
        <f>B!N16</f>
        <v>0</v>
      </c>
      <c r="P10" s="430">
        <f>B!O16</f>
        <v>0</v>
      </c>
      <c r="Q10" s="430">
        <f>B!P16</f>
        <v>0</v>
      </c>
      <c r="R10" s="430">
        <f>B!Q16</f>
        <v>0</v>
      </c>
      <c r="S10" s="430">
        <f>B!R16</f>
        <v>0</v>
      </c>
      <c r="T10" s="430">
        <f>B!S16</f>
        <v>0</v>
      </c>
      <c r="U10" s="430">
        <f>B!T16</f>
        <v>0</v>
      </c>
      <c r="V10" s="430">
        <f>B!U16</f>
        <v>0</v>
      </c>
      <c r="W10" s="430">
        <f>B!V16</f>
        <v>0</v>
      </c>
      <c r="X10" s="430">
        <f>B!W16</f>
        <v>0</v>
      </c>
      <c r="Y10" s="430">
        <f>B!X16</f>
        <v>0</v>
      </c>
      <c r="Z10" s="430">
        <f>B!Y16</f>
        <v>0</v>
      </c>
      <c r="AA10" s="430">
        <f>B!Z16</f>
        <v>0</v>
      </c>
      <c r="AB10" s="430">
        <f>B!AA16</f>
        <v>0</v>
      </c>
      <c r="AC10" s="430">
        <f>B!AB16</f>
        <v>0</v>
      </c>
      <c r="AD10" s="430">
        <f>B!AC16</f>
        <v>0</v>
      </c>
      <c r="AE10" s="430">
        <f>B!AD16</f>
        <v>0</v>
      </c>
      <c r="AF10" s="430">
        <f>B!AE16</f>
        <v>0</v>
      </c>
      <c r="AG10" s="430">
        <f>B!AF16</f>
        <v>0</v>
      </c>
      <c r="AH10" s="430">
        <f>B!AG16</f>
        <v>0</v>
      </c>
      <c r="AI10" s="430">
        <f>B!AH16</f>
        <v>0</v>
      </c>
      <c r="AJ10" s="430">
        <f>B!AI16</f>
        <v>0</v>
      </c>
      <c r="AK10" s="430">
        <f>B!AJ16</f>
        <v>0</v>
      </c>
      <c r="AL10" s="430">
        <f>B!AK16</f>
        <v>0</v>
      </c>
      <c r="AM10" s="430">
        <f>B!AL16</f>
        <v>0</v>
      </c>
      <c r="AN10" s="430">
        <f>B!AM16</f>
        <v>0</v>
      </c>
      <c r="AO10" s="430">
        <f>B!AN16</f>
        <v>0</v>
      </c>
      <c r="AP10" s="430">
        <f>B!AO16</f>
        <v>0</v>
      </c>
      <c r="AQ10" s="430">
        <f>B!AP16</f>
        <v>0</v>
      </c>
      <c r="AR10" s="430">
        <f>B!AQ16</f>
        <v>0</v>
      </c>
      <c r="AS10" s="430">
        <f>B!AR16</f>
        <v>0</v>
      </c>
      <c r="AU10" s="413" t="s">
        <v>259</v>
      </c>
      <c r="AV10" s="413">
        <f>Info!$C$9</f>
        <v>0</v>
      </c>
      <c r="AW10" s="413">
        <v>9</v>
      </c>
      <c r="AX10" s="413" t="s">
        <v>53</v>
      </c>
      <c r="AY10" s="430">
        <f t="shared" si="4"/>
        <v>0</v>
      </c>
      <c r="AZ10" s="430">
        <f t="shared" si="4"/>
        <v>0</v>
      </c>
      <c r="BA10" s="430">
        <f t="shared" si="3"/>
        <v>0</v>
      </c>
      <c r="BB10" s="430">
        <f t="shared" si="3"/>
        <v>0</v>
      </c>
      <c r="BC10" s="430">
        <f t="shared" si="3"/>
        <v>0</v>
      </c>
      <c r="BD10" s="430">
        <f t="shared" si="3"/>
        <v>0</v>
      </c>
      <c r="BE10" s="430">
        <f t="shared" si="3"/>
        <v>0</v>
      </c>
      <c r="BF10" s="430">
        <f t="shared" si="3"/>
        <v>0</v>
      </c>
      <c r="BG10" s="430">
        <f t="shared" si="3"/>
        <v>0</v>
      </c>
      <c r="BH10" s="430">
        <f t="shared" si="3"/>
        <v>0</v>
      </c>
      <c r="BI10" s="430">
        <f t="shared" si="3"/>
        <v>0</v>
      </c>
      <c r="BJ10" s="430">
        <f t="shared" si="3"/>
        <v>0</v>
      </c>
      <c r="BK10" s="430">
        <f t="shared" si="3"/>
        <v>0</v>
      </c>
      <c r="BL10" s="430">
        <f t="shared" si="3"/>
        <v>0</v>
      </c>
      <c r="BM10" s="430">
        <f t="shared" si="3"/>
        <v>0</v>
      </c>
      <c r="BN10" s="430">
        <f t="shared" si="3"/>
        <v>0</v>
      </c>
      <c r="BO10" s="430">
        <f t="shared" si="3"/>
        <v>0</v>
      </c>
      <c r="BP10" s="430">
        <f t="shared" si="3"/>
        <v>0</v>
      </c>
      <c r="BQ10" s="430">
        <f t="shared" si="3"/>
        <v>0</v>
      </c>
      <c r="BR10" s="430">
        <f t="shared" si="3"/>
        <v>0</v>
      </c>
      <c r="BS10" s="430">
        <f t="shared" si="3"/>
        <v>0</v>
      </c>
      <c r="BT10" s="430">
        <f t="shared" si="3"/>
        <v>0</v>
      </c>
      <c r="BU10" s="430">
        <f t="shared" si="3"/>
        <v>0</v>
      </c>
      <c r="BV10" s="430">
        <f t="shared" si="3"/>
        <v>0</v>
      </c>
      <c r="BW10" s="430">
        <f t="shared" si="3"/>
        <v>0</v>
      </c>
      <c r="BX10" s="430">
        <f t="shared" si="3"/>
        <v>0</v>
      </c>
      <c r="BY10" s="430">
        <f t="shared" si="3"/>
        <v>0</v>
      </c>
      <c r="BZ10" s="430">
        <f t="shared" si="3"/>
        <v>0</v>
      </c>
      <c r="CA10" s="430">
        <f t="shared" si="3"/>
        <v>0</v>
      </c>
      <c r="CB10" s="430">
        <f t="shared" si="3"/>
        <v>0</v>
      </c>
      <c r="CC10" s="430">
        <f t="shared" si="3"/>
        <v>0</v>
      </c>
      <c r="CD10" s="430">
        <f t="shared" si="3"/>
        <v>0</v>
      </c>
      <c r="CE10" s="430">
        <f t="shared" si="3"/>
        <v>0</v>
      </c>
      <c r="CF10" s="430">
        <f t="shared" si="3"/>
        <v>0</v>
      </c>
      <c r="CG10" s="430">
        <f t="shared" si="3"/>
        <v>0</v>
      </c>
      <c r="CH10" s="430">
        <f t="shared" si="3"/>
        <v>0</v>
      </c>
      <c r="CI10" s="430">
        <f t="shared" si="3"/>
        <v>0</v>
      </c>
      <c r="CJ10" s="430">
        <f t="shared" si="3"/>
        <v>0</v>
      </c>
      <c r="CK10" s="430">
        <f t="shared" si="3"/>
        <v>0</v>
      </c>
      <c r="CL10" s="430">
        <f t="shared" si="3"/>
        <v>0</v>
      </c>
      <c r="CM10" s="430">
        <f t="shared" si="3"/>
        <v>0</v>
      </c>
    </row>
    <row r="11" spans="1:91">
      <c r="A11" s="413" t="s">
        <v>259</v>
      </c>
      <c r="B11" s="413">
        <f>Info!$C$9</f>
        <v>0</v>
      </c>
      <c r="C11" s="413">
        <v>10</v>
      </c>
      <c r="D11" s="413" t="s">
        <v>54</v>
      </c>
      <c r="E11" s="430">
        <f>B!D17</f>
        <v>0</v>
      </c>
      <c r="F11" s="430">
        <f>B!E17</f>
        <v>0</v>
      </c>
      <c r="G11" s="430">
        <f>B!F17</f>
        <v>0</v>
      </c>
      <c r="H11" s="430">
        <f>B!G17</f>
        <v>0</v>
      </c>
      <c r="I11" s="430">
        <f>B!H17</f>
        <v>0</v>
      </c>
      <c r="J11" s="430">
        <f>B!I17</f>
        <v>0</v>
      </c>
      <c r="K11" s="430">
        <f>B!J17</f>
        <v>0</v>
      </c>
      <c r="L11" s="430">
        <f>B!K17</f>
        <v>0</v>
      </c>
      <c r="M11" s="430">
        <f>B!L17</f>
        <v>0</v>
      </c>
      <c r="N11" s="430">
        <f>B!M17</f>
        <v>0</v>
      </c>
      <c r="O11" s="430">
        <f>B!N17</f>
        <v>0</v>
      </c>
      <c r="P11" s="430">
        <f>B!O17</f>
        <v>0</v>
      </c>
      <c r="Q11" s="430">
        <f>B!P17</f>
        <v>0</v>
      </c>
      <c r="R11" s="430">
        <f>B!Q17</f>
        <v>0</v>
      </c>
      <c r="S11" s="430">
        <f>B!R17</f>
        <v>0</v>
      </c>
      <c r="T11" s="430">
        <f>B!S17</f>
        <v>0</v>
      </c>
      <c r="U11" s="430">
        <f>B!T17</f>
        <v>0</v>
      </c>
      <c r="V11" s="430">
        <f>B!U17</f>
        <v>0</v>
      </c>
      <c r="W11" s="430">
        <f>B!V17</f>
        <v>0</v>
      </c>
      <c r="X11" s="430">
        <f>B!W17</f>
        <v>0</v>
      </c>
      <c r="Y11" s="430">
        <f>B!X17</f>
        <v>0</v>
      </c>
      <c r="Z11" s="430">
        <f>B!Y17</f>
        <v>0</v>
      </c>
      <c r="AA11" s="430">
        <f>B!Z17</f>
        <v>0</v>
      </c>
      <c r="AB11" s="430">
        <f>B!AA17</f>
        <v>0</v>
      </c>
      <c r="AC11" s="430">
        <f>B!AB17</f>
        <v>0</v>
      </c>
      <c r="AD11" s="430">
        <f>B!AC17</f>
        <v>0</v>
      </c>
      <c r="AE11" s="430">
        <f>B!AD17</f>
        <v>0</v>
      </c>
      <c r="AF11" s="430">
        <f>B!AE17</f>
        <v>0</v>
      </c>
      <c r="AG11" s="430">
        <f>B!AF17</f>
        <v>0</v>
      </c>
      <c r="AH11" s="430">
        <f>B!AG17</f>
        <v>0</v>
      </c>
      <c r="AI11" s="430">
        <f>B!AH17</f>
        <v>0</v>
      </c>
      <c r="AJ11" s="430">
        <f>B!AI17</f>
        <v>0</v>
      </c>
      <c r="AK11" s="430">
        <f>B!AJ17</f>
        <v>0</v>
      </c>
      <c r="AL11" s="430">
        <f>B!AK17</f>
        <v>0</v>
      </c>
      <c r="AM11" s="430">
        <f>B!AL17</f>
        <v>0</v>
      </c>
      <c r="AN11" s="430">
        <f>B!AM17</f>
        <v>0</v>
      </c>
      <c r="AO11" s="430">
        <f>B!AN17</f>
        <v>0</v>
      </c>
      <c r="AP11" s="430">
        <f>B!AO17</f>
        <v>0</v>
      </c>
      <c r="AQ11" s="430">
        <f>B!AP17</f>
        <v>0</v>
      </c>
      <c r="AR11" s="430">
        <f>B!AQ17</f>
        <v>0</v>
      </c>
      <c r="AS11" s="430">
        <f>B!AR17</f>
        <v>0</v>
      </c>
      <c r="AU11" s="413" t="s">
        <v>259</v>
      </c>
      <c r="AV11" s="413">
        <f>Info!$C$9</f>
        <v>0</v>
      </c>
      <c r="AW11" s="413">
        <v>10</v>
      </c>
      <c r="AX11" s="413" t="s">
        <v>54</v>
      </c>
      <c r="AY11" s="430">
        <f t="shared" si="4"/>
        <v>0</v>
      </c>
      <c r="AZ11" s="430">
        <f t="shared" si="4"/>
        <v>0</v>
      </c>
      <c r="BA11" s="430">
        <f t="shared" si="3"/>
        <v>0</v>
      </c>
      <c r="BB11" s="430">
        <f t="shared" si="3"/>
        <v>0</v>
      </c>
      <c r="BC11" s="430">
        <f t="shared" si="3"/>
        <v>0</v>
      </c>
      <c r="BD11" s="430">
        <f t="shared" si="3"/>
        <v>0</v>
      </c>
      <c r="BE11" s="430">
        <f t="shared" si="3"/>
        <v>0</v>
      </c>
      <c r="BF11" s="430">
        <f t="shared" si="3"/>
        <v>0</v>
      </c>
      <c r="BG11" s="430">
        <f t="shared" si="3"/>
        <v>0</v>
      </c>
      <c r="BH11" s="430">
        <f t="shared" si="3"/>
        <v>0</v>
      </c>
      <c r="BI11" s="430">
        <f t="shared" si="3"/>
        <v>0</v>
      </c>
      <c r="BJ11" s="430">
        <f t="shared" si="3"/>
        <v>0</v>
      </c>
      <c r="BK11" s="430">
        <f t="shared" si="3"/>
        <v>0</v>
      </c>
      <c r="BL11" s="430">
        <f t="shared" si="3"/>
        <v>0</v>
      </c>
      <c r="BM11" s="430">
        <f t="shared" si="3"/>
        <v>0</v>
      </c>
      <c r="BN11" s="430">
        <f t="shared" si="3"/>
        <v>0</v>
      </c>
      <c r="BO11" s="430">
        <f t="shared" si="3"/>
        <v>0</v>
      </c>
      <c r="BP11" s="430">
        <f t="shared" si="3"/>
        <v>0</v>
      </c>
      <c r="BQ11" s="430">
        <f t="shared" si="3"/>
        <v>0</v>
      </c>
      <c r="BR11" s="430">
        <f t="shared" si="3"/>
        <v>0</v>
      </c>
      <c r="BS11" s="430">
        <f t="shared" si="3"/>
        <v>0</v>
      </c>
      <c r="BT11" s="430">
        <f t="shared" si="3"/>
        <v>0</v>
      </c>
      <c r="BU11" s="430">
        <f t="shared" si="3"/>
        <v>0</v>
      </c>
      <c r="BV11" s="430">
        <f t="shared" ref="BV11" si="5">AB11</f>
        <v>0</v>
      </c>
      <c r="BW11" s="430">
        <f t="shared" ref="BW11" si="6">AC11</f>
        <v>0</v>
      </c>
      <c r="BX11" s="430">
        <f t="shared" ref="BX11" si="7">AD11</f>
        <v>0</v>
      </c>
      <c r="BY11" s="430">
        <f t="shared" ref="BY11" si="8">AE11</f>
        <v>0</v>
      </c>
      <c r="BZ11" s="430">
        <f t="shared" ref="BZ11" si="9">AF11</f>
        <v>0</v>
      </c>
      <c r="CA11" s="430">
        <f t="shared" ref="CA11" si="10">AG11</f>
        <v>0</v>
      </c>
      <c r="CB11" s="430">
        <f t="shared" ref="CB11" si="11">AH11</f>
        <v>0</v>
      </c>
      <c r="CC11" s="430">
        <f t="shared" ref="CC11" si="12">AI11</f>
        <v>0</v>
      </c>
      <c r="CD11" s="430">
        <f t="shared" ref="CD11" si="13">AJ11</f>
        <v>0</v>
      </c>
      <c r="CE11" s="430">
        <f t="shared" ref="CE11" si="14">AK11</f>
        <v>0</v>
      </c>
      <c r="CF11" s="430">
        <f t="shared" ref="CF11" si="15">AL11</f>
        <v>0</v>
      </c>
      <c r="CG11" s="430">
        <f t="shared" ref="CG11" si="16">AM11</f>
        <v>0</v>
      </c>
      <c r="CH11" s="430">
        <f t="shared" ref="CH11" si="17">AN11</f>
        <v>0</v>
      </c>
      <c r="CI11" s="430">
        <f t="shared" ref="CI11" si="18">AO11</f>
        <v>0</v>
      </c>
      <c r="CJ11" s="430">
        <f t="shared" ref="CJ11" si="19">AP11</f>
        <v>0</v>
      </c>
      <c r="CK11" s="430">
        <f t="shared" ref="CK11" si="20">AQ11</f>
        <v>0</v>
      </c>
      <c r="CL11" s="430">
        <f t="shared" ref="CL11" si="21">AR11</f>
        <v>0</v>
      </c>
      <c r="CM11" s="430">
        <f t="shared" ref="CM11" si="22">AS11</f>
        <v>0</v>
      </c>
    </row>
    <row r="12" spans="1:91" s="420" customFormat="1">
      <c r="A12" s="413" t="s">
        <v>259</v>
      </c>
      <c r="B12" s="413">
        <f>Info!$C$9</f>
        <v>0</v>
      </c>
      <c r="C12" s="420">
        <v>11</v>
      </c>
      <c r="D12" s="420" t="s">
        <v>173</v>
      </c>
      <c r="E12" s="433">
        <f>B!D18</f>
        <v>0</v>
      </c>
      <c r="F12" s="433">
        <f>B!E18</f>
        <v>0</v>
      </c>
      <c r="G12" s="433">
        <f>B!F18</f>
        <v>0</v>
      </c>
      <c r="H12" s="433">
        <f>B!G18</f>
        <v>0</v>
      </c>
      <c r="I12" s="433">
        <f>B!H18</f>
        <v>0</v>
      </c>
      <c r="J12" s="433">
        <f>B!I18</f>
        <v>0</v>
      </c>
      <c r="K12" s="433">
        <f>B!J18</f>
        <v>0</v>
      </c>
      <c r="L12" s="433">
        <f>B!K18</f>
        <v>0</v>
      </c>
      <c r="M12" s="433">
        <f>B!L18</f>
        <v>0</v>
      </c>
      <c r="N12" s="433">
        <f>B!M18</f>
        <v>0</v>
      </c>
      <c r="O12" s="433">
        <f>B!N18</f>
        <v>0</v>
      </c>
      <c r="P12" s="433">
        <f>B!O18</f>
        <v>0</v>
      </c>
      <c r="Q12" s="433">
        <f>B!P18</f>
        <v>0</v>
      </c>
      <c r="R12" s="433">
        <f>B!Q18</f>
        <v>0</v>
      </c>
      <c r="S12" s="433">
        <f>B!R18</f>
        <v>0</v>
      </c>
      <c r="T12" s="433">
        <f>B!S18</f>
        <v>0</v>
      </c>
      <c r="U12" s="433">
        <f>B!T18</f>
        <v>0</v>
      </c>
      <c r="V12" s="433">
        <f>B!U18</f>
        <v>0</v>
      </c>
      <c r="W12" s="433">
        <f>B!V18</f>
        <v>0</v>
      </c>
      <c r="X12" s="433">
        <f>B!W18</f>
        <v>0</v>
      </c>
      <c r="Y12" s="433">
        <f>B!X18</f>
        <v>0</v>
      </c>
      <c r="Z12" s="433">
        <f>B!Y18</f>
        <v>0</v>
      </c>
      <c r="AA12" s="433">
        <f>B!Z18</f>
        <v>0</v>
      </c>
      <c r="AB12" s="433">
        <f>B!AA18</f>
        <v>0</v>
      </c>
      <c r="AC12" s="433">
        <f>B!AB18</f>
        <v>0</v>
      </c>
      <c r="AD12" s="433">
        <f>B!AC18</f>
        <v>0</v>
      </c>
      <c r="AE12" s="433">
        <f>B!AD18</f>
        <v>0</v>
      </c>
      <c r="AF12" s="433">
        <f>B!AE18</f>
        <v>0</v>
      </c>
      <c r="AG12" s="433">
        <f>B!AF18</f>
        <v>0</v>
      </c>
      <c r="AH12" s="433">
        <f>B!AG18</f>
        <v>0</v>
      </c>
      <c r="AI12" s="433">
        <f>B!AH18</f>
        <v>0</v>
      </c>
      <c r="AJ12" s="433">
        <f>B!AI18</f>
        <v>0</v>
      </c>
      <c r="AK12" s="433">
        <f>B!AJ18</f>
        <v>0</v>
      </c>
      <c r="AL12" s="433">
        <f>B!AK18</f>
        <v>0</v>
      </c>
      <c r="AM12" s="433">
        <f>B!AL18</f>
        <v>0</v>
      </c>
      <c r="AN12" s="433">
        <f>B!AM18</f>
        <v>0</v>
      </c>
      <c r="AO12" s="433">
        <f>B!AN18</f>
        <v>0</v>
      </c>
      <c r="AP12" s="433">
        <f>B!AO18</f>
        <v>0</v>
      </c>
      <c r="AQ12" s="433">
        <f>B!AP18</f>
        <v>0</v>
      </c>
      <c r="AR12" s="433">
        <f>B!AQ18</f>
        <v>0</v>
      </c>
      <c r="AS12" s="433">
        <f>B!AR18</f>
        <v>0</v>
      </c>
      <c r="AU12" s="413" t="s">
        <v>259</v>
      </c>
      <c r="AV12" s="413">
        <f>Info!$C$9</f>
        <v>0</v>
      </c>
      <c r="AW12" s="420">
        <v>11</v>
      </c>
      <c r="AX12" s="420" t="s">
        <v>173</v>
      </c>
      <c r="AY12" s="433">
        <f>AY9+AY6+AY3</f>
        <v>0</v>
      </c>
      <c r="AZ12" s="433">
        <f>AZ9+AZ6+AZ3</f>
        <v>0</v>
      </c>
      <c r="BA12" s="433">
        <f t="shared" ref="BA12:CM12" si="23">BA9+BA6+BA3</f>
        <v>0</v>
      </c>
      <c r="BB12" s="433">
        <f t="shared" si="23"/>
        <v>0</v>
      </c>
      <c r="BC12" s="433">
        <f t="shared" si="23"/>
        <v>0</v>
      </c>
      <c r="BD12" s="433">
        <f t="shared" si="23"/>
        <v>0</v>
      </c>
      <c r="BE12" s="433">
        <f t="shared" si="23"/>
        <v>0</v>
      </c>
      <c r="BF12" s="433">
        <f t="shared" si="23"/>
        <v>0</v>
      </c>
      <c r="BG12" s="433">
        <f t="shared" si="23"/>
        <v>0</v>
      </c>
      <c r="BH12" s="433">
        <f t="shared" si="23"/>
        <v>0</v>
      </c>
      <c r="BI12" s="433">
        <f t="shared" si="23"/>
        <v>0</v>
      </c>
      <c r="BJ12" s="433">
        <f t="shared" si="23"/>
        <v>0</v>
      </c>
      <c r="BK12" s="433">
        <f t="shared" si="23"/>
        <v>0</v>
      </c>
      <c r="BL12" s="433">
        <f t="shared" si="23"/>
        <v>0</v>
      </c>
      <c r="BM12" s="433">
        <f t="shared" si="23"/>
        <v>0</v>
      </c>
      <c r="BN12" s="433">
        <f t="shared" si="23"/>
        <v>0</v>
      </c>
      <c r="BO12" s="433">
        <f t="shared" si="23"/>
        <v>0</v>
      </c>
      <c r="BP12" s="433">
        <f t="shared" si="23"/>
        <v>0</v>
      </c>
      <c r="BQ12" s="433">
        <f t="shared" si="23"/>
        <v>0</v>
      </c>
      <c r="BR12" s="433">
        <f t="shared" si="23"/>
        <v>0</v>
      </c>
      <c r="BS12" s="433">
        <f t="shared" si="23"/>
        <v>0</v>
      </c>
      <c r="BT12" s="433">
        <f t="shared" si="23"/>
        <v>0</v>
      </c>
      <c r="BU12" s="433">
        <f t="shared" si="23"/>
        <v>0</v>
      </c>
      <c r="BV12" s="433">
        <f t="shared" si="23"/>
        <v>0</v>
      </c>
      <c r="BW12" s="433">
        <f t="shared" si="23"/>
        <v>0</v>
      </c>
      <c r="BX12" s="433">
        <f t="shared" si="23"/>
        <v>0</v>
      </c>
      <c r="BY12" s="433">
        <f t="shared" si="23"/>
        <v>0</v>
      </c>
      <c r="BZ12" s="433">
        <f t="shared" si="23"/>
        <v>0</v>
      </c>
      <c r="CA12" s="433">
        <f t="shared" si="23"/>
        <v>0</v>
      </c>
      <c r="CB12" s="433">
        <f t="shared" si="23"/>
        <v>0</v>
      </c>
      <c r="CC12" s="433">
        <f t="shared" si="23"/>
        <v>0</v>
      </c>
      <c r="CD12" s="433">
        <f t="shared" si="23"/>
        <v>0</v>
      </c>
      <c r="CE12" s="433">
        <f t="shared" si="23"/>
        <v>0</v>
      </c>
      <c r="CF12" s="433">
        <f t="shared" si="23"/>
        <v>0</v>
      </c>
      <c r="CG12" s="433">
        <f t="shared" si="23"/>
        <v>0</v>
      </c>
      <c r="CH12" s="433">
        <f t="shared" si="23"/>
        <v>0</v>
      </c>
      <c r="CI12" s="433">
        <f t="shared" si="23"/>
        <v>0</v>
      </c>
      <c r="CJ12" s="433">
        <f t="shared" si="23"/>
        <v>0</v>
      </c>
      <c r="CK12" s="433">
        <f t="shared" si="23"/>
        <v>0</v>
      </c>
      <c r="CL12" s="433">
        <f t="shared" si="23"/>
        <v>0</v>
      </c>
      <c r="CM12" s="433">
        <f t="shared" si="23"/>
        <v>0</v>
      </c>
    </row>
    <row r="13" spans="1:91">
      <c r="A13" s="413" t="s">
        <v>259</v>
      </c>
      <c r="B13" s="413">
        <f>Info!$C$9</f>
        <v>0</v>
      </c>
      <c r="C13" s="413">
        <v>12</v>
      </c>
      <c r="D13" s="414" t="s">
        <v>444</v>
      </c>
      <c r="E13" s="430">
        <f>B!D19</f>
        <v>0</v>
      </c>
      <c r="F13" s="430">
        <f>B!E19</f>
        <v>0</v>
      </c>
      <c r="G13" s="430">
        <f>B!F19</f>
        <v>0</v>
      </c>
      <c r="H13" s="430">
        <f>B!G19</f>
        <v>0</v>
      </c>
      <c r="I13" s="430">
        <f>B!H19</f>
        <v>0</v>
      </c>
      <c r="J13" s="430">
        <f>B!I19</f>
        <v>0</v>
      </c>
      <c r="K13" s="430">
        <f>B!J19</f>
        <v>0</v>
      </c>
      <c r="L13" s="430">
        <f>B!K19</f>
        <v>0</v>
      </c>
      <c r="M13" s="430">
        <f>B!L19</f>
        <v>0</v>
      </c>
      <c r="N13" s="430">
        <f>B!M19</f>
        <v>0</v>
      </c>
      <c r="O13" s="430">
        <f>B!N19</f>
        <v>0</v>
      </c>
      <c r="P13" s="430">
        <f>B!O19</f>
        <v>0</v>
      </c>
      <c r="Q13" s="430">
        <f>B!P19</f>
        <v>0</v>
      </c>
      <c r="R13" s="430">
        <f>B!Q19</f>
        <v>0</v>
      </c>
      <c r="S13" s="430">
        <f>B!R19</f>
        <v>0</v>
      </c>
      <c r="T13" s="430">
        <f>B!S19</f>
        <v>0</v>
      </c>
      <c r="U13" s="430">
        <f>B!T19</f>
        <v>0</v>
      </c>
      <c r="V13" s="430">
        <f>B!U19</f>
        <v>0</v>
      </c>
      <c r="W13" s="430">
        <f>B!V19</f>
        <v>0</v>
      </c>
      <c r="X13" s="430">
        <f>B!W19</f>
        <v>0</v>
      </c>
      <c r="Y13" s="430">
        <f>B!X19</f>
        <v>0</v>
      </c>
      <c r="Z13" s="430">
        <f>B!Y19</f>
        <v>0</v>
      </c>
      <c r="AA13" s="430">
        <f>B!Z19</f>
        <v>0</v>
      </c>
      <c r="AB13" s="430">
        <f>B!AA19</f>
        <v>0</v>
      </c>
      <c r="AC13" s="430">
        <f>B!AB19</f>
        <v>0</v>
      </c>
      <c r="AD13" s="430">
        <f>B!AC19</f>
        <v>0</v>
      </c>
      <c r="AE13" s="430">
        <f>B!AD19</f>
        <v>0</v>
      </c>
      <c r="AF13" s="430">
        <f>B!AE19</f>
        <v>0</v>
      </c>
      <c r="AG13" s="430">
        <f>B!AF19</f>
        <v>0</v>
      </c>
      <c r="AH13" s="430">
        <f>B!AG19</f>
        <v>0</v>
      </c>
      <c r="AI13" s="430">
        <f>B!AH19</f>
        <v>0</v>
      </c>
      <c r="AJ13" s="430">
        <f>B!AI19</f>
        <v>0</v>
      </c>
      <c r="AK13" s="430">
        <f>B!AJ19</f>
        <v>0</v>
      </c>
      <c r="AL13" s="430">
        <f>B!AK19</f>
        <v>0</v>
      </c>
      <c r="AM13" s="430">
        <f>B!AL19</f>
        <v>0</v>
      </c>
      <c r="AN13" s="430">
        <f>B!AM19</f>
        <v>0</v>
      </c>
      <c r="AO13" s="430">
        <f>B!AN19</f>
        <v>0</v>
      </c>
      <c r="AP13" s="430">
        <f>B!AO19</f>
        <v>0</v>
      </c>
      <c r="AQ13" s="430">
        <f>B!AP19</f>
        <v>0</v>
      </c>
      <c r="AR13" s="430">
        <f>B!AQ19</f>
        <v>0</v>
      </c>
      <c r="AS13" s="430">
        <f>B!AR19</f>
        <v>0</v>
      </c>
      <c r="AU13" s="413" t="s">
        <v>259</v>
      </c>
      <c r="AV13" s="413">
        <f>Info!$C$9</f>
        <v>0</v>
      </c>
      <c r="AW13" s="413">
        <v>12</v>
      </c>
      <c r="AX13" s="414" t="s">
        <v>444</v>
      </c>
      <c r="AY13" s="430">
        <f>E13</f>
        <v>0</v>
      </c>
      <c r="AZ13" s="430">
        <f>F13</f>
        <v>0</v>
      </c>
      <c r="BA13" s="430">
        <f t="shared" ref="BA13:CM13" si="24">G13</f>
        <v>0</v>
      </c>
      <c r="BB13" s="430">
        <f t="shared" si="24"/>
        <v>0</v>
      </c>
      <c r="BC13" s="430">
        <f t="shared" si="24"/>
        <v>0</v>
      </c>
      <c r="BD13" s="430">
        <f t="shared" si="24"/>
        <v>0</v>
      </c>
      <c r="BE13" s="430">
        <f t="shared" si="24"/>
        <v>0</v>
      </c>
      <c r="BF13" s="430">
        <f t="shared" si="24"/>
        <v>0</v>
      </c>
      <c r="BG13" s="430">
        <f t="shared" si="24"/>
        <v>0</v>
      </c>
      <c r="BH13" s="430">
        <f t="shared" si="24"/>
        <v>0</v>
      </c>
      <c r="BI13" s="430">
        <f t="shared" si="24"/>
        <v>0</v>
      </c>
      <c r="BJ13" s="430">
        <f t="shared" si="24"/>
        <v>0</v>
      </c>
      <c r="BK13" s="430">
        <f t="shared" si="24"/>
        <v>0</v>
      </c>
      <c r="BL13" s="430">
        <f t="shared" si="24"/>
        <v>0</v>
      </c>
      <c r="BM13" s="430">
        <f t="shared" si="24"/>
        <v>0</v>
      </c>
      <c r="BN13" s="430">
        <f t="shared" si="24"/>
        <v>0</v>
      </c>
      <c r="BO13" s="430">
        <f t="shared" si="24"/>
        <v>0</v>
      </c>
      <c r="BP13" s="430">
        <f t="shared" si="24"/>
        <v>0</v>
      </c>
      <c r="BQ13" s="430">
        <f t="shared" si="24"/>
        <v>0</v>
      </c>
      <c r="BR13" s="430">
        <f t="shared" si="24"/>
        <v>0</v>
      </c>
      <c r="BS13" s="430">
        <f t="shared" si="24"/>
        <v>0</v>
      </c>
      <c r="BT13" s="430">
        <f t="shared" si="24"/>
        <v>0</v>
      </c>
      <c r="BU13" s="430">
        <f t="shared" si="24"/>
        <v>0</v>
      </c>
      <c r="BV13" s="430">
        <f t="shared" si="24"/>
        <v>0</v>
      </c>
      <c r="BW13" s="430">
        <f t="shared" si="24"/>
        <v>0</v>
      </c>
      <c r="BX13" s="430">
        <f t="shared" si="24"/>
        <v>0</v>
      </c>
      <c r="BY13" s="430">
        <f t="shared" si="24"/>
        <v>0</v>
      </c>
      <c r="BZ13" s="430">
        <f t="shared" si="24"/>
        <v>0</v>
      </c>
      <c r="CA13" s="430">
        <f t="shared" si="24"/>
        <v>0</v>
      </c>
      <c r="CB13" s="430">
        <f t="shared" si="24"/>
        <v>0</v>
      </c>
      <c r="CC13" s="430">
        <f t="shared" si="24"/>
        <v>0</v>
      </c>
      <c r="CD13" s="430">
        <f t="shared" si="24"/>
        <v>0</v>
      </c>
      <c r="CE13" s="430">
        <f t="shared" si="24"/>
        <v>0</v>
      </c>
      <c r="CF13" s="430">
        <f t="shared" si="24"/>
        <v>0</v>
      </c>
      <c r="CG13" s="430">
        <f t="shared" si="24"/>
        <v>0</v>
      </c>
      <c r="CH13" s="430">
        <f t="shared" si="24"/>
        <v>0</v>
      </c>
      <c r="CI13" s="430">
        <f t="shared" si="24"/>
        <v>0</v>
      </c>
      <c r="CJ13" s="430">
        <f t="shared" si="24"/>
        <v>0</v>
      </c>
      <c r="CK13" s="430">
        <f t="shared" si="24"/>
        <v>0</v>
      </c>
      <c r="CL13" s="430">
        <f t="shared" si="24"/>
        <v>0</v>
      </c>
      <c r="CM13" s="430">
        <f t="shared" si="24"/>
        <v>0</v>
      </c>
    </row>
    <row r="14" spans="1:91" s="416" customFormat="1">
      <c r="A14" s="413" t="s">
        <v>259</v>
      </c>
      <c r="B14" s="413">
        <f>Info!$C$9</f>
        <v>0</v>
      </c>
      <c r="C14" s="416">
        <v>13</v>
      </c>
      <c r="D14" s="416" t="s">
        <v>10</v>
      </c>
      <c r="E14" s="431">
        <f>B!D20</f>
        <v>0</v>
      </c>
      <c r="F14" s="431">
        <f>B!E20</f>
        <v>0</v>
      </c>
      <c r="G14" s="431">
        <f>B!F20</f>
        <v>0</v>
      </c>
      <c r="H14" s="431">
        <f>B!G20</f>
        <v>0</v>
      </c>
      <c r="I14" s="431">
        <f>B!H20</f>
        <v>0</v>
      </c>
      <c r="J14" s="431">
        <f>B!I20</f>
        <v>0</v>
      </c>
      <c r="K14" s="431">
        <f>B!J20</f>
        <v>0</v>
      </c>
      <c r="L14" s="431">
        <f>B!K20</f>
        <v>0</v>
      </c>
      <c r="M14" s="431">
        <f>B!L20</f>
        <v>0</v>
      </c>
      <c r="N14" s="431">
        <f>B!M20</f>
        <v>0</v>
      </c>
      <c r="O14" s="431">
        <f>B!N20</f>
        <v>0</v>
      </c>
      <c r="P14" s="431">
        <f>B!O20</f>
        <v>0</v>
      </c>
      <c r="Q14" s="431">
        <f>B!P20</f>
        <v>0</v>
      </c>
      <c r="R14" s="431">
        <f>B!Q20</f>
        <v>0</v>
      </c>
      <c r="S14" s="431">
        <f>B!R20</f>
        <v>0</v>
      </c>
      <c r="T14" s="431">
        <f>B!S20</f>
        <v>0</v>
      </c>
      <c r="U14" s="431">
        <f>B!T20</f>
        <v>0</v>
      </c>
      <c r="V14" s="431">
        <f>B!U20</f>
        <v>0</v>
      </c>
      <c r="W14" s="431">
        <f>B!V20</f>
        <v>0</v>
      </c>
      <c r="X14" s="431">
        <f>B!W20</f>
        <v>0</v>
      </c>
      <c r="Y14" s="431">
        <f>B!X20</f>
        <v>0</v>
      </c>
      <c r="Z14" s="431">
        <f>B!Y20</f>
        <v>0</v>
      </c>
      <c r="AA14" s="431">
        <f>B!Z20</f>
        <v>0</v>
      </c>
      <c r="AB14" s="431">
        <f>B!AA20</f>
        <v>0</v>
      </c>
      <c r="AC14" s="431">
        <f>B!AB20</f>
        <v>0</v>
      </c>
      <c r="AD14" s="431">
        <f>B!AC20</f>
        <v>0</v>
      </c>
      <c r="AE14" s="431">
        <f>B!AD20</f>
        <v>0</v>
      </c>
      <c r="AF14" s="431">
        <f>B!AE20</f>
        <v>0</v>
      </c>
      <c r="AG14" s="431">
        <f>B!AF20</f>
        <v>0</v>
      </c>
      <c r="AH14" s="431">
        <f>B!AG20</f>
        <v>0</v>
      </c>
      <c r="AI14" s="431">
        <f>B!AH20</f>
        <v>0</v>
      </c>
      <c r="AJ14" s="431">
        <f>B!AI20</f>
        <v>0</v>
      </c>
      <c r="AK14" s="431">
        <f>B!AJ20</f>
        <v>0</v>
      </c>
      <c r="AL14" s="431">
        <f>B!AK20</f>
        <v>0</v>
      </c>
      <c r="AM14" s="431">
        <f>B!AL20</f>
        <v>0</v>
      </c>
      <c r="AN14" s="431">
        <f>B!AM20</f>
        <v>0</v>
      </c>
      <c r="AO14" s="431">
        <f>B!AN20</f>
        <v>0</v>
      </c>
      <c r="AP14" s="431">
        <f>B!AO20</f>
        <v>0</v>
      </c>
      <c r="AQ14" s="431">
        <f>B!AP20</f>
        <v>0</v>
      </c>
      <c r="AR14" s="431">
        <f>B!AQ20</f>
        <v>0</v>
      </c>
      <c r="AS14" s="431">
        <f>B!AR20</f>
        <v>0</v>
      </c>
      <c r="AU14" s="413" t="s">
        <v>259</v>
      </c>
      <c r="AV14" s="413">
        <f>Info!$C$9</f>
        <v>0</v>
      </c>
      <c r="AW14" s="416">
        <v>13</v>
      </c>
      <c r="AX14" s="416" t="s">
        <v>10</v>
      </c>
      <c r="AY14" s="431">
        <f>AY15+AY16</f>
        <v>0</v>
      </c>
      <c r="AZ14" s="431">
        <f>AZ15+AZ16</f>
        <v>0</v>
      </c>
      <c r="BA14" s="431">
        <f t="shared" ref="BA14:CM14" si="25">BA15+BA16</f>
        <v>0</v>
      </c>
      <c r="BB14" s="431">
        <f t="shared" si="25"/>
        <v>0</v>
      </c>
      <c r="BC14" s="431">
        <f t="shared" si="25"/>
        <v>0</v>
      </c>
      <c r="BD14" s="431">
        <f t="shared" si="25"/>
        <v>0</v>
      </c>
      <c r="BE14" s="431">
        <f t="shared" si="25"/>
        <v>0</v>
      </c>
      <c r="BF14" s="431">
        <f t="shared" si="25"/>
        <v>0</v>
      </c>
      <c r="BG14" s="431">
        <f t="shared" si="25"/>
        <v>0</v>
      </c>
      <c r="BH14" s="431">
        <f t="shared" si="25"/>
        <v>0</v>
      </c>
      <c r="BI14" s="431">
        <f t="shared" si="25"/>
        <v>0</v>
      </c>
      <c r="BJ14" s="431">
        <f t="shared" si="25"/>
        <v>0</v>
      </c>
      <c r="BK14" s="431">
        <f t="shared" si="25"/>
        <v>0</v>
      </c>
      <c r="BL14" s="431">
        <f t="shared" si="25"/>
        <v>0</v>
      </c>
      <c r="BM14" s="431">
        <f t="shared" si="25"/>
        <v>0</v>
      </c>
      <c r="BN14" s="431">
        <f t="shared" si="25"/>
        <v>0</v>
      </c>
      <c r="BO14" s="431">
        <f t="shared" si="25"/>
        <v>0</v>
      </c>
      <c r="BP14" s="431">
        <f t="shared" si="25"/>
        <v>0</v>
      </c>
      <c r="BQ14" s="431">
        <f t="shared" si="25"/>
        <v>0</v>
      </c>
      <c r="BR14" s="431">
        <f t="shared" si="25"/>
        <v>0</v>
      </c>
      <c r="BS14" s="431">
        <f t="shared" si="25"/>
        <v>0</v>
      </c>
      <c r="BT14" s="431">
        <f t="shared" si="25"/>
        <v>0</v>
      </c>
      <c r="BU14" s="431">
        <f t="shared" si="25"/>
        <v>0</v>
      </c>
      <c r="BV14" s="431">
        <f t="shared" si="25"/>
        <v>0</v>
      </c>
      <c r="BW14" s="431">
        <f t="shared" si="25"/>
        <v>0</v>
      </c>
      <c r="BX14" s="431">
        <f t="shared" si="25"/>
        <v>0</v>
      </c>
      <c r="BY14" s="431">
        <f t="shared" si="25"/>
        <v>0</v>
      </c>
      <c r="BZ14" s="431">
        <f t="shared" si="25"/>
        <v>0</v>
      </c>
      <c r="CA14" s="431">
        <f t="shared" si="25"/>
        <v>0</v>
      </c>
      <c r="CB14" s="431">
        <f t="shared" si="25"/>
        <v>0</v>
      </c>
      <c r="CC14" s="431">
        <f t="shared" si="25"/>
        <v>0</v>
      </c>
      <c r="CD14" s="431">
        <f t="shared" si="25"/>
        <v>0</v>
      </c>
      <c r="CE14" s="431">
        <f t="shared" si="25"/>
        <v>0</v>
      </c>
      <c r="CF14" s="431">
        <f t="shared" si="25"/>
        <v>0</v>
      </c>
      <c r="CG14" s="431">
        <f t="shared" si="25"/>
        <v>0</v>
      </c>
      <c r="CH14" s="431">
        <f t="shared" si="25"/>
        <v>0</v>
      </c>
      <c r="CI14" s="431">
        <f t="shared" si="25"/>
        <v>0</v>
      </c>
      <c r="CJ14" s="431">
        <f t="shared" si="25"/>
        <v>0</v>
      </c>
      <c r="CK14" s="431">
        <f t="shared" si="25"/>
        <v>0</v>
      </c>
      <c r="CL14" s="431">
        <f t="shared" si="25"/>
        <v>0</v>
      </c>
      <c r="CM14" s="431">
        <f t="shared" si="25"/>
        <v>0</v>
      </c>
    </row>
    <row r="15" spans="1:91" s="418" customFormat="1">
      <c r="A15" s="413" t="s">
        <v>259</v>
      </c>
      <c r="B15" s="413">
        <f>Info!$C$9</f>
        <v>0</v>
      </c>
      <c r="C15" s="418">
        <v>14</v>
      </c>
      <c r="D15" s="418" t="s">
        <v>53</v>
      </c>
      <c r="E15" s="432">
        <f>B!D21</f>
        <v>0</v>
      </c>
      <c r="F15" s="432">
        <f>B!E21</f>
        <v>0</v>
      </c>
      <c r="G15" s="432">
        <f>B!F21</f>
        <v>0</v>
      </c>
      <c r="H15" s="432">
        <f>B!G21</f>
        <v>0</v>
      </c>
      <c r="I15" s="432">
        <f>B!H21</f>
        <v>0</v>
      </c>
      <c r="J15" s="432">
        <f>B!I21</f>
        <v>0</v>
      </c>
      <c r="K15" s="432">
        <f>B!J21</f>
        <v>0</v>
      </c>
      <c r="L15" s="432">
        <f>B!K21</f>
        <v>0</v>
      </c>
      <c r="M15" s="432">
        <f>B!L21</f>
        <v>0</v>
      </c>
      <c r="N15" s="432">
        <f>B!M21</f>
        <v>0</v>
      </c>
      <c r="O15" s="432">
        <f>B!N21</f>
        <v>0</v>
      </c>
      <c r="P15" s="432">
        <f>B!O21</f>
        <v>0</v>
      </c>
      <c r="Q15" s="432">
        <f>B!P21</f>
        <v>0</v>
      </c>
      <c r="R15" s="432">
        <f>B!Q21</f>
        <v>0</v>
      </c>
      <c r="S15" s="432">
        <f>B!R21</f>
        <v>0</v>
      </c>
      <c r="T15" s="432">
        <f>B!S21</f>
        <v>0</v>
      </c>
      <c r="U15" s="432">
        <f>B!T21</f>
        <v>0</v>
      </c>
      <c r="V15" s="432">
        <f>B!U21</f>
        <v>0</v>
      </c>
      <c r="W15" s="432">
        <f>B!V21</f>
        <v>0</v>
      </c>
      <c r="X15" s="432">
        <f>B!W21</f>
        <v>0</v>
      </c>
      <c r="Y15" s="432">
        <f>B!X21</f>
        <v>0</v>
      </c>
      <c r="Z15" s="432">
        <f>B!Y21</f>
        <v>0</v>
      </c>
      <c r="AA15" s="432">
        <f>B!Z21</f>
        <v>0</v>
      </c>
      <c r="AB15" s="432">
        <f>B!AA21</f>
        <v>0</v>
      </c>
      <c r="AC15" s="432">
        <f>B!AB21</f>
        <v>0</v>
      </c>
      <c r="AD15" s="432">
        <f>B!AC21</f>
        <v>0</v>
      </c>
      <c r="AE15" s="432">
        <f>B!AD21</f>
        <v>0</v>
      </c>
      <c r="AF15" s="432">
        <f>B!AE21</f>
        <v>0</v>
      </c>
      <c r="AG15" s="432">
        <f>B!AF21</f>
        <v>0</v>
      </c>
      <c r="AH15" s="432">
        <f>B!AG21</f>
        <v>0</v>
      </c>
      <c r="AI15" s="432">
        <f>B!AH21</f>
        <v>0</v>
      </c>
      <c r="AJ15" s="432">
        <f>B!AI21</f>
        <v>0</v>
      </c>
      <c r="AK15" s="432">
        <f>B!AJ21</f>
        <v>0</v>
      </c>
      <c r="AL15" s="432">
        <f>B!AK21</f>
        <v>0</v>
      </c>
      <c r="AM15" s="432">
        <f>B!AL21</f>
        <v>0</v>
      </c>
      <c r="AN15" s="432">
        <f>B!AM21</f>
        <v>0</v>
      </c>
      <c r="AO15" s="432">
        <f>B!AN21</f>
        <v>0</v>
      </c>
      <c r="AP15" s="432">
        <f>B!AO21</f>
        <v>0</v>
      </c>
      <c r="AQ15" s="432">
        <f>B!AP21</f>
        <v>0</v>
      </c>
      <c r="AR15" s="432">
        <f>B!AQ21</f>
        <v>0</v>
      </c>
      <c r="AS15" s="432">
        <f>B!AR21</f>
        <v>0</v>
      </c>
      <c r="AU15" s="413" t="s">
        <v>259</v>
      </c>
      <c r="AV15" s="413">
        <f>Info!$C$9</f>
        <v>0</v>
      </c>
      <c r="AW15" s="418">
        <v>14</v>
      </c>
      <c r="AX15" s="418" t="s">
        <v>53</v>
      </c>
      <c r="AY15" s="432">
        <f>E15/2</f>
        <v>0</v>
      </c>
      <c r="AZ15" s="432">
        <f>F15/2</f>
        <v>0</v>
      </c>
      <c r="BA15" s="432">
        <f t="shared" ref="BA15:CM15" si="26">G15/2</f>
        <v>0</v>
      </c>
      <c r="BB15" s="432">
        <f t="shared" si="26"/>
        <v>0</v>
      </c>
      <c r="BC15" s="432">
        <f t="shared" si="26"/>
        <v>0</v>
      </c>
      <c r="BD15" s="432">
        <f t="shared" si="26"/>
        <v>0</v>
      </c>
      <c r="BE15" s="432">
        <f t="shared" si="26"/>
        <v>0</v>
      </c>
      <c r="BF15" s="432">
        <f t="shared" si="26"/>
        <v>0</v>
      </c>
      <c r="BG15" s="432">
        <f t="shared" si="26"/>
        <v>0</v>
      </c>
      <c r="BH15" s="432">
        <f t="shared" si="26"/>
        <v>0</v>
      </c>
      <c r="BI15" s="432">
        <f t="shared" si="26"/>
        <v>0</v>
      </c>
      <c r="BJ15" s="432">
        <f t="shared" si="26"/>
        <v>0</v>
      </c>
      <c r="BK15" s="432">
        <f t="shared" si="26"/>
        <v>0</v>
      </c>
      <c r="BL15" s="432">
        <f t="shared" si="26"/>
        <v>0</v>
      </c>
      <c r="BM15" s="432">
        <f t="shared" si="26"/>
        <v>0</v>
      </c>
      <c r="BN15" s="432">
        <f t="shared" si="26"/>
        <v>0</v>
      </c>
      <c r="BO15" s="432">
        <f t="shared" si="26"/>
        <v>0</v>
      </c>
      <c r="BP15" s="432">
        <f t="shared" si="26"/>
        <v>0</v>
      </c>
      <c r="BQ15" s="432">
        <f t="shared" si="26"/>
        <v>0</v>
      </c>
      <c r="BR15" s="432">
        <f t="shared" si="26"/>
        <v>0</v>
      </c>
      <c r="BS15" s="432">
        <f t="shared" si="26"/>
        <v>0</v>
      </c>
      <c r="BT15" s="432">
        <f t="shared" si="26"/>
        <v>0</v>
      </c>
      <c r="BU15" s="432">
        <f t="shared" si="26"/>
        <v>0</v>
      </c>
      <c r="BV15" s="432">
        <f t="shared" si="26"/>
        <v>0</v>
      </c>
      <c r="BW15" s="432">
        <f t="shared" si="26"/>
        <v>0</v>
      </c>
      <c r="BX15" s="432">
        <f t="shared" si="26"/>
        <v>0</v>
      </c>
      <c r="BY15" s="432">
        <f t="shared" si="26"/>
        <v>0</v>
      </c>
      <c r="BZ15" s="432">
        <f t="shared" si="26"/>
        <v>0</v>
      </c>
      <c r="CA15" s="432">
        <f t="shared" si="26"/>
        <v>0</v>
      </c>
      <c r="CB15" s="432">
        <f t="shared" si="26"/>
        <v>0</v>
      </c>
      <c r="CC15" s="432">
        <f t="shared" si="26"/>
        <v>0</v>
      </c>
      <c r="CD15" s="432">
        <f t="shared" si="26"/>
        <v>0</v>
      </c>
      <c r="CE15" s="432">
        <f t="shared" si="26"/>
        <v>0</v>
      </c>
      <c r="CF15" s="432">
        <f t="shared" si="26"/>
        <v>0</v>
      </c>
      <c r="CG15" s="432">
        <f t="shared" si="26"/>
        <v>0</v>
      </c>
      <c r="CH15" s="432">
        <f t="shared" si="26"/>
        <v>0</v>
      </c>
      <c r="CI15" s="432">
        <f t="shared" si="26"/>
        <v>0</v>
      </c>
      <c r="CJ15" s="432">
        <f t="shared" si="26"/>
        <v>0</v>
      </c>
      <c r="CK15" s="432">
        <f t="shared" si="26"/>
        <v>0</v>
      </c>
      <c r="CL15" s="432">
        <f t="shared" si="26"/>
        <v>0</v>
      </c>
      <c r="CM15" s="432">
        <f t="shared" si="26"/>
        <v>0</v>
      </c>
    </row>
    <row r="16" spans="1:91">
      <c r="A16" s="413" t="s">
        <v>259</v>
      </c>
      <c r="B16" s="413">
        <f>Info!$C$9</f>
        <v>0</v>
      </c>
      <c r="C16" s="413">
        <v>15</v>
      </c>
      <c r="D16" s="413" t="s">
        <v>54</v>
      </c>
      <c r="E16" s="430">
        <f>B!D22</f>
        <v>0</v>
      </c>
      <c r="F16" s="430">
        <f>B!E22</f>
        <v>0</v>
      </c>
      <c r="G16" s="430">
        <f>B!F22</f>
        <v>0</v>
      </c>
      <c r="H16" s="430">
        <f>B!G22</f>
        <v>0</v>
      </c>
      <c r="I16" s="430">
        <f>B!H22</f>
        <v>0</v>
      </c>
      <c r="J16" s="430">
        <f>B!I22</f>
        <v>0</v>
      </c>
      <c r="K16" s="430">
        <f>B!J22</f>
        <v>0</v>
      </c>
      <c r="L16" s="430">
        <f>B!K22</f>
        <v>0</v>
      </c>
      <c r="M16" s="430">
        <f>B!L22</f>
        <v>0</v>
      </c>
      <c r="N16" s="430">
        <f>B!M22</f>
        <v>0</v>
      </c>
      <c r="O16" s="430">
        <f>B!N22</f>
        <v>0</v>
      </c>
      <c r="P16" s="430">
        <f>B!O22</f>
        <v>0</v>
      </c>
      <c r="Q16" s="430">
        <f>B!P22</f>
        <v>0</v>
      </c>
      <c r="R16" s="430">
        <f>B!Q22</f>
        <v>0</v>
      </c>
      <c r="S16" s="430">
        <f>B!R22</f>
        <v>0</v>
      </c>
      <c r="T16" s="430">
        <f>B!S22</f>
        <v>0</v>
      </c>
      <c r="U16" s="430">
        <f>B!T22</f>
        <v>0</v>
      </c>
      <c r="V16" s="430">
        <f>B!U22</f>
        <v>0</v>
      </c>
      <c r="W16" s="430">
        <f>B!V22</f>
        <v>0</v>
      </c>
      <c r="X16" s="430">
        <f>B!W22</f>
        <v>0</v>
      </c>
      <c r="Y16" s="430">
        <f>B!X22</f>
        <v>0</v>
      </c>
      <c r="Z16" s="430">
        <f>B!Y22</f>
        <v>0</v>
      </c>
      <c r="AA16" s="430">
        <f>B!Z22</f>
        <v>0</v>
      </c>
      <c r="AB16" s="430">
        <f>B!AA22</f>
        <v>0</v>
      </c>
      <c r="AC16" s="430">
        <f>B!AB22</f>
        <v>0</v>
      </c>
      <c r="AD16" s="430">
        <f>B!AC22</f>
        <v>0</v>
      </c>
      <c r="AE16" s="430">
        <f>B!AD22</f>
        <v>0</v>
      </c>
      <c r="AF16" s="430">
        <f>B!AE22</f>
        <v>0</v>
      </c>
      <c r="AG16" s="430">
        <f>B!AF22</f>
        <v>0</v>
      </c>
      <c r="AH16" s="430">
        <f>B!AG22</f>
        <v>0</v>
      </c>
      <c r="AI16" s="430">
        <f>B!AH22</f>
        <v>0</v>
      </c>
      <c r="AJ16" s="430">
        <f>B!AI22</f>
        <v>0</v>
      </c>
      <c r="AK16" s="430">
        <f>B!AJ22</f>
        <v>0</v>
      </c>
      <c r="AL16" s="430">
        <f>B!AK22</f>
        <v>0</v>
      </c>
      <c r="AM16" s="430">
        <f>B!AL22</f>
        <v>0</v>
      </c>
      <c r="AN16" s="430">
        <f>B!AM22</f>
        <v>0</v>
      </c>
      <c r="AO16" s="430">
        <f>B!AN22</f>
        <v>0</v>
      </c>
      <c r="AP16" s="430">
        <f>B!AO22</f>
        <v>0</v>
      </c>
      <c r="AQ16" s="430">
        <f>B!AP22</f>
        <v>0</v>
      </c>
      <c r="AR16" s="430">
        <f>B!AQ22</f>
        <v>0</v>
      </c>
      <c r="AS16" s="430">
        <f>B!AR22</f>
        <v>0</v>
      </c>
      <c r="AU16" s="413" t="s">
        <v>259</v>
      </c>
      <c r="AV16" s="413">
        <f>Info!$C$9</f>
        <v>0</v>
      </c>
      <c r="AW16" s="413">
        <v>15</v>
      </c>
      <c r="AX16" s="413" t="s">
        <v>54</v>
      </c>
      <c r="AY16" s="430">
        <f>E16</f>
        <v>0</v>
      </c>
      <c r="AZ16" s="430">
        <f>F16</f>
        <v>0</v>
      </c>
      <c r="BA16" s="430">
        <f t="shared" ref="BA16:CM22" si="27">G16</f>
        <v>0</v>
      </c>
      <c r="BB16" s="430">
        <f t="shared" si="27"/>
        <v>0</v>
      </c>
      <c r="BC16" s="430">
        <f t="shared" si="27"/>
        <v>0</v>
      </c>
      <c r="BD16" s="430">
        <f t="shared" si="27"/>
        <v>0</v>
      </c>
      <c r="BE16" s="430">
        <f t="shared" si="27"/>
        <v>0</v>
      </c>
      <c r="BF16" s="430">
        <f t="shared" si="27"/>
        <v>0</v>
      </c>
      <c r="BG16" s="430">
        <f t="shared" si="27"/>
        <v>0</v>
      </c>
      <c r="BH16" s="430">
        <f t="shared" si="27"/>
        <v>0</v>
      </c>
      <c r="BI16" s="430">
        <f t="shared" si="27"/>
        <v>0</v>
      </c>
      <c r="BJ16" s="430">
        <f t="shared" si="27"/>
        <v>0</v>
      </c>
      <c r="BK16" s="430">
        <f t="shared" si="27"/>
        <v>0</v>
      </c>
      <c r="BL16" s="430">
        <f t="shared" si="27"/>
        <v>0</v>
      </c>
      <c r="BM16" s="430">
        <f t="shared" si="27"/>
        <v>0</v>
      </c>
      <c r="BN16" s="430">
        <f t="shared" si="27"/>
        <v>0</v>
      </c>
      <c r="BO16" s="430">
        <f t="shared" si="27"/>
        <v>0</v>
      </c>
      <c r="BP16" s="430">
        <f t="shared" si="27"/>
        <v>0</v>
      </c>
      <c r="BQ16" s="430">
        <f t="shared" si="27"/>
        <v>0</v>
      </c>
      <c r="BR16" s="430">
        <f t="shared" si="27"/>
        <v>0</v>
      </c>
      <c r="BS16" s="430">
        <f t="shared" si="27"/>
        <v>0</v>
      </c>
      <c r="BT16" s="430">
        <f t="shared" si="27"/>
        <v>0</v>
      </c>
      <c r="BU16" s="430">
        <f t="shared" si="27"/>
        <v>0</v>
      </c>
      <c r="BV16" s="430">
        <f t="shared" si="27"/>
        <v>0</v>
      </c>
      <c r="BW16" s="430">
        <f t="shared" si="27"/>
        <v>0</v>
      </c>
      <c r="BX16" s="430">
        <f t="shared" si="27"/>
        <v>0</v>
      </c>
      <c r="BY16" s="430">
        <f t="shared" si="27"/>
        <v>0</v>
      </c>
      <c r="BZ16" s="430">
        <f t="shared" si="27"/>
        <v>0</v>
      </c>
      <c r="CA16" s="430">
        <f t="shared" si="27"/>
        <v>0</v>
      </c>
      <c r="CB16" s="430">
        <f t="shared" si="27"/>
        <v>0</v>
      </c>
      <c r="CC16" s="430">
        <f t="shared" si="27"/>
        <v>0</v>
      </c>
      <c r="CD16" s="430">
        <f t="shared" si="27"/>
        <v>0</v>
      </c>
      <c r="CE16" s="430">
        <f t="shared" si="27"/>
        <v>0</v>
      </c>
      <c r="CF16" s="430">
        <f t="shared" si="27"/>
        <v>0</v>
      </c>
      <c r="CG16" s="430">
        <f t="shared" si="27"/>
        <v>0</v>
      </c>
      <c r="CH16" s="430">
        <f t="shared" si="27"/>
        <v>0</v>
      </c>
      <c r="CI16" s="430">
        <f t="shared" si="27"/>
        <v>0</v>
      </c>
      <c r="CJ16" s="430">
        <f t="shared" si="27"/>
        <v>0</v>
      </c>
      <c r="CK16" s="430">
        <f t="shared" si="27"/>
        <v>0</v>
      </c>
      <c r="CL16" s="430">
        <f t="shared" si="27"/>
        <v>0</v>
      </c>
      <c r="CM16" s="430">
        <f t="shared" si="27"/>
        <v>0</v>
      </c>
    </row>
    <row r="17" spans="1:91" s="416" customFormat="1">
      <c r="A17" s="413" t="s">
        <v>259</v>
      </c>
      <c r="B17" s="413">
        <f>Info!$C$9</f>
        <v>0</v>
      </c>
      <c r="C17" s="416">
        <v>16</v>
      </c>
      <c r="D17" s="416" t="s">
        <v>11</v>
      </c>
      <c r="E17" s="431">
        <f>B!D23</f>
        <v>0</v>
      </c>
      <c r="F17" s="431">
        <f>B!E23</f>
        <v>0</v>
      </c>
      <c r="G17" s="431">
        <f>B!F23</f>
        <v>0</v>
      </c>
      <c r="H17" s="431">
        <f>B!G23</f>
        <v>0</v>
      </c>
      <c r="I17" s="431">
        <f>B!H23</f>
        <v>0</v>
      </c>
      <c r="J17" s="431">
        <f>B!I23</f>
        <v>0</v>
      </c>
      <c r="K17" s="431">
        <f>B!J23</f>
        <v>0</v>
      </c>
      <c r="L17" s="431">
        <f>B!K23</f>
        <v>0</v>
      </c>
      <c r="M17" s="431">
        <f>B!L23</f>
        <v>0</v>
      </c>
      <c r="N17" s="431">
        <f>B!M23</f>
        <v>0</v>
      </c>
      <c r="O17" s="431">
        <f>B!N23</f>
        <v>0</v>
      </c>
      <c r="P17" s="431">
        <f>B!O23</f>
        <v>0</v>
      </c>
      <c r="Q17" s="431">
        <f>B!P23</f>
        <v>0</v>
      </c>
      <c r="R17" s="431">
        <f>B!Q23</f>
        <v>0</v>
      </c>
      <c r="S17" s="431">
        <f>B!R23</f>
        <v>0</v>
      </c>
      <c r="T17" s="431">
        <f>B!S23</f>
        <v>0</v>
      </c>
      <c r="U17" s="431">
        <f>B!T23</f>
        <v>0</v>
      </c>
      <c r="V17" s="431">
        <f>B!U23</f>
        <v>0</v>
      </c>
      <c r="W17" s="431">
        <f>B!V23</f>
        <v>0</v>
      </c>
      <c r="X17" s="431">
        <f>B!W23</f>
        <v>0</v>
      </c>
      <c r="Y17" s="431">
        <f>B!X23</f>
        <v>0</v>
      </c>
      <c r="Z17" s="431">
        <f>B!Y23</f>
        <v>0</v>
      </c>
      <c r="AA17" s="431">
        <f>B!Z23</f>
        <v>0</v>
      </c>
      <c r="AB17" s="431">
        <f>B!AA23</f>
        <v>0</v>
      </c>
      <c r="AC17" s="431">
        <f>B!AB23</f>
        <v>0</v>
      </c>
      <c r="AD17" s="431">
        <f>B!AC23</f>
        <v>0</v>
      </c>
      <c r="AE17" s="431">
        <f>B!AD23</f>
        <v>0</v>
      </c>
      <c r="AF17" s="431">
        <f>B!AE23</f>
        <v>0</v>
      </c>
      <c r="AG17" s="431">
        <f>B!AF23</f>
        <v>0</v>
      </c>
      <c r="AH17" s="431">
        <f>B!AG23</f>
        <v>0</v>
      </c>
      <c r="AI17" s="431">
        <f>B!AH23</f>
        <v>0</v>
      </c>
      <c r="AJ17" s="431">
        <f>B!AI23</f>
        <v>0</v>
      </c>
      <c r="AK17" s="431">
        <f>B!AJ23</f>
        <v>0</v>
      </c>
      <c r="AL17" s="431">
        <f>B!AK23</f>
        <v>0</v>
      </c>
      <c r="AM17" s="431">
        <f>B!AL23</f>
        <v>0</v>
      </c>
      <c r="AN17" s="431">
        <f>B!AM23</f>
        <v>0</v>
      </c>
      <c r="AO17" s="431">
        <f>B!AN23</f>
        <v>0</v>
      </c>
      <c r="AP17" s="431">
        <f>B!AO23</f>
        <v>0</v>
      </c>
      <c r="AQ17" s="431">
        <f>B!AP23</f>
        <v>0</v>
      </c>
      <c r="AR17" s="431">
        <f>B!AQ23</f>
        <v>0</v>
      </c>
      <c r="AS17" s="431">
        <f>B!AR23</f>
        <v>0</v>
      </c>
      <c r="AU17" s="413" t="s">
        <v>259</v>
      </c>
      <c r="AV17" s="413">
        <f>Info!$C$9</f>
        <v>0</v>
      </c>
      <c r="AW17" s="416">
        <v>16</v>
      </c>
      <c r="AX17" s="416" t="s">
        <v>11</v>
      </c>
      <c r="AY17" s="431">
        <f>E17</f>
        <v>0</v>
      </c>
      <c r="AZ17" s="431">
        <f>F17</f>
        <v>0</v>
      </c>
      <c r="BA17" s="431">
        <f t="shared" si="27"/>
        <v>0</v>
      </c>
      <c r="BB17" s="431">
        <f t="shared" si="27"/>
        <v>0</v>
      </c>
      <c r="BC17" s="431">
        <f t="shared" si="27"/>
        <v>0</v>
      </c>
      <c r="BD17" s="431">
        <f t="shared" si="27"/>
        <v>0</v>
      </c>
      <c r="BE17" s="431">
        <f t="shared" si="27"/>
        <v>0</v>
      </c>
      <c r="BF17" s="431">
        <f t="shared" si="27"/>
        <v>0</v>
      </c>
      <c r="BG17" s="431">
        <f t="shared" si="27"/>
        <v>0</v>
      </c>
      <c r="BH17" s="431">
        <f t="shared" si="27"/>
        <v>0</v>
      </c>
      <c r="BI17" s="431">
        <f t="shared" si="27"/>
        <v>0</v>
      </c>
      <c r="BJ17" s="431">
        <f t="shared" si="27"/>
        <v>0</v>
      </c>
      <c r="BK17" s="431">
        <f t="shared" si="27"/>
        <v>0</v>
      </c>
      <c r="BL17" s="431">
        <f t="shared" si="27"/>
        <v>0</v>
      </c>
      <c r="BM17" s="431">
        <f t="shared" si="27"/>
        <v>0</v>
      </c>
      <c r="BN17" s="431">
        <f t="shared" si="27"/>
        <v>0</v>
      </c>
      <c r="BO17" s="431">
        <f t="shared" si="27"/>
        <v>0</v>
      </c>
      <c r="BP17" s="431">
        <f t="shared" si="27"/>
        <v>0</v>
      </c>
      <c r="BQ17" s="431">
        <f t="shared" si="27"/>
        <v>0</v>
      </c>
      <c r="BR17" s="431">
        <f t="shared" si="27"/>
        <v>0</v>
      </c>
      <c r="BS17" s="431">
        <f t="shared" si="27"/>
        <v>0</v>
      </c>
      <c r="BT17" s="431">
        <f t="shared" si="27"/>
        <v>0</v>
      </c>
      <c r="BU17" s="431">
        <f t="shared" si="27"/>
        <v>0</v>
      </c>
      <c r="BV17" s="431">
        <f t="shared" si="27"/>
        <v>0</v>
      </c>
      <c r="BW17" s="431">
        <f t="shared" si="27"/>
        <v>0</v>
      </c>
      <c r="BX17" s="431">
        <f t="shared" si="27"/>
        <v>0</v>
      </c>
      <c r="BY17" s="431">
        <f t="shared" si="27"/>
        <v>0</v>
      </c>
      <c r="BZ17" s="431">
        <f t="shared" si="27"/>
        <v>0</v>
      </c>
      <c r="CA17" s="431">
        <f t="shared" si="27"/>
        <v>0</v>
      </c>
      <c r="CB17" s="431">
        <f t="shared" si="27"/>
        <v>0</v>
      </c>
      <c r="CC17" s="431">
        <f t="shared" si="27"/>
        <v>0</v>
      </c>
      <c r="CD17" s="431">
        <f t="shared" si="27"/>
        <v>0</v>
      </c>
      <c r="CE17" s="431">
        <f t="shared" si="27"/>
        <v>0</v>
      </c>
      <c r="CF17" s="431">
        <f t="shared" si="27"/>
        <v>0</v>
      </c>
      <c r="CG17" s="431">
        <f t="shared" si="27"/>
        <v>0</v>
      </c>
      <c r="CH17" s="431">
        <f t="shared" si="27"/>
        <v>0</v>
      </c>
      <c r="CI17" s="431">
        <f t="shared" si="27"/>
        <v>0</v>
      </c>
      <c r="CJ17" s="431">
        <f t="shared" si="27"/>
        <v>0</v>
      </c>
      <c r="CK17" s="431">
        <f t="shared" si="27"/>
        <v>0</v>
      </c>
      <c r="CL17" s="431">
        <f t="shared" si="27"/>
        <v>0</v>
      </c>
      <c r="CM17" s="431">
        <f t="shared" si="27"/>
        <v>0</v>
      </c>
    </row>
    <row r="18" spans="1:91">
      <c r="A18" s="413" t="s">
        <v>259</v>
      </c>
      <c r="B18" s="413">
        <f>Info!$C$9</f>
        <v>0</v>
      </c>
      <c r="C18" s="413">
        <v>17</v>
      </c>
      <c r="D18" s="413" t="s">
        <v>53</v>
      </c>
      <c r="E18" s="430">
        <f>B!D24</f>
        <v>0</v>
      </c>
      <c r="F18" s="430">
        <f>B!E24</f>
        <v>0</v>
      </c>
      <c r="G18" s="430">
        <f>B!F24</f>
        <v>0</v>
      </c>
      <c r="H18" s="430">
        <f>B!G24</f>
        <v>0</v>
      </c>
      <c r="I18" s="430">
        <f>B!H24</f>
        <v>0</v>
      </c>
      <c r="J18" s="430">
        <f>B!I24</f>
        <v>0</v>
      </c>
      <c r="K18" s="430">
        <f>B!J24</f>
        <v>0</v>
      </c>
      <c r="L18" s="430">
        <f>B!K24</f>
        <v>0</v>
      </c>
      <c r="M18" s="430">
        <f>B!L24</f>
        <v>0</v>
      </c>
      <c r="N18" s="430">
        <f>B!M24</f>
        <v>0</v>
      </c>
      <c r="O18" s="430">
        <f>B!N24</f>
        <v>0</v>
      </c>
      <c r="P18" s="430">
        <f>B!O24</f>
        <v>0</v>
      </c>
      <c r="Q18" s="430">
        <f>B!P24</f>
        <v>0</v>
      </c>
      <c r="R18" s="430">
        <f>B!Q24</f>
        <v>0</v>
      </c>
      <c r="S18" s="430">
        <f>B!R24</f>
        <v>0</v>
      </c>
      <c r="T18" s="430">
        <f>B!S24</f>
        <v>0</v>
      </c>
      <c r="U18" s="430">
        <f>B!T24</f>
        <v>0</v>
      </c>
      <c r="V18" s="430">
        <f>B!U24</f>
        <v>0</v>
      </c>
      <c r="W18" s="430">
        <f>B!V24</f>
        <v>0</v>
      </c>
      <c r="X18" s="430">
        <f>B!W24</f>
        <v>0</v>
      </c>
      <c r="Y18" s="430">
        <f>B!X24</f>
        <v>0</v>
      </c>
      <c r="Z18" s="430">
        <f>B!Y24</f>
        <v>0</v>
      </c>
      <c r="AA18" s="430">
        <f>B!Z24</f>
        <v>0</v>
      </c>
      <c r="AB18" s="430">
        <f>B!AA24</f>
        <v>0</v>
      </c>
      <c r="AC18" s="430">
        <f>B!AB24</f>
        <v>0</v>
      </c>
      <c r="AD18" s="430">
        <f>B!AC24</f>
        <v>0</v>
      </c>
      <c r="AE18" s="430">
        <f>B!AD24</f>
        <v>0</v>
      </c>
      <c r="AF18" s="430">
        <f>B!AE24</f>
        <v>0</v>
      </c>
      <c r="AG18" s="430">
        <f>B!AF24</f>
        <v>0</v>
      </c>
      <c r="AH18" s="430">
        <f>B!AG24</f>
        <v>0</v>
      </c>
      <c r="AI18" s="430">
        <f>B!AH24</f>
        <v>0</v>
      </c>
      <c r="AJ18" s="430">
        <f>B!AI24</f>
        <v>0</v>
      </c>
      <c r="AK18" s="430">
        <f>B!AJ24</f>
        <v>0</v>
      </c>
      <c r="AL18" s="430">
        <f>B!AK24</f>
        <v>0</v>
      </c>
      <c r="AM18" s="430">
        <f>B!AL24</f>
        <v>0</v>
      </c>
      <c r="AN18" s="430">
        <f>B!AM24</f>
        <v>0</v>
      </c>
      <c r="AO18" s="430">
        <f>B!AN24</f>
        <v>0</v>
      </c>
      <c r="AP18" s="430">
        <f>B!AO24</f>
        <v>0</v>
      </c>
      <c r="AQ18" s="430">
        <f>B!AP24</f>
        <v>0</v>
      </c>
      <c r="AR18" s="430">
        <f>B!AQ24</f>
        <v>0</v>
      </c>
      <c r="AS18" s="430">
        <f>B!AR24</f>
        <v>0</v>
      </c>
      <c r="AU18" s="413" t="s">
        <v>259</v>
      </c>
      <c r="AV18" s="413">
        <f>Info!$C$9</f>
        <v>0</v>
      </c>
      <c r="AW18" s="413">
        <v>17</v>
      </c>
      <c r="AX18" s="413" t="s">
        <v>53</v>
      </c>
      <c r="AY18" s="430">
        <f t="shared" ref="AY18:AZ21" si="28">E18</f>
        <v>0</v>
      </c>
      <c r="AZ18" s="430">
        <f t="shared" si="28"/>
        <v>0</v>
      </c>
      <c r="BA18" s="430">
        <f t="shared" si="27"/>
        <v>0</v>
      </c>
      <c r="BB18" s="430">
        <f t="shared" si="27"/>
        <v>0</v>
      </c>
      <c r="BC18" s="430">
        <f t="shared" si="27"/>
        <v>0</v>
      </c>
      <c r="BD18" s="430">
        <f t="shared" si="27"/>
        <v>0</v>
      </c>
      <c r="BE18" s="430">
        <f t="shared" si="27"/>
        <v>0</v>
      </c>
      <c r="BF18" s="430">
        <f t="shared" si="27"/>
        <v>0</v>
      </c>
      <c r="BG18" s="430">
        <f t="shared" si="27"/>
        <v>0</v>
      </c>
      <c r="BH18" s="430">
        <f t="shared" si="27"/>
        <v>0</v>
      </c>
      <c r="BI18" s="430">
        <f t="shared" si="27"/>
        <v>0</v>
      </c>
      <c r="BJ18" s="430">
        <f t="shared" si="27"/>
        <v>0</v>
      </c>
      <c r="BK18" s="430">
        <f t="shared" si="27"/>
        <v>0</v>
      </c>
      <c r="BL18" s="430">
        <f t="shared" si="27"/>
        <v>0</v>
      </c>
      <c r="BM18" s="430">
        <f t="shared" si="27"/>
        <v>0</v>
      </c>
      <c r="BN18" s="430">
        <f t="shared" si="27"/>
        <v>0</v>
      </c>
      <c r="BO18" s="430">
        <f t="shared" si="27"/>
        <v>0</v>
      </c>
      <c r="BP18" s="430">
        <f t="shared" si="27"/>
        <v>0</v>
      </c>
      <c r="BQ18" s="430">
        <f t="shared" si="27"/>
        <v>0</v>
      </c>
      <c r="BR18" s="430">
        <f t="shared" si="27"/>
        <v>0</v>
      </c>
      <c r="BS18" s="430">
        <f t="shared" si="27"/>
        <v>0</v>
      </c>
      <c r="BT18" s="430">
        <f t="shared" si="27"/>
        <v>0</v>
      </c>
      <c r="BU18" s="430">
        <f t="shared" si="27"/>
        <v>0</v>
      </c>
      <c r="BV18" s="430">
        <f t="shared" si="27"/>
        <v>0</v>
      </c>
      <c r="BW18" s="430">
        <f t="shared" si="27"/>
        <v>0</v>
      </c>
      <c r="BX18" s="430">
        <f t="shared" si="27"/>
        <v>0</v>
      </c>
      <c r="BY18" s="430">
        <f t="shared" si="27"/>
        <v>0</v>
      </c>
      <c r="BZ18" s="430">
        <f t="shared" si="27"/>
        <v>0</v>
      </c>
      <c r="CA18" s="430">
        <f t="shared" si="27"/>
        <v>0</v>
      </c>
      <c r="CB18" s="430">
        <f t="shared" si="27"/>
        <v>0</v>
      </c>
      <c r="CC18" s="430">
        <f t="shared" si="27"/>
        <v>0</v>
      </c>
      <c r="CD18" s="430">
        <f t="shared" si="27"/>
        <v>0</v>
      </c>
      <c r="CE18" s="430">
        <f t="shared" si="27"/>
        <v>0</v>
      </c>
      <c r="CF18" s="430">
        <f t="shared" si="27"/>
        <v>0</v>
      </c>
      <c r="CG18" s="430">
        <f t="shared" si="27"/>
        <v>0</v>
      </c>
      <c r="CH18" s="430">
        <f t="shared" si="27"/>
        <v>0</v>
      </c>
      <c r="CI18" s="430">
        <f t="shared" si="27"/>
        <v>0</v>
      </c>
      <c r="CJ18" s="430">
        <f t="shared" si="27"/>
        <v>0</v>
      </c>
      <c r="CK18" s="430">
        <f t="shared" si="27"/>
        <v>0</v>
      </c>
      <c r="CL18" s="430">
        <f t="shared" si="27"/>
        <v>0</v>
      </c>
      <c r="CM18" s="430">
        <f t="shared" si="27"/>
        <v>0</v>
      </c>
    </row>
    <row r="19" spans="1:91">
      <c r="A19" s="413" t="s">
        <v>259</v>
      </c>
      <c r="B19" s="413">
        <f>Info!$C$9</f>
        <v>0</v>
      </c>
      <c r="C19" s="413">
        <v>18</v>
      </c>
      <c r="D19" s="413" t="s">
        <v>54</v>
      </c>
      <c r="E19" s="430">
        <f>B!D25</f>
        <v>0</v>
      </c>
      <c r="F19" s="430">
        <f>B!E25</f>
        <v>0</v>
      </c>
      <c r="G19" s="430">
        <f>B!F25</f>
        <v>0</v>
      </c>
      <c r="H19" s="430">
        <f>B!G25</f>
        <v>0</v>
      </c>
      <c r="I19" s="430">
        <f>B!H25</f>
        <v>0</v>
      </c>
      <c r="J19" s="430">
        <f>B!I25</f>
        <v>0</v>
      </c>
      <c r="K19" s="430">
        <f>B!J25</f>
        <v>0</v>
      </c>
      <c r="L19" s="430">
        <f>B!K25</f>
        <v>0</v>
      </c>
      <c r="M19" s="430">
        <f>B!L25</f>
        <v>0</v>
      </c>
      <c r="N19" s="430">
        <f>B!M25</f>
        <v>0</v>
      </c>
      <c r="O19" s="430">
        <f>B!N25</f>
        <v>0</v>
      </c>
      <c r="P19" s="430">
        <f>B!O25</f>
        <v>0</v>
      </c>
      <c r="Q19" s="430">
        <f>B!P25</f>
        <v>0</v>
      </c>
      <c r="R19" s="430">
        <f>B!Q25</f>
        <v>0</v>
      </c>
      <c r="S19" s="430">
        <f>B!R25</f>
        <v>0</v>
      </c>
      <c r="T19" s="430">
        <f>B!S25</f>
        <v>0</v>
      </c>
      <c r="U19" s="430">
        <f>B!T25</f>
        <v>0</v>
      </c>
      <c r="V19" s="430">
        <f>B!U25</f>
        <v>0</v>
      </c>
      <c r="W19" s="430">
        <f>B!V25</f>
        <v>0</v>
      </c>
      <c r="X19" s="430">
        <f>B!W25</f>
        <v>0</v>
      </c>
      <c r="Y19" s="430">
        <f>B!X25</f>
        <v>0</v>
      </c>
      <c r="Z19" s="430">
        <f>B!Y25</f>
        <v>0</v>
      </c>
      <c r="AA19" s="430">
        <f>B!Z25</f>
        <v>0</v>
      </c>
      <c r="AB19" s="430">
        <f>B!AA25</f>
        <v>0</v>
      </c>
      <c r="AC19" s="430">
        <f>B!AB25</f>
        <v>0</v>
      </c>
      <c r="AD19" s="430">
        <f>B!AC25</f>
        <v>0</v>
      </c>
      <c r="AE19" s="430">
        <f>B!AD25</f>
        <v>0</v>
      </c>
      <c r="AF19" s="430">
        <f>B!AE25</f>
        <v>0</v>
      </c>
      <c r="AG19" s="430">
        <f>B!AF25</f>
        <v>0</v>
      </c>
      <c r="AH19" s="430">
        <f>B!AG25</f>
        <v>0</v>
      </c>
      <c r="AI19" s="430">
        <f>B!AH25</f>
        <v>0</v>
      </c>
      <c r="AJ19" s="430">
        <f>B!AI25</f>
        <v>0</v>
      </c>
      <c r="AK19" s="430">
        <f>B!AJ25</f>
        <v>0</v>
      </c>
      <c r="AL19" s="430">
        <f>B!AK25</f>
        <v>0</v>
      </c>
      <c r="AM19" s="430">
        <f>B!AL25</f>
        <v>0</v>
      </c>
      <c r="AN19" s="430">
        <f>B!AM25</f>
        <v>0</v>
      </c>
      <c r="AO19" s="430">
        <f>B!AN25</f>
        <v>0</v>
      </c>
      <c r="AP19" s="430">
        <f>B!AO25</f>
        <v>0</v>
      </c>
      <c r="AQ19" s="430">
        <f>B!AP25</f>
        <v>0</v>
      </c>
      <c r="AR19" s="430">
        <f>B!AQ25</f>
        <v>0</v>
      </c>
      <c r="AS19" s="430">
        <f>B!AR25</f>
        <v>0</v>
      </c>
      <c r="AU19" s="413" t="s">
        <v>259</v>
      </c>
      <c r="AV19" s="413">
        <f>Info!$C$9</f>
        <v>0</v>
      </c>
      <c r="AW19" s="413">
        <v>18</v>
      </c>
      <c r="AX19" s="413" t="s">
        <v>54</v>
      </c>
      <c r="AY19" s="430">
        <f t="shared" si="28"/>
        <v>0</v>
      </c>
      <c r="AZ19" s="430">
        <f t="shared" si="28"/>
        <v>0</v>
      </c>
      <c r="BA19" s="430">
        <f t="shared" si="27"/>
        <v>0</v>
      </c>
      <c r="BB19" s="430">
        <f t="shared" si="27"/>
        <v>0</v>
      </c>
      <c r="BC19" s="430">
        <f t="shared" si="27"/>
        <v>0</v>
      </c>
      <c r="BD19" s="430">
        <f t="shared" si="27"/>
        <v>0</v>
      </c>
      <c r="BE19" s="430">
        <f t="shared" si="27"/>
        <v>0</v>
      </c>
      <c r="BF19" s="430">
        <f t="shared" si="27"/>
        <v>0</v>
      </c>
      <c r="BG19" s="430">
        <f t="shared" si="27"/>
        <v>0</v>
      </c>
      <c r="BH19" s="430">
        <f t="shared" si="27"/>
        <v>0</v>
      </c>
      <c r="BI19" s="430">
        <f t="shared" si="27"/>
        <v>0</v>
      </c>
      <c r="BJ19" s="430">
        <f t="shared" si="27"/>
        <v>0</v>
      </c>
      <c r="BK19" s="430">
        <f t="shared" si="27"/>
        <v>0</v>
      </c>
      <c r="BL19" s="430">
        <f t="shared" si="27"/>
        <v>0</v>
      </c>
      <c r="BM19" s="430">
        <f t="shared" si="27"/>
        <v>0</v>
      </c>
      <c r="BN19" s="430">
        <f t="shared" si="27"/>
        <v>0</v>
      </c>
      <c r="BO19" s="430">
        <f t="shared" si="27"/>
        <v>0</v>
      </c>
      <c r="BP19" s="430">
        <f t="shared" si="27"/>
        <v>0</v>
      </c>
      <c r="BQ19" s="430">
        <f t="shared" si="27"/>
        <v>0</v>
      </c>
      <c r="BR19" s="430">
        <f t="shared" si="27"/>
        <v>0</v>
      </c>
      <c r="BS19" s="430">
        <f t="shared" si="27"/>
        <v>0</v>
      </c>
      <c r="BT19" s="430">
        <f t="shared" si="27"/>
        <v>0</v>
      </c>
      <c r="BU19" s="430">
        <f t="shared" si="27"/>
        <v>0</v>
      </c>
      <c r="BV19" s="430">
        <f t="shared" si="27"/>
        <v>0</v>
      </c>
      <c r="BW19" s="430">
        <f t="shared" si="27"/>
        <v>0</v>
      </c>
      <c r="BX19" s="430">
        <f t="shared" si="27"/>
        <v>0</v>
      </c>
      <c r="BY19" s="430">
        <f t="shared" si="27"/>
        <v>0</v>
      </c>
      <c r="BZ19" s="430">
        <f t="shared" si="27"/>
        <v>0</v>
      </c>
      <c r="CA19" s="430">
        <f t="shared" si="27"/>
        <v>0</v>
      </c>
      <c r="CB19" s="430">
        <f t="shared" si="27"/>
        <v>0</v>
      </c>
      <c r="CC19" s="430">
        <f t="shared" si="27"/>
        <v>0</v>
      </c>
      <c r="CD19" s="430">
        <f t="shared" si="27"/>
        <v>0</v>
      </c>
      <c r="CE19" s="430">
        <f t="shared" si="27"/>
        <v>0</v>
      </c>
      <c r="CF19" s="430">
        <f t="shared" si="27"/>
        <v>0</v>
      </c>
      <c r="CG19" s="430">
        <f t="shared" si="27"/>
        <v>0</v>
      </c>
      <c r="CH19" s="430">
        <f t="shared" si="27"/>
        <v>0</v>
      </c>
      <c r="CI19" s="430">
        <f t="shared" si="27"/>
        <v>0</v>
      </c>
      <c r="CJ19" s="430">
        <f t="shared" si="27"/>
        <v>0</v>
      </c>
      <c r="CK19" s="430">
        <f t="shared" si="27"/>
        <v>0</v>
      </c>
      <c r="CL19" s="430">
        <f t="shared" si="27"/>
        <v>0</v>
      </c>
      <c r="CM19" s="430">
        <f t="shared" si="27"/>
        <v>0</v>
      </c>
    </row>
    <row r="20" spans="1:91" s="416" customFormat="1">
      <c r="A20" s="413" t="s">
        <v>259</v>
      </c>
      <c r="B20" s="413">
        <f>Info!$C$9</f>
        <v>0</v>
      </c>
      <c r="C20" s="416">
        <v>19</v>
      </c>
      <c r="D20" s="416" t="s">
        <v>12</v>
      </c>
      <c r="E20" s="431">
        <f>B!D26</f>
        <v>0</v>
      </c>
      <c r="F20" s="431">
        <f>B!E26</f>
        <v>0</v>
      </c>
      <c r="G20" s="431">
        <f>B!F26</f>
        <v>0</v>
      </c>
      <c r="H20" s="431">
        <f>B!G26</f>
        <v>0</v>
      </c>
      <c r="I20" s="431">
        <f>B!H26</f>
        <v>0</v>
      </c>
      <c r="J20" s="431">
        <f>B!I26</f>
        <v>0</v>
      </c>
      <c r="K20" s="431">
        <f>B!J26</f>
        <v>0</v>
      </c>
      <c r="L20" s="431">
        <f>B!K26</f>
        <v>0</v>
      </c>
      <c r="M20" s="431">
        <f>B!L26</f>
        <v>0</v>
      </c>
      <c r="N20" s="431">
        <f>B!M26</f>
        <v>0</v>
      </c>
      <c r="O20" s="431">
        <f>B!N26</f>
        <v>0</v>
      </c>
      <c r="P20" s="431">
        <f>B!O26</f>
        <v>0</v>
      </c>
      <c r="Q20" s="431">
        <f>B!P26</f>
        <v>0</v>
      </c>
      <c r="R20" s="431">
        <f>B!Q26</f>
        <v>0</v>
      </c>
      <c r="S20" s="431">
        <f>B!R26</f>
        <v>0</v>
      </c>
      <c r="T20" s="431">
        <f>B!S26</f>
        <v>0</v>
      </c>
      <c r="U20" s="431">
        <f>B!T26</f>
        <v>0</v>
      </c>
      <c r="V20" s="431">
        <f>B!U26</f>
        <v>0</v>
      </c>
      <c r="W20" s="431">
        <f>B!V26</f>
        <v>0</v>
      </c>
      <c r="X20" s="431">
        <f>B!W26</f>
        <v>0</v>
      </c>
      <c r="Y20" s="431">
        <f>B!X26</f>
        <v>0</v>
      </c>
      <c r="Z20" s="431">
        <f>B!Y26</f>
        <v>0</v>
      </c>
      <c r="AA20" s="431">
        <f>B!Z26</f>
        <v>0</v>
      </c>
      <c r="AB20" s="431">
        <f>B!AA26</f>
        <v>0</v>
      </c>
      <c r="AC20" s="431">
        <f>B!AB26</f>
        <v>0</v>
      </c>
      <c r="AD20" s="431">
        <f>B!AC26</f>
        <v>0</v>
      </c>
      <c r="AE20" s="431">
        <f>B!AD26</f>
        <v>0</v>
      </c>
      <c r="AF20" s="431">
        <f>B!AE26</f>
        <v>0</v>
      </c>
      <c r="AG20" s="431">
        <f>B!AF26</f>
        <v>0</v>
      </c>
      <c r="AH20" s="431">
        <f>B!AG26</f>
        <v>0</v>
      </c>
      <c r="AI20" s="431">
        <f>B!AH26</f>
        <v>0</v>
      </c>
      <c r="AJ20" s="431">
        <f>B!AI26</f>
        <v>0</v>
      </c>
      <c r="AK20" s="431">
        <f>B!AJ26</f>
        <v>0</v>
      </c>
      <c r="AL20" s="431">
        <f>B!AK26</f>
        <v>0</v>
      </c>
      <c r="AM20" s="431">
        <f>B!AL26</f>
        <v>0</v>
      </c>
      <c r="AN20" s="431">
        <f>B!AM26</f>
        <v>0</v>
      </c>
      <c r="AO20" s="431">
        <f>B!AN26</f>
        <v>0</v>
      </c>
      <c r="AP20" s="431">
        <f>B!AO26</f>
        <v>0</v>
      </c>
      <c r="AQ20" s="431">
        <f>B!AP26</f>
        <v>0</v>
      </c>
      <c r="AR20" s="431">
        <f>B!AQ26</f>
        <v>0</v>
      </c>
      <c r="AS20" s="431">
        <f>B!AR26</f>
        <v>0</v>
      </c>
      <c r="AU20" s="413" t="s">
        <v>259</v>
      </c>
      <c r="AV20" s="413">
        <f>Info!$C$9</f>
        <v>0</v>
      </c>
      <c r="AW20" s="416">
        <v>19</v>
      </c>
      <c r="AX20" s="416" t="s">
        <v>12</v>
      </c>
      <c r="AY20" s="431">
        <f t="shared" si="28"/>
        <v>0</v>
      </c>
      <c r="AZ20" s="431">
        <f t="shared" si="28"/>
        <v>0</v>
      </c>
      <c r="BA20" s="431">
        <f t="shared" si="27"/>
        <v>0</v>
      </c>
      <c r="BB20" s="431">
        <f t="shared" si="27"/>
        <v>0</v>
      </c>
      <c r="BC20" s="431">
        <f t="shared" si="27"/>
        <v>0</v>
      </c>
      <c r="BD20" s="431">
        <f t="shared" si="27"/>
        <v>0</v>
      </c>
      <c r="BE20" s="431">
        <f t="shared" si="27"/>
        <v>0</v>
      </c>
      <c r="BF20" s="431">
        <f t="shared" si="27"/>
        <v>0</v>
      </c>
      <c r="BG20" s="431">
        <f t="shared" si="27"/>
        <v>0</v>
      </c>
      <c r="BH20" s="431">
        <f t="shared" si="27"/>
        <v>0</v>
      </c>
      <c r="BI20" s="431">
        <f t="shared" si="27"/>
        <v>0</v>
      </c>
      <c r="BJ20" s="431">
        <f t="shared" si="27"/>
        <v>0</v>
      </c>
      <c r="BK20" s="431">
        <f t="shared" si="27"/>
        <v>0</v>
      </c>
      <c r="BL20" s="431">
        <f t="shared" si="27"/>
        <v>0</v>
      </c>
      <c r="BM20" s="431">
        <f t="shared" si="27"/>
        <v>0</v>
      </c>
      <c r="BN20" s="431">
        <f t="shared" si="27"/>
        <v>0</v>
      </c>
      <c r="BO20" s="431">
        <f t="shared" si="27"/>
        <v>0</v>
      </c>
      <c r="BP20" s="431">
        <f t="shared" si="27"/>
        <v>0</v>
      </c>
      <c r="BQ20" s="431">
        <f t="shared" si="27"/>
        <v>0</v>
      </c>
      <c r="BR20" s="431">
        <f t="shared" si="27"/>
        <v>0</v>
      </c>
      <c r="BS20" s="431">
        <f t="shared" si="27"/>
        <v>0</v>
      </c>
      <c r="BT20" s="431">
        <f t="shared" si="27"/>
        <v>0</v>
      </c>
      <c r="BU20" s="431">
        <f t="shared" si="27"/>
        <v>0</v>
      </c>
      <c r="BV20" s="431">
        <f t="shared" si="27"/>
        <v>0</v>
      </c>
      <c r="BW20" s="431">
        <f t="shared" si="27"/>
        <v>0</v>
      </c>
      <c r="BX20" s="431">
        <f t="shared" si="27"/>
        <v>0</v>
      </c>
      <c r="BY20" s="431">
        <f t="shared" si="27"/>
        <v>0</v>
      </c>
      <c r="BZ20" s="431">
        <f t="shared" si="27"/>
        <v>0</v>
      </c>
      <c r="CA20" s="431">
        <f t="shared" si="27"/>
        <v>0</v>
      </c>
      <c r="CB20" s="431">
        <f t="shared" si="27"/>
        <v>0</v>
      </c>
      <c r="CC20" s="431">
        <f t="shared" si="27"/>
        <v>0</v>
      </c>
      <c r="CD20" s="431">
        <f t="shared" si="27"/>
        <v>0</v>
      </c>
      <c r="CE20" s="431">
        <f t="shared" si="27"/>
        <v>0</v>
      </c>
      <c r="CF20" s="431">
        <f t="shared" si="27"/>
        <v>0</v>
      </c>
      <c r="CG20" s="431">
        <f t="shared" si="27"/>
        <v>0</v>
      </c>
      <c r="CH20" s="431">
        <f t="shared" si="27"/>
        <v>0</v>
      </c>
      <c r="CI20" s="431">
        <f t="shared" si="27"/>
        <v>0</v>
      </c>
      <c r="CJ20" s="431">
        <f t="shared" si="27"/>
        <v>0</v>
      </c>
      <c r="CK20" s="431">
        <f t="shared" si="27"/>
        <v>0</v>
      </c>
      <c r="CL20" s="431">
        <f t="shared" si="27"/>
        <v>0</v>
      </c>
      <c r="CM20" s="431">
        <f t="shared" si="27"/>
        <v>0</v>
      </c>
    </row>
    <row r="21" spans="1:91">
      <c r="A21" s="413" t="s">
        <v>259</v>
      </c>
      <c r="B21" s="413">
        <f>Info!$C$9</f>
        <v>0</v>
      </c>
      <c r="C21" s="413">
        <v>20</v>
      </c>
      <c r="D21" s="413" t="s">
        <v>53</v>
      </c>
      <c r="E21" s="430">
        <f>B!D27</f>
        <v>0</v>
      </c>
      <c r="F21" s="430">
        <f>B!E27</f>
        <v>0</v>
      </c>
      <c r="G21" s="430">
        <f>B!F27</f>
        <v>0</v>
      </c>
      <c r="H21" s="430">
        <f>B!G27</f>
        <v>0</v>
      </c>
      <c r="I21" s="430">
        <f>B!H27</f>
        <v>0</v>
      </c>
      <c r="J21" s="430">
        <f>B!I27</f>
        <v>0</v>
      </c>
      <c r="K21" s="430">
        <f>B!J27</f>
        <v>0</v>
      </c>
      <c r="L21" s="430">
        <f>B!K27</f>
        <v>0</v>
      </c>
      <c r="M21" s="430">
        <f>B!L27</f>
        <v>0</v>
      </c>
      <c r="N21" s="430">
        <f>B!M27</f>
        <v>0</v>
      </c>
      <c r="O21" s="430">
        <f>B!N27</f>
        <v>0</v>
      </c>
      <c r="P21" s="430">
        <f>B!O27</f>
        <v>0</v>
      </c>
      <c r="Q21" s="430">
        <f>B!P27</f>
        <v>0</v>
      </c>
      <c r="R21" s="430">
        <f>B!Q27</f>
        <v>0</v>
      </c>
      <c r="S21" s="430">
        <f>B!R27</f>
        <v>0</v>
      </c>
      <c r="T21" s="430">
        <f>B!S27</f>
        <v>0</v>
      </c>
      <c r="U21" s="430">
        <f>B!T27</f>
        <v>0</v>
      </c>
      <c r="V21" s="430">
        <f>B!U27</f>
        <v>0</v>
      </c>
      <c r="W21" s="430">
        <f>B!V27</f>
        <v>0</v>
      </c>
      <c r="X21" s="430">
        <f>B!W27</f>
        <v>0</v>
      </c>
      <c r="Y21" s="430">
        <f>B!X27</f>
        <v>0</v>
      </c>
      <c r="Z21" s="430">
        <f>B!Y27</f>
        <v>0</v>
      </c>
      <c r="AA21" s="430">
        <f>B!Z27</f>
        <v>0</v>
      </c>
      <c r="AB21" s="430">
        <f>B!AA27</f>
        <v>0</v>
      </c>
      <c r="AC21" s="430">
        <f>B!AB27</f>
        <v>0</v>
      </c>
      <c r="AD21" s="430">
        <f>B!AC27</f>
        <v>0</v>
      </c>
      <c r="AE21" s="430">
        <f>B!AD27</f>
        <v>0</v>
      </c>
      <c r="AF21" s="430">
        <f>B!AE27</f>
        <v>0</v>
      </c>
      <c r="AG21" s="430">
        <f>B!AF27</f>
        <v>0</v>
      </c>
      <c r="AH21" s="430">
        <f>B!AG27</f>
        <v>0</v>
      </c>
      <c r="AI21" s="430">
        <f>B!AH27</f>
        <v>0</v>
      </c>
      <c r="AJ21" s="430">
        <f>B!AI27</f>
        <v>0</v>
      </c>
      <c r="AK21" s="430">
        <f>B!AJ27</f>
        <v>0</v>
      </c>
      <c r="AL21" s="430">
        <f>B!AK27</f>
        <v>0</v>
      </c>
      <c r="AM21" s="430">
        <f>B!AL27</f>
        <v>0</v>
      </c>
      <c r="AN21" s="430">
        <f>B!AM27</f>
        <v>0</v>
      </c>
      <c r="AO21" s="430">
        <f>B!AN27</f>
        <v>0</v>
      </c>
      <c r="AP21" s="430">
        <f>B!AO27</f>
        <v>0</v>
      </c>
      <c r="AQ21" s="430">
        <f>B!AP27</f>
        <v>0</v>
      </c>
      <c r="AR21" s="430">
        <f>B!AQ27</f>
        <v>0</v>
      </c>
      <c r="AS21" s="430">
        <f>B!AR27</f>
        <v>0</v>
      </c>
      <c r="AU21" s="413" t="s">
        <v>259</v>
      </c>
      <c r="AV21" s="413">
        <f>Info!$C$9</f>
        <v>0</v>
      </c>
      <c r="AW21" s="413">
        <v>20</v>
      </c>
      <c r="AX21" s="413" t="s">
        <v>53</v>
      </c>
      <c r="AY21" s="430">
        <f t="shared" si="28"/>
        <v>0</v>
      </c>
      <c r="AZ21" s="430">
        <f t="shared" si="28"/>
        <v>0</v>
      </c>
      <c r="BA21" s="430">
        <f t="shared" si="27"/>
        <v>0</v>
      </c>
      <c r="BB21" s="430">
        <f t="shared" si="27"/>
        <v>0</v>
      </c>
      <c r="BC21" s="430">
        <f t="shared" si="27"/>
        <v>0</v>
      </c>
      <c r="BD21" s="430">
        <f t="shared" si="27"/>
        <v>0</v>
      </c>
      <c r="BE21" s="430">
        <f t="shared" si="27"/>
        <v>0</v>
      </c>
      <c r="BF21" s="430">
        <f t="shared" si="27"/>
        <v>0</v>
      </c>
      <c r="BG21" s="430">
        <f t="shared" si="27"/>
        <v>0</v>
      </c>
      <c r="BH21" s="430">
        <f t="shared" si="27"/>
        <v>0</v>
      </c>
      <c r="BI21" s="430">
        <f t="shared" si="27"/>
        <v>0</v>
      </c>
      <c r="BJ21" s="430">
        <f t="shared" si="27"/>
        <v>0</v>
      </c>
      <c r="BK21" s="430">
        <f t="shared" si="27"/>
        <v>0</v>
      </c>
      <c r="BL21" s="430">
        <f t="shared" si="27"/>
        <v>0</v>
      </c>
      <c r="BM21" s="430">
        <f t="shared" si="27"/>
        <v>0</v>
      </c>
      <c r="BN21" s="430">
        <f t="shared" si="27"/>
        <v>0</v>
      </c>
      <c r="BO21" s="430">
        <f t="shared" si="27"/>
        <v>0</v>
      </c>
      <c r="BP21" s="430">
        <f t="shared" si="27"/>
        <v>0</v>
      </c>
      <c r="BQ21" s="430">
        <f t="shared" si="27"/>
        <v>0</v>
      </c>
      <c r="BR21" s="430">
        <f t="shared" si="27"/>
        <v>0</v>
      </c>
      <c r="BS21" s="430">
        <f t="shared" si="27"/>
        <v>0</v>
      </c>
      <c r="BT21" s="430">
        <f t="shared" si="27"/>
        <v>0</v>
      </c>
      <c r="BU21" s="430">
        <f t="shared" si="27"/>
        <v>0</v>
      </c>
      <c r="BV21" s="430">
        <f t="shared" si="27"/>
        <v>0</v>
      </c>
      <c r="BW21" s="430">
        <f t="shared" si="27"/>
        <v>0</v>
      </c>
      <c r="BX21" s="430">
        <f t="shared" si="27"/>
        <v>0</v>
      </c>
      <c r="BY21" s="430">
        <f t="shared" si="27"/>
        <v>0</v>
      </c>
      <c r="BZ21" s="430">
        <f t="shared" si="27"/>
        <v>0</v>
      </c>
      <c r="CA21" s="430">
        <f t="shared" si="27"/>
        <v>0</v>
      </c>
      <c r="CB21" s="430">
        <f t="shared" si="27"/>
        <v>0</v>
      </c>
      <c r="CC21" s="430">
        <f t="shared" si="27"/>
        <v>0</v>
      </c>
      <c r="CD21" s="430">
        <f t="shared" si="27"/>
        <v>0</v>
      </c>
      <c r="CE21" s="430">
        <f t="shared" si="27"/>
        <v>0</v>
      </c>
      <c r="CF21" s="430">
        <f t="shared" si="27"/>
        <v>0</v>
      </c>
      <c r="CG21" s="430">
        <f t="shared" si="27"/>
        <v>0</v>
      </c>
      <c r="CH21" s="430">
        <f t="shared" si="27"/>
        <v>0</v>
      </c>
      <c r="CI21" s="430">
        <f t="shared" si="27"/>
        <v>0</v>
      </c>
      <c r="CJ21" s="430">
        <f t="shared" si="27"/>
        <v>0</v>
      </c>
      <c r="CK21" s="430">
        <f t="shared" si="27"/>
        <v>0</v>
      </c>
      <c r="CL21" s="430">
        <f t="shared" si="27"/>
        <v>0</v>
      </c>
      <c r="CM21" s="430">
        <f t="shared" si="27"/>
        <v>0</v>
      </c>
    </row>
    <row r="22" spans="1:91">
      <c r="A22" s="413" t="s">
        <v>259</v>
      </c>
      <c r="B22" s="413">
        <f>Info!$C$9</f>
        <v>0</v>
      </c>
      <c r="C22" s="413">
        <v>21</v>
      </c>
      <c r="D22" s="413" t="s">
        <v>54</v>
      </c>
      <c r="E22" s="430">
        <f>B!D28</f>
        <v>0</v>
      </c>
      <c r="F22" s="430">
        <f>B!E28</f>
        <v>0</v>
      </c>
      <c r="G22" s="430">
        <f>B!F28</f>
        <v>0</v>
      </c>
      <c r="H22" s="430">
        <f>B!G28</f>
        <v>0</v>
      </c>
      <c r="I22" s="430">
        <f>B!H28</f>
        <v>0</v>
      </c>
      <c r="J22" s="430">
        <f>B!I28</f>
        <v>0</v>
      </c>
      <c r="K22" s="430">
        <f>B!J28</f>
        <v>0</v>
      </c>
      <c r="L22" s="430">
        <f>B!K28</f>
        <v>0</v>
      </c>
      <c r="M22" s="430">
        <f>B!L28</f>
        <v>0</v>
      </c>
      <c r="N22" s="430">
        <f>B!M28</f>
        <v>0</v>
      </c>
      <c r="O22" s="430">
        <f>B!N28</f>
        <v>0</v>
      </c>
      <c r="P22" s="430">
        <f>B!O28</f>
        <v>0</v>
      </c>
      <c r="Q22" s="430">
        <f>B!P28</f>
        <v>0</v>
      </c>
      <c r="R22" s="430">
        <f>B!Q28</f>
        <v>0</v>
      </c>
      <c r="S22" s="430">
        <f>B!R28</f>
        <v>0</v>
      </c>
      <c r="T22" s="430">
        <f>B!S28</f>
        <v>0</v>
      </c>
      <c r="U22" s="430">
        <f>B!T28</f>
        <v>0</v>
      </c>
      <c r="V22" s="430">
        <f>B!U28</f>
        <v>0</v>
      </c>
      <c r="W22" s="430">
        <f>B!V28</f>
        <v>0</v>
      </c>
      <c r="X22" s="430">
        <f>B!W28</f>
        <v>0</v>
      </c>
      <c r="Y22" s="430">
        <f>B!X28</f>
        <v>0</v>
      </c>
      <c r="Z22" s="430">
        <f>B!Y28</f>
        <v>0</v>
      </c>
      <c r="AA22" s="430">
        <f>B!Z28</f>
        <v>0</v>
      </c>
      <c r="AB22" s="430">
        <f>B!AA28</f>
        <v>0</v>
      </c>
      <c r="AC22" s="430">
        <f>B!AB28</f>
        <v>0</v>
      </c>
      <c r="AD22" s="430">
        <f>B!AC28</f>
        <v>0</v>
      </c>
      <c r="AE22" s="430">
        <f>B!AD28</f>
        <v>0</v>
      </c>
      <c r="AF22" s="430">
        <f>B!AE28</f>
        <v>0</v>
      </c>
      <c r="AG22" s="430">
        <f>B!AF28</f>
        <v>0</v>
      </c>
      <c r="AH22" s="430">
        <f>B!AG28</f>
        <v>0</v>
      </c>
      <c r="AI22" s="430">
        <f>B!AH28</f>
        <v>0</v>
      </c>
      <c r="AJ22" s="430">
        <f>B!AI28</f>
        <v>0</v>
      </c>
      <c r="AK22" s="430">
        <f>B!AJ28</f>
        <v>0</v>
      </c>
      <c r="AL22" s="430">
        <f>B!AK28</f>
        <v>0</v>
      </c>
      <c r="AM22" s="430">
        <f>B!AL28</f>
        <v>0</v>
      </c>
      <c r="AN22" s="430">
        <f>B!AM28</f>
        <v>0</v>
      </c>
      <c r="AO22" s="430">
        <f>B!AN28</f>
        <v>0</v>
      </c>
      <c r="AP22" s="430">
        <f>B!AO28</f>
        <v>0</v>
      </c>
      <c r="AQ22" s="430">
        <f>B!AP28</f>
        <v>0</v>
      </c>
      <c r="AR22" s="430">
        <f>B!AQ28</f>
        <v>0</v>
      </c>
      <c r="AS22" s="430">
        <f>B!AR28</f>
        <v>0</v>
      </c>
      <c r="AU22" s="413" t="s">
        <v>259</v>
      </c>
      <c r="AV22" s="413">
        <f>Info!$C$9</f>
        <v>0</v>
      </c>
      <c r="AW22" s="413">
        <v>21</v>
      </c>
      <c r="AX22" s="413" t="s">
        <v>54</v>
      </c>
      <c r="AY22" s="430">
        <f>E22</f>
        <v>0</v>
      </c>
      <c r="AZ22" s="430">
        <f>F22</f>
        <v>0</v>
      </c>
      <c r="BA22" s="430">
        <f t="shared" si="27"/>
        <v>0</v>
      </c>
      <c r="BB22" s="430">
        <f t="shared" si="27"/>
        <v>0</v>
      </c>
      <c r="BC22" s="430">
        <f t="shared" si="27"/>
        <v>0</v>
      </c>
      <c r="BD22" s="430">
        <f t="shared" si="27"/>
        <v>0</v>
      </c>
      <c r="BE22" s="430">
        <f t="shared" si="27"/>
        <v>0</v>
      </c>
      <c r="BF22" s="430">
        <f t="shared" si="27"/>
        <v>0</v>
      </c>
      <c r="BG22" s="430">
        <f t="shared" si="27"/>
        <v>0</v>
      </c>
      <c r="BH22" s="430">
        <f t="shared" si="27"/>
        <v>0</v>
      </c>
      <c r="BI22" s="430">
        <f t="shared" si="27"/>
        <v>0</v>
      </c>
      <c r="BJ22" s="430">
        <f t="shared" si="27"/>
        <v>0</v>
      </c>
      <c r="BK22" s="430">
        <f t="shared" si="27"/>
        <v>0</v>
      </c>
      <c r="BL22" s="430">
        <f t="shared" si="27"/>
        <v>0</v>
      </c>
      <c r="BM22" s="430">
        <f t="shared" si="27"/>
        <v>0</v>
      </c>
      <c r="BN22" s="430">
        <f t="shared" si="27"/>
        <v>0</v>
      </c>
      <c r="BO22" s="430">
        <f t="shared" si="27"/>
        <v>0</v>
      </c>
      <c r="BP22" s="430">
        <f t="shared" si="27"/>
        <v>0</v>
      </c>
      <c r="BQ22" s="430">
        <f t="shared" si="27"/>
        <v>0</v>
      </c>
      <c r="BR22" s="430">
        <f t="shared" si="27"/>
        <v>0</v>
      </c>
      <c r="BS22" s="430">
        <f t="shared" si="27"/>
        <v>0</v>
      </c>
      <c r="BT22" s="430">
        <f t="shared" si="27"/>
        <v>0</v>
      </c>
      <c r="BU22" s="430">
        <f t="shared" si="27"/>
        <v>0</v>
      </c>
      <c r="BV22" s="430">
        <f t="shared" ref="BV22:CM22" si="29">AB22</f>
        <v>0</v>
      </c>
      <c r="BW22" s="430">
        <f t="shared" si="29"/>
        <v>0</v>
      </c>
      <c r="BX22" s="430">
        <f t="shared" si="29"/>
        <v>0</v>
      </c>
      <c r="BY22" s="430">
        <f t="shared" si="29"/>
        <v>0</v>
      </c>
      <c r="BZ22" s="430">
        <f t="shared" si="29"/>
        <v>0</v>
      </c>
      <c r="CA22" s="430">
        <f t="shared" si="29"/>
        <v>0</v>
      </c>
      <c r="CB22" s="430">
        <f t="shared" si="29"/>
        <v>0</v>
      </c>
      <c r="CC22" s="430">
        <f t="shared" si="29"/>
        <v>0</v>
      </c>
      <c r="CD22" s="430">
        <f t="shared" si="29"/>
        <v>0</v>
      </c>
      <c r="CE22" s="430">
        <f t="shared" si="29"/>
        <v>0</v>
      </c>
      <c r="CF22" s="430">
        <f t="shared" si="29"/>
        <v>0</v>
      </c>
      <c r="CG22" s="430">
        <f t="shared" si="29"/>
        <v>0</v>
      </c>
      <c r="CH22" s="430">
        <f t="shared" si="29"/>
        <v>0</v>
      </c>
      <c r="CI22" s="430">
        <f t="shared" si="29"/>
        <v>0</v>
      </c>
      <c r="CJ22" s="430">
        <f t="shared" si="29"/>
        <v>0</v>
      </c>
      <c r="CK22" s="430">
        <f t="shared" si="29"/>
        <v>0</v>
      </c>
      <c r="CL22" s="430">
        <f t="shared" si="29"/>
        <v>0</v>
      </c>
      <c r="CM22" s="430">
        <f t="shared" si="29"/>
        <v>0</v>
      </c>
    </row>
    <row r="23" spans="1:91" s="420" customFormat="1">
      <c r="A23" s="413" t="s">
        <v>259</v>
      </c>
      <c r="B23" s="413">
        <f>Info!$C$9</f>
        <v>0</v>
      </c>
      <c r="C23" s="420">
        <v>22</v>
      </c>
      <c r="D23" s="420" t="s">
        <v>287</v>
      </c>
      <c r="E23" s="433">
        <f>B!D29</f>
        <v>0</v>
      </c>
      <c r="F23" s="433">
        <f>B!E29</f>
        <v>0</v>
      </c>
      <c r="G23" s="433">
        <f>B!F29</f>
        <v>0</v>
      </c>
      <c r="H23" s="433">
        <f>B!G29</f>
        <v>0</v>
      </c>
      <c r="I23" s="433">
        <f>B!H29</f>
        <v>0</v>
      </c>
      <c r="J23" s="433">
        <f>B!I29</f>
        <v>0</v>
      </c>
      <c r="K23" s="433">
        <f>B!J29</f>
        <v>0</v>
      </c>
      <c r="L23" s="433">
        <f>B!K29</f>
        <v>0</v>
      </c>
      <c r="M23" s="433">
        <f>B!L29</f>
        <v>0</v>
      </c>
      <c r="N23" s="433">
        <f>B!M29</f>
        <v>0</v>
      </c>
      <c r="O23" s="433">
        <f>B!N29</f>
        <v>0</v>
      </c>
      <c r="P23" s="433">
        <f>B!O29</f>
        <v>0</v>
      </c>
      <c r="Q23" s="433">
        <f>B!P29</f>
        <v>0</v>
      </c>
      <c r="R23" s="433">
        <f>B!Q29</f>
        <v>0</v>
      </c>
      <c r="S23" s="433">
        <f>B!R29</f>
        <v>0</v>
      </c>
      <c r="T23" s="433">
        <f>B!S29</f>
        <v>0</v>
      </c>
      <c r="U23" s="433">
        <f>B!T29</f>
        <v>0</v>
      </c>
      <c r="V23" s="433">
        <f>B!U29</f>
        <v>0</v>
      </c>
      <c r="W23" s="433">
        <f>B!V29</f>
        <v>0</v>
      </c>
      <c r="X23" s="433">
        <f>B!W29</f>
        <v>0</v>
      </c>
      <c r="Y23" s="433">
        <f>B!X29</f>
        <v>0</v>
      </c>
      <c r="Z23" s="433">
        <f>B!Y29</f>
        <v>0</v>
      </c>
      <c r="AA23" s="433">
        <f>B!Z29</f>
        <v>0</v>
      </c>
      <c r="AB23" s="433">
        <f>B!AA29</f>
        <v>0</v>
      </c>
      <c r="AC23" s="433">
        <f>B!AB29</f>
        <v>0</v>
      </c>
      <c r="AD23" s="433">
        <f>B!AC29</f>
        <v>0</v>
      </c>
      <c r="AE23" s="433">
        <f>B!AD29</f>
        <v>0</v>
      </c>
      <c r="AF23" s="433">
        <f>B!AE29</f>
        <v>0</v>
      </c>
      <c r="AG23" s="433">
        <f>B!AF29</f>
        <v>0</v>
      </c>
      <c r="AH23" s="433">
        <f>B!AG29</f>
        <v>0</v>
      </c>
      <c r="AI23" s="433">
        <f>B!AH29</f>
        <v>0</v>
      </c>
      <c r="AJ23" s="433">
        <f>B!AI29</f>
        <v>0</v>
      </c>
      <c r="AK23" s="433">
        <f>B!AJ29</f>
        <v>0</v>
      </c>
      <c r="AL23" s="433">
        <f>B!AK29</f>
        <v>0</v>
      </c>
      <c r="AM23" s="433">
        <f>B!AL29</f>
        <v>0</v>
      </c>
      <c r="AN23" s="433">
        <f>B!AM29</f>
        <v>0</v>
      </c>
      <c r="AO23" s="433">
        <f>B!AN29</f>
        <v>0</v>
      </c>
      <c r="AP23" s="433">
        <f>B!AO29</f>
        <v>0</v>
      </c>
      <c r="AQ23" s="433">
        <f>B!AP29</f>
        <v>0</v>
      </c>
      <c r="AR23" s="433">
        <f>B!AQ29</f>
        <v>0</v>
      </c>
      <c r="AS23" s="433">
        <f>B!AR29</f>
        <v>0</v>
      </c>
      <c r="AU23" s="413" t="s">
        <v>259</v>
      </c>
      <c r="AV23" s="413">
        <f>Info!$C$9</f>
        <v>0</v>
      </c>
      <c r="AW23" s="420">
        <v>22</v>
      </c>
      <c r="AX23" s="420" t="s">
        <v>287</v>
      </c>
      <c r="AY23" s="433">
        <f>AY20+AY17+AY14</f>
        <v>0</v>
      </c>
      <c r="AZ23" s="433">
        <f>AZ20+AZ17+AZ14</f>
        <v>0</v>
      </c>
      <c r="BA23" s="433">
        <f t="shared" ref="BA23:CM23" si="30">BA20+BA17+BA14</f>
        <v>0</v>
      </c>
      <c r="BB23" s="433">
        <f t="shared" si="30"/>
        <v>0</v>
      </c>
      <c r="BC23" s="433">
        <f t="shared" si="30"/>
        <v>0</v>
      </c>
      <c r="BD23" s="433">
        <f t="shared" si="30"/>
        <v>0</v>
      </c>
      <c r="BE23" s="433">
        <f t="shared" si="30"/>
        <v>0</v>
      </c>
      <c r="BF23" s="433">
        <f t="shared" si="30"/>
        <v>0</v>
      </c>
      <c r="BG23" s="433">
        <f t="shared" si="30"/>
        <v>0</v>
      </c>
      <c r="BH23" s="433">
        <f t="shared" si="30"/>
        <v>0</v>
      </c>
      <c r="BI23" s="433">
        <f t="shared" si="30"/>
        <v>0</v>
      </c>
      <c r="BJ23" s="433">
        <f t="shared" si="30"/>
        <v>0</v>
      </c>
      <c r="BK23" s="433">
        <f t="shared" si="30"/>
        <v>0</v>
      </c>
      <c r="BL23" s="433">
        <f t="shared" si="30"/>
        <v>0</v>
      </c>
      <c r="BM23" s="433">
        <f t="shared" si="30"/>
        <v>0</v>
      </c>
      <c r="BN23" s="433">
        <f t="shared" si="30"/>
        <v>0</v>
      </c>
      <c r="BO23" s="433">
        <f t="shared" si="30"/>
        <v>0</v>
      </c>
      <c r="BP23" s="433">
        <f t="shared" si="30"/>
        <v>0</v>
      </c>
      <c r="BQ23" s="433">
        <f t="shared" si="30"/>
        <v>0</v>
      </c>
      <c r="BR23" s="433">
        <f t="shared" si="30"/>
        <v>0</v>
      </c>
      <c r="BS23" s="433">
        <f t="shared" si="30"/>
        <v>0</v>
      </c>
      <c r="BT23" s="433">
        <f t="shared" si="30"/>
        <v>0</v>
      </c>
      <c r="BU23" s="433">
        <f t="shared" si="30"/>
        <v>0</v>
      </c>
      <c r="BV23" s="433">
        <f t="shared" si="30"/>
        <v>0</v>
      </c>
      <c r="BW23" s="433">
        <f t="shared" si="30"/>
        <v>0</v>
      </c>
      <c r="BX23" s="433">
        <f t="shared" si="30"/>
        <v>0</v>
      </c>
      <c r="BY23" s="433">
        <f t="shared" si="30"/>
        <v>0</v>
      </c>
      <c r="BZ23" s="433">
        <f t="shared" si="30"/>
        <v>0</v>
      </c>
      <c r="CA23" s="433">
        <f t="shared" si="30"/>
        <v>0</v>
      </c>
      <c r="CB23" s="433">
        <f t="shared" si="30"/>
        <v>0</v>
      </c>
      <c r="CC23" s="433">
        <f t="shared" si="30"/>
        <v>0</v>
      </c>
      <c r="CD23" s="433">
        <f t="shared" si="30"/>
        <v>0</v>
      </c>
      <c r="CE23" s="433">
        <f t="shared" si="30"/>
        <v>0</v>
      </c>
      <c r="CF23" s="433">
        <f t="shared" si="30"/>
        <v>0</v>
      </c>
      <c r="CG23" s="433">
        <f t="shared" si="30"/>
        <v>0</v>
      </c>
      <c r="CH23" s="433">
        <f t="shared" si="30"/>
        <v>0</v>
      </c>
      <c r="CI23" s="433">
        <f t="shared" si="30"/>
        <v>0</v>
      </c>
      <c r="CJ23" s="433">
        <f t="shared" si="30"/>
        <v>0</v>
      </c>
      <c r="CK23" s="433">
        <f t="shared" si="30"/>
        <v>0</v>
      </c>
      <c r="CL23" s="433">
        <f t="shared" si="30"/>
        <v>0</v>
      </c>
      <c r="CM23" s="433">
        <f t="shared" si="30"/>
        <v>0</v>
      </c>
    </row>
    <row r="24" spans="1:91">
      <c r="A24" s="413" t="s">
        <v>259</v>
      </c>
      <c r="B24" s="413">
        <f>Info!$C$9</f>
        <v>0</v>
      </c>
      <c r="C24" s="413">
        <v>23</v>
      </c>
      <c r="D24" s="414" t="s">
        <v>445</v>
      </c>
      <c r="E24" s="430">
        <f>B!D30</f>
        <v>0</v>
      </c>
      <c r="F24" s="430">
        <f>B!E30</f>
        <v>0</v>
      </c>
      <c r="G24" s="430">
        <f>B!F30</f>
        <v>0</v>
      </c>
      <c r="H24" s="430">
        <f>B!G30</f>
        <v>0</v>
      </c>
      <c r="I24" s="430">
        <f>B!H30</f>
        <v>0</v>
      </c>
      <c r="J24" s="430">
        <f>B!I30</f>
        <v>0</v>
      </c>
      <c r="K24" s="430">
        <f>B!J30</f>
        <v>0</v>
      </c>
      <c r="L24" s="430">
        <f>B!K30</f>
        <v>0</v>
      </c>
      <c r="M24" s="430">
        <f>B!L30</f>
        <v>0</v>
      </c>
      <c r="N24" s="430">
        <f>B!M30</f>
        <v>0</v>
      </c>
      <c r="O24" s="430">
        <f>B!N30</f>
        <v>0</v>
      </c>
      <c r="P24" s="430">
        <f>B!O30</f>
        <v>0</v>
      </c>
      <c r="Q24" s="430">
        <f>B!P30</f>
        <v>0</v>
      </c>
      <c r="R24" s="430">
        <f>B!Q30</f>
        <v>0</v>
      </c>
      <c r="S24" s="430">
        <f>B!R30</f>
        <v>0</v>
      </c>
      <c r="T24" s="430">
        <f>B!S30</f>
        <v>0</v>
      </c>
      <c r="U24" s="430">
        <f>B!T30</f>
        <v>0</v>
      </c>
      <c r="V24" s="430">
        <f>B!U30</f>
        <v>0</v>
      </c>
      <c r="W24" s="430">
        <f>B!V30</f>
        <v>0</v>
      </c>
      <c r="X24" s="430">
        <f>B!W30</f>
        <v>0</v>
      </c>
      <c r="Y24" s="430">
        <f>B!X30</f>
        <v>0</v>
      </c>
      <c r="Z24" s="430">
        <f>B!Y30</f>
        <v>0</v>
      </c>
      <c r="AA24" s="430">
        <f>B!Z30</f>
        <v>0</v>
      </c>
      <c r="AB24" s="430">
        <f>B!AA30</f>
        <v>0</v>
      </c>
      <c r="AC24" s="430">
        <f>B!AB30</f>
        <v>0</v>
      </c>
      <c r="AD24" s="430">
        <f>B!AC30</f>
        <v>0</v>
      </c>
      <c r="AE24" s="430">
        <f>B!AD30</f>
        <v>0</v>
      </c>
      <c r="AF24" s="430">
        <f>B!AE30</f>
        <v>0</v>
      </c>
      <c r="AG24" s="430">
        <f>B!AF30</f>
        <v>0</v>
      </c>
      <c r="AH24" s="430">
        <f>B!AG30</f>
        <v>0</v>
      </c>
      <c r="AI24" s="430">
        <f>B!AH30</f>
        <v>0</v>
      </c>
      <c r="AJ24" s="430">
        <f>B!AI30</f>
        <v>0</v>
      </c>
      <c r="AK24" s="430">
        <f>B!AJ30</f>
        <v>0</v>
      </c>
      <c r="AL24" s="430">
        <f>B!AK30</f>
        <v>0</v>
      </c>
      <c r="AM24" s="430">
        <f>B!AL30</f>
        <v>0</v>
      </c>
      <c r="AN24" s="430">
        <f>B!AM30</f>
        <v>0</v>
      </c>
      <c r="AO24" s="430">
        <f>B!AN30</f>
        <v>0</v>
      </c>
      <c r="AP24" s="430">
        <f>B!AO30</f>
        <v>0</v>
      </c>
      <c r="AQ24" s="430">
        <f>B!AP30</f>
        <v>0</v>
      </c>
      <c r="AR24" s="430">
        <f>B!AQ30</f>
        <v>0</v>
      </c>
      <c r="AS24" s="430">
        <f>B!AR30</f>
        <v>0</v>
      </c>
      <c r="AU24" s="413" t="s">
        <v>259</v>
      </c>
      <c r="AV24" s="413">
        <f>Info!$C$9</f>
        <v>0</v>
      </c>
      <c r="AW24" s="413">
        <v>23</v>
      </c>
      <c r="AX24" s="414" t="s">
        <v>445</v>
      </c>
      <c r="AY24" s="430">
        <f>E24</f>
        <v>0</v>
      </c>
      <c r="AZ24" s="430">
        <f>F24</f>
        <v>0</v>
      </c>
      <c r="BA24" s="430">
        <f t="shared" ref="BA24:CM24" si="31">G24</f>
        <v>0</v>
      </c>
      <c r="BB24" s="430">
        <f t="shared" si="31"/>
        <v>0</v>
      </c>
      <c r="BC24" s="430">
        <f t="shared" si="31"/>
        <v>0</v>
      </c>
      <c r="BD24" s="430">
        <f t="shared" si="31"/>
        <v>0</v>
      </c>
      <c r="BE24" s="430">
        <f t="shared" si="31"/>
        <v>0</v>
      </c>
      <c r="BF24" s="430">
        <f t="shared" si="31"/>
        <v>0</v>
      </c>
      <c r="BG24" s="430">
        <f t="shared" si="31"/>
        <v>0</v>
      </c>
      <c r="BH24" s="430">
        <f t="shared" si="31"/>
        <v>0</v>
      </c>
      <c r="BI24" s="430">
        <f t="shared" si="31"/>
        <v>0</v>
      </c>
      <c r="BJ24" s="430">
        <f t="shared" si="31"/>
        <v>0</v>
      </c>
      <c r="BK24" s="430">
        <f t="shared" si="31"/>
        <v>0</v>
      </c>
      <c r="BL24" s="430">
        <f t="shared" si="31"/>
        <v>0</v>
      </c>
      <c r="BM24" s="430">
        <f t="shared" si="31"/>
        <v>0</v>
      </c>
      <c r="BN24" s="430">
        <f t="shared" si="31"/>
        <v>0</v>
      </c>
      <c r="BO24" s="430">
        <f t="shared" si="31"/>
        <v>0</v>
      </c>
      <c r="BP24" s="430">
        <f t="shared" si="31"/>
        <v>0</v>
      </c>
      <c r="BQ24" s="430">
        <f t="shared" si="31"/>
        <v>0</v>
      </c>
      <c r="BR24" s="430">
        <f t="shared" si="31"/>
        <v>0</v>
      </c>
      <c r="BS24" s="430">
        <f t="shared" si="31"/>
        <v>0</v>
      </c>
      <c r="BT24" s="430">
        <f t="shared" si="31"/>
        <v>0</v>
      </c>
      <c r="BU24" s="430">
        <f t="shared" si="31"/>
        <v>0</v>
      </c>
      <c r="BV24" s="430">
        <f t="shared" si="31"/>
        <v>0</v>
      </c>
      <c r="BW24" s="430">
        <f t="shared" si="31"/>
        <v>0</v>
      </c>
      <c r="BX24" s="430">
        <f t="shared" si="31"/>
        <v>0</v>
      </c>
      <c r="BY24" s="430">
        <f t="shared" si="31"/>
        <v>0</v>
      </c>
      <c r="BZ24" s="430">
        <f t="shared" si="31"/>
        <v>0</v>
      </c>
      <c r="CA24" s="430">
        <f t="shared" si="31"/>
        <v>0</v>
      </c>
      <c r="CB24" s="430">
        <f t="shared" si="31"/>
        <v>0</v>
      </c>
      <c r="CC24" s="430">
        <f t="shared" si="31"/>
        <v>0</v>
      </c>
      <c r="CD24" s="430">
        <f t="shared" si="31"/>
        <v>0</v>
      </c>
      <c r="CE24" s="430">
        <f t="shared" si="31"/>
        <v>0</v>
      </c>
      <c r="CF24" s="430">
        <f t="shared" si="31"/>
        <v>0</v>
      </c>
      <c r="CG24" s="430">
        <f t="shared" si="31"/>
        <v>0</v>
      </c>
      <c r="CH24" s="430">
        <f t="shared" si="31"/>
        <v>0</v>
      </c>
      <c r="CI24" s="430">
        <f t="shared" si="31"/>
        <v>0</v>
      </c>
      <c r="CJ24" s="430">
        <f t="shared" si="31"/>
        <v>0</v>
      </c>
      <c r="CK24" s="430">
        <f t="shared" si="31"/>
        <v>0</v>
      </c>
      <c r="CL24" s="430">
        <f t="shared" si="31"/>
        <v>0</v>
      </c>
      <c r="CM24" s="430">
        <f t="shared" si="31"/>
        <v>0</v>
      </c>
    </row>
    <row r="25" spans="1:91" s="416" customFormat="1">
      <c r="A25" s="413" t="s">
        <v>259</v>
      </c>
      <c r="B25" s="413">
        <f>Info!$C$9</f>
        <v>0</v>
      </c>
      <c r="C25" s="416">
        <v>24</v>
      </c>
      <c r="D25" s="416" t="s">
        <v>10</v>
      </c>
      <c r="E25" s="431">
        <f>B!D31</f>
        <v>0</v>
      </c>
      <c r="F25" s="431">
        <f>B!E31</f>
        <v>0</v>
      </c>
      <c r="G25" s="431">
        <f>B!F31</f>
        <v>0</v>
      </c>
      <c r="H25" s="431">
        <f>B!G31</f>
        <v>0</v>
      </c>
      <c r="I25" s="431">
        <f>B!H31</f>
        <v>0</v>
      </c>
      <c r="J25" s="431">
        <f>B!I31</f>
        <v>0</v>
      </c>
      <c r="K25" s="431">
        <f>B!J31</f>
        <v>0</v>
      </c>
      <c r="L25" s="431">
        <f>B!K31</f>
        <v>0</v>
      </c>
      <c r="M25" s="431">
        <f>B!L31</f>
        <v>0</v>
      </c>
      <c r="N25" s="431">
        <f>B!M31</f>
        <v>0</v>
      </c>
      <c r="O25" s="431">
        <f>B!N31</f>
        <v>0</v>
      </c>
      <c r="P25" s="431">
        <f>B!O31</f>
        <v>0</v>
      </c>
      <c r="Q25" s="431">
        <f>B!P31</f>
        <v>0</v>
      </c>
      <c r="R25" s="431">
        <f>B!Q31</f>
        <v>0</v>
      </c>
      <c r="S25" s="431">
        <f>B!R31</f>
        <v>0</v>
      </c>
      <c r="T25" s="431">
        <f>B!S31</f>
        <v>0</v>
      </c>
      <c r="U25" s="431">
        <f>B!T31</f>
        <v>0</v>
      </c>
      <c r="V25" s="431">
        <f>B!U31</f>
        <v>0</v>
      </c>
      <c r="W25" s="431">
        <f>B!V31</f>
        <v>0</v>
      </c>
      <c r="X25" s="431">
        <f>B!W31</f>
        <v>0</v>
      </c>
      <c r="Y25" s="431">
        <f>B!X31</f>
        <v>0</v>
      </c>
      <c r="Z25" s="431">
        <f>B!Y31</f>
        <v>0</v>
      </c>
      <c r="AA25" s="431">
        <f>B!Z31</f>
        <v>0</v>
      </c>
      <c r="AB25" s="431">
        <f>B!AA31</f>
        <v>0</v>
      </c>
      <c r="AC25" s="431">
        <f>B!AB31</f>
        <v>0</v>
      </c>
      <c r="AD25" s="431">
        <f>B!AC31</f>
        <v>0</v>
      </c>
      <c r="AE25" s="431">
        <f>B!AD31</f>
        <v>0</v>
      </c>
      <c r="AF25" s="431">
        <f>B!AE31</f>
        <v>0</v>
      </c>
      <c r="AG25" s="431">
        <f>B!AF31</f>
        <v>0</v>
      </c>
      <c r="AH25" s="431">
        <f>B!AG31</f>
        <v>0</v>
      </c>
      <c r="AI25" s="431">
        <f>B!AH31</f>
        <v>0</v>
      </c>
      <c r="AJ25" s="431">
        <f>B!AI31</f>
        <v>0</v>
      </c>
      <c r="AK25" s="431">
        <f>B!AJ31</f>
        <v>0</v>
      </c>
      <c r="AL25" s="431">
        <f>B!AK31</f>
        <v>0</v>
      </c>
      <c r="AM25" s="431">
        <f>B!AL31</f>
        <v>0</v>
      </c>
      <c r="AN25" s="431">
        <f>B!AM31</f>
        <v>0</v>
      </c>
      <c r="AO25" s="431">
        <f>B!AN31</f>
        <v>0</v>
      </c>
      <c r="AP25" s="431">
        <f>B!AO31</f>
        <v>0</v>
      </c>
      <c r="AQ25" s="431">
        <f>B!AP31</f>
        <v>0</v>
      </c>
      <c r="AR25" s="431">
        <f>B!AQ31</f>
        <v>0</v>
      </c>
      <c r="AS25" s="431">
        <f>B!AR31</f>
        <v>0</v>
      </c>
      <c r="AU25" s="413" t="s">
        <v>259</v>
      </c>
      <c r="AV25" s="413">
        <f>Info!$C$9</f>
        <v>0</v>
      </c>
      <c r="AW25" s="416">
        <v>24</v>
      </c>
      <c r="AX25" s="416" t="s">
        <v>10</v>
      </c>
      <c r="AY25" s="431">
        <f>AY26+AY27</f>
        <v>0</v>
      </c>
      <c r="AZ25" s="431">
        <f>AZ26+AZ27</f>
        <v>0</v>
      </c>
      <c r="BA25" s="431">
        <f t="shared" ref="BA25:CM25" si="32">BA26+BA27</f>
        <v>0</v>
      </c>
      <c r="BB25" s="431">
        <f t="shared" si="32"/>
        <v>0</v>
      </c>
      <c r="BC25" s="431">
        <f t="shared" si="32"/>
        <v>0</v>
      </c>
      <c r="BD25" s="431">
        <f t="shared" si="32"/>
        <v>0</v>
      </c>
      <c r="BE25" s="431">
        <f t="shared" si="32"/>
        <v>0</v>
      </c>
      <c r="BF25" s="431">
        <f t="shared" si="32"/>
        <v>0</v>
      </c>
      <c r="BG25" s="431">
        <f t="shared" si="32"/>
        <v>0</v>
      </c>
      <c r="BH25" s="431">
        <f t="shared" si="32"/>
        <v>0</v>
      </c>
      <c r="BI25" s="431">
        <f t="shared" si="32"/>
        <v>0</v>
      </c>
      <c r="BJ25" s="431">
        <f t="shared" si="32"/>
        <v>0</v>
      </c>
      <c r="BK25" s="431">
        <f t="shared" si="32"/>
        <v>0</v>
      </c>
      <c r="BL25" s="431">
        <f t="shared" si="32"/>
        <v>0</v>
      </c>
      <c r="BM25" s="431">
        <f t="shared" si="32"/>
        <v>0</v>
      </c>
      <c r="BN25" s="431">
        <f t="shared" si="32"/>
        <v>0</v>
      </c>
      <c r="BO25" s="431">
        <f t="shared" si="32"/>
        <v>0</v>
      </c>
      <c r="BP25" s="431">
        <f t="shared" si="32"/>
        <v>0</v>
      </c>
      <c r="BQ25" s="431">
        <f t="shared" si="32"/>
        <v>0</v>
      </c>
      <c r="BR25" s="431">
        <f t="shared" si="32"/>
        <v>0</v>
      </c>
      <c r="BS25" s="431">
        <f t="shared" si="32"/>
        <v>0</v>
      </c>
      <c r="BT25" s="431">
        <f t="shared" si="32"/>
        <v>0</v>
      </c>
      <c r="BU25" s="431">
        <f t="shared" si="32"/>
        <v>0</v>
      </c>
      <c r="BV25" s="431">
        <f t="shared" si="32"/>
        <v>0</v>
      </c>
      <c r="BW25" s="431">
        <f t="shared" si="32"/>
        <v>0</v>
      </c>
      <c r="BX25" s="431">
        <f t="shared" si="32"/>
        <v>0</v>
      </c>
      <c r="BY25" s="431">
        <f t="shared" si="32"/>
        <v>0</v>
      </c>
      <c r="BZ25" s="431">
        <f t="shared" si="32"/>
        <v>0</v>
      </c>
      <c r="CA25" s="431">
        <f t="shared" si="32"/>
        <v>0</v>
      </c>
      <c r="CB25" s="431">
        <f t="shared" si="32"/>
        <v>0</v>
      </c>
      <c r="CC25" s="431">
        <f t="shared" si="32"/>
        <v>0</v>
      </c>
      <c r="CD25" s="431">
        <f t="shared" si="32"/>
        <v>0</v>
      </c>
      <c r="CE25" s="431">
        <f t="shared" si="32"/>
        <v>0</v>
      </c>
      <c r="CF25" s="431">
        <f t="shared" si="32"/>
        <v>0</v>
      </c>
      <c r="CG25" s="431">
        <f t="shared" si="32"/>
        <v>0</v>
      </c>
      <c r="CH25" s="431">
        <f t="shared" si="32"/>
        <v>0</v>
      </c>
      <c r="CI25" s="431">
        <f t="shared" si="32"/>
        <v>0</v>
      </c>
      <c r="CJ25" s="431">
        <f t="shared" si="32"/>
        <v>0</v>
      </c>
      <c r="CK25" s="431">
        <f t="shared" si="32"/>
        <v>0</v>
      </c>
      <c r="CL25" s="431">
        <f t="shared" si="32"/>
        <v>0</v>
      </c>
      <c r="CM25" s="431">
        <f t="shared" si="32"/>
        <v>0</v>
      </c>
    </row>
    <row r="26" spans="1:91" s="418" customFormat="1">
      <c r="A26" s="413" t="s">
        <v>259</v>
      </c>
      <c r="B26" s="413">
        <f>Info!$C$9</f>
        <v>0</v>
      </c>
      <c r="C26" s="418">
        <v>25</v>
      </c>
      <c r="D26" s="418" t="s">
        <v>53</v>
      </c>
      <c r="E26" s="432">
        <f>B!D32</f>
        <v>0</v>
      </c>
      <c r="F26" s="432">
        <f>B!E32</f>
        <v>0</v>
      </c>
      <c r="G26" s="432">
        <f>B!F32</f>
        <v>0</v>
      </c>
      <c r="H26" s="432">
        <f>B!G32</f>
        <v>0</v>
      </c>
      <c r="I26" s="432">
        <f>B!H32</f>
        <v>0</v>
      </c>
      <c r="J26" s="432">
        <f>B!I32</f>
        <v>0</v>
      </c>
      <c r="K26" s="432">
        <f>B!J32</f>
        <v>0</v>
      </c>
      <c r="L26" s="432">
        <f>B!K32</f>
        <v>0</v>
      </c>
      <c r="M26" s="432">
        <f>B!L32</f>
        <v>0</v>
      </c>
      <c r="N26" s="432">
        <f>B!M32</f>
        <v>0</v>
      </c>
      <c r="O26" s="432">
        <f>B!N32</f>
        <v>0</v>
      </c>
      <c r="P26" s="432">
        <f>B!O32</f>
        <v>0</v>
      </c>
      <c r="Q26" s="432">
        <f>B!P32</f>
        <v>0</v>
      </c>
      <c r="R26" s="432">
        <f>B!Q32</f>
        <v>0</v>
      </c>
      <c r="S26" s="432">
        <f>B!R32</f>
        <v>0</v>
      </c>
      <c r="T26" s="432">
        <f>B!S32</f>
        <v>0</v>
      </c>
      <c r="U26" s="432">
        <f>B!T32</f>
        <v>0</v>
      </c>
      <c r="V26" s="432">
        <f>B!U32</f>
        <v>0</v>
      </c>
      <c r="W26" s="432">
        <f>B!V32</f>
        <v>0</v>
      </c>
      <c r="X26" s="432">
        <f>B!W32</f>
        <v>0</v>
      </c>
      <c r="Y26" s="432">
        <f>B!X32</f>
        <v>0</v>
      </c>
      <c r="Z26" s="432">
        <f>B!Y32</f>
        <v>0</v>
      </c>
      <c r="AA26" s="432">
        <f>B!Z32</f>
        <v>0</v>
      </c>
      <c r="AB26" s="432">
        <f>B!AA32</f>
        <v>0</v>
      </c>
      <c r="AC26" s="432">
        <f>B!AB32</f>
        <v>0</v>
      </c>
      <c r="AD26" s="432">
        <f>B!AC32</f>
        <v>0</v>
      </c>
      <c r="AE26" s="432">
        <f>B!AD32</f>
        <v>0</v>
      </c>
      <c r="AF26" s="432">
        <f>B!AE32</f>
        <v>0</v>
      </c>
      <c r="AG26" s="432">
        <f>B!AF32</f>
        <v>0</v>
      </c>
      <c r="AH26" s="432">
        <f>B!AG32</f>
        <v>0</v>
      </c>
      <c r="AI26" s="432">
        <f>B!AH32</f>
        <v>0</v>
      </c>
      <c r="AJ26" s="432">
        <f>B!AI32</f>
        <v>0</v>
      </c>
      <c r="AK26" s="432">
        <f>B!AJ32</f>
        <v>0</v>
      </c>
      <c r="AL26" s="432">
        <f>B!AK32</f>
        <v>0</v>
      </c>
      <c r="AM26" s="432">
        <f>B!AL32</f>
        <v>0</v>
      </c>
      <c r="AN26" s="432">
        <f>B!AM32</f>
        <v>0</v>
      </c>
      <c r="AO26" s="432">
        <f>B!AN32</f>
        <v>0</v>
      </c>
      <c r="AP26" s="432">
        <f>B!AO32</f>
        <v>0</v>
      </c>
      <c r="AQ26" s="432">
        <f>B!AP32</f>
        <v>0</v>
      </c>
      <c r="AR26" s="432">
        <f>B!AQ32</f>
        <v>0</v>
      </c>
      <c r="AS26" s="432">
        <f>B!AR32</f>
        <v>0</v>
      </c>
      <c r="AU26" s="413" t="s">
        <v>259</v>
      </c>
      <c r="AV26" s="413">
        <f>Info!$C$9</f>
        <v>0</v>
      </c>
      <c r="AW26" s="418">
        <v>25</v>
      </c>
      <c r="AX26" s="418" t="s">
        <v>53</v>
      </c>
      <c r="AY26" s="432">
        <f>E26/2</f>
        <v>0</v>
      </c>
      <c r="AZ26" s="432">
        <f>F26/2</f>
        <v>0</v>
      </c>
      <c r="BA26" s="432">
        <f t="shared" ref="BA26:CM26" si="33">G26/2</f>
        <v>0</v>
      </c>
      <c r="BB26" s="432">
        <f t="shared" si="33"/>
        <v>0</v>
      </c>
      <c r="BC26" s="432">
        <f t="shared" si="33"/>
        <v>0</v>
      </c>
      <c r="BD26" s="432">
        <f t="shared" si="33"/>
        <v>0</v>
      </c>
      <c r="BE26" s="432">
        <f t="shared" si="33"/>
        <v>0</v>
      </c>
      <c r="BF26" s="432">
        <f t="shared" si="33"/>
        <v>0</v>
      </c>
      <c r="BG26" s="432">
        <f t="shared" si="33"/>
        <v>0</v>
      </c>
      <c r="BH26" s="432">
        <f t="shared" si="33"/>
        <v>0</v>
      </c>
      <c r="BI26" s="432">
        <f t="shared" si="33"/>
        <v>0</v>
      </c>
      <c r="BJ26" s="432">
        <f t="shared" si="33"/>
        <v>0</v>
      </c>
      <c r="BK26" s="432">
        <f t="shared" si="33"/>
        <v>0</v>
      </c>
      <c r="BL26" s="432">
        <f t="shared" si="33"/>
        <v>0</v>
      </c>
      <c r="BM26" s="432">
        <f t="shared" si="33"/>
        <v>0</v>
      </c>
      <c r="BN26" s="432">
        <f t="shared" si="33"/>
        <v>0</v>
      </c>
      <c r="BO26" s="432">
        <f t="shared" si="33"/>
        <v>0</v>
      </c>
      <c r="BP26" s="432">
        <f t="shared" si="33"/>
        <v>0</v>
      </c>
      <c r="BQ26" s="432">
        <f t="shared" si="33"/>
        <v>0</v>
      </c>
      <c r="BR26" s="432">
        <f t="shared" si="33"/>
        <v>0</v>
      </c>
      <c r="BS26" s="432">
        <f t="shared" si="33"/>
        <v>0</v>
      </c>
      <c r="BT26" s="432">
        <f t="shared" si="33"/>
        <v>0</v>
      </c>
      <c r="BU26" s="432">
        <f t="shared" si="33"/>
        <v>0</v>
      </c>
      <c r="BV26" s="432">
        <f t="shared" si="33"/>
        <v>0</v>
      </c>
      <c r="BW26" s="432">
        <f t="shared" si="33"/>
        <v>0</v>
      </c>
      <c r="BX26" s="432">
        <f t="shared" si="33"/>
        <v>0</v>
      </c>
      <c r="BY26" s="432">
        <f t="shared" si="33"/>
        <v>0</v>
      </c>
      <c r="BZ26" s="432">
        <f t="shared" si="33"/>
        <v>0</v>
      </c>
      <c r="CA26" s="432">
        <f t="shared" si="33"/>
        <v>0</v>
      </c>
      <c r="CB26" s="432">
        <f t="shared" si="33"/>
        <v>0</v>
      </c>
      <c r="CC26" s="432">
        <f t="shared" si="33"/>
        <v>0</v>
      </c>
      <c r="CD26" s="432">
        <f t="shared" si="33"/>
        <v>0</v>
      </c>
      <c r="CE26" s="432">
        <f t="shared" si="33"/>
        <v>0</v>
      </c>
      <c r="CF26" s="432">
        <f t="shared" si="33"/>
        <v>0</v>
      </c>
      <c r="CG26" s="432">
        <f t="shared" si="33"/>
        <v>0</v>
      </c>
      <c r="CH26" s="432">
        <f t="shared" si="33"/>
        <v>0</v>
      </c>
      <c r="CI26" s="432">
        <f t="shared" si="33"/>
        <v>0</v>
      </c>
      <c r="CJ26" s="432">
        <f t="shared" si="33"/>
        <v>0</v>
      </c>
      <c r="CK26" s="432">
        <f t="shared" si="33"/>
        <v>0</v>
      </c>
      <c r="CL26" s="432">
        <f t="shared" si="33"/>
        <v>0</v>
      </c>
      <c r="CM26" s="432">
        <f t="shared" si="33"/>
        <v>0</v>
      </c>
    </row>
    <row r="27" spans="1:91">
      <c r="A27" s="413" t="s">
        <v>259</v>
      </c>
      <c r="B27" s="413">
        <f>Info!$C$9</f>
        <v>0</v>
      </c>
      <c r="C27" s="413">
        <v>26</v>
      </c>
      <c r="D27" s="413" t="s">
        <v>54</v>
      </c>
      <c r="E27" s="430">
        <f>B!D33</f>
        <v>0</v>
      </c>
      <c r="F27" s="430">
        <f>B!E33</f>
        <v>0</v>
      </c>
      <c r="G27" s="430">
        <f>B!F33</f>
        <v>0</v>
      </c>
      <c r="H27" s="430">
        <f>B!G33</f>
        <v>0</v>
      </c>
      <c r="I27" s="430">
        <f>B!H33</f>
        <v>0</v>
      </c>
      <c r="J27" s="430">
        <f>B!I33</f>
        <v>0</v>
      </c>
      <c r="K27" s="430">
        <f>B!J33</f>
        <v>0</v>
      </c>
      <c r="L27" s="430">
        <f>B!K33</f>
        <v>0</v>
      </c>
      <c r="M27" s="430">
        <f>B!L33</f>
        <v>0</v>
      </c>
      <c r="N27" s="430">
        <f>B!M33</f>
        <v>0</v>
      </c>
      <c r="O27" s="430">
        <f>B!N33</f>
        <v>0</v>
      </c>
      <c r="P27" s="430">
        <f>B!O33</f>
        <v>0</v>
      </c>
      <c r="Q27" s="430">
        <f>B!P33</f>
        <v>0</v>
      </c>
      <c r="R27" s="430">
        <f>B!Q33</f>
        <v>0</v>
      </c>
      <c r="S27" s="430">
        <f>B!R33</f>
        <v>0</v>
      </c>
      <c r="T27" s="430">
        <f>B!S33</f>
        <v>0</v>
      </c>
      <c r="U27" s="430">
        <f>B!T33</f>
        <v>0</v>
      </c>
      <c r="V27" s="430">
        <f>B!U33</f>
        <v>0</v>
      </c>
      <c r="W27" s="430">
        <f>B!V33</f>
        <v>0</v>
      </c>
      <c r="X27" s="430">
        <f>B!W33</f>
        <v>0</v>
      </c>
      <c r="Y27" s="430">
        <f>B!X33</f>
        <v>0</v>
      </c>
      <c r="Z27" s="430">
        <f>B!Y33</f>
        <v>0</v>
      </c>
      <c r="AA27" s="430">
        <f>B!Z33</f>
        <v>0</v>
      </c>
      <c r="AB27" s="430">
        <f>B!AA33</f>
        <v>0</v>
      </c>
      <c r="AC27" s="430">
        <f>B!AB33</f>
        <v>0</v>
      </c>
      <c r="AD27" s="430">
        <f>B!AC33</f>
        <v>0</v>
      </c>
      <c r="AE27" s="430">
        <f>B!AD33</f>
        <v>0</v>
      </c>
      <c r="AF27" s="430">
        <f>B!AE33</f>
        <v>0</v>
      </c>
      <c r="AG27" s="430">
        <f>B!AF33</f>
        <v>0</v>
      </c>
      <c r="AH27" s="430">
        <f>B!AG33</f>
        <v>0</v>
      </c>
      <c r="AI27" s="430">
        <f>B!AH33</f>
        <v>0</v>
      </c>
      <c r="AJ27" s="430">
        <f>B!AI33</f>
        <v>0</v>
      </c>
      <c r="AK27" s="430">
        <f>B!AJ33</f>
        <v>0</v>
      </c>
      <c r="AL27" s="430">
        <f>B!AK33</f>
        <v>0</v>
      </c>
      <c r="AM27" s="430">
        <f>B!AL33</f>
        <v>0</v>
      </c>
      <c r="AN27" s="430">
        <f>B!AM33</f>
        <v>0</v>
      </c>
      <c r="AO27" s="430">
        <f>B!AN33</f>
        <v>0</v>
      </c>
      <c r="AP27" s="430">
        <f>B!AO33</f>
        <v>0</v>
      </c>
      <c r="AQ27" s="430">
        <f>B!AP33</f>
        <v>0</v>
      </c>
      <c r="AR27" s="430">
        <f>B!AQ33</f>
        <v>0</v>
      </c>
      <c r="AS27" s="430">
        <f>B!AR33</f>
        <v>0</v>
      </c>
      <c r="AU27" s="413" t="s">
        <v>259</v>
      </c>
      <c r="AV27" s="413">
        <f>Info!$C$9</f>
        <v>0</v>
      </c>
      <c r="AW27" s="413">
        <v>26</v>
      </c>
      <c r="AX27" s="413" t="s">
        <v>54</v>
      </c>
      <c r="AY27" s="430">
        <f t="shared" ref="AY27:AZ33" si="34">E27</f>
        <v>0</v>
      </c>
      <c r="AZ27" s="430">
        <f t="shared" si="34"/>
        <v>0</v>
      </c>
      <c r="BA27" s="430">
        <f t="shared" ref="BA27:CM33" si="35">G27</f>
        <v>0</v>
      </c>
      <c r="BB27" s="430">
        <f t="shared" si="35"/>
        <v>0</v>
      </c>
      <c r="BC27" s="430">
        <f t="shared" si="35"/>
        <v>0</v>
      </c>
      <c r="BD27" s="430">
        <f t="shared" si="35"/>
        <v>0</v>
      </c>
      <c r="BE27" s="430">
        <f t="shared" si="35"/>
        <v>0</v>
      </c>
      <c r="BF27" s="430">
        <f t="shared" si="35"/>
        <v>0</v>
      </c>
      <c r="BG27" s="430">
        <f t="shared" si="35"/>
        <v>0</v>
      </c>
      <c r="BH27" s="430">
        <f t="shared" si="35"/>
        <v>0</v>
      </c>
      <c r="BI27" s="430">
        <f t="shared" si="35"/>
        <v>0</v>
      </c>
      <c r="BJ27" s="430">
        <f t="shared" si="35"/>
        <v>0</v>
      </c>
      <c r="BK27" s="430">
        <f t="shared" si="35"/>
        <v>0</v>
      </c>
      <c r="BL27" s="430">
        <f t="shared" si="35"/>
        <v>0</v>
      </c>
      <c r="BM27" s="430">
        <f t="shared" si="35"/>
        <v>0</v>
      </c>
      <c r="BN27" s="430">
        <f t="shared" si="35"/>
        <v>0</v>
      </c>
      <c r="BO27" s="430">
        <f t="shared" si="35"/>
        <v>0</v>
      </c>
      <c r="BP27" s="430">
        <f t="shared" si="35"/>
        <v>0</v>
      </c>
      <c r="BQ27" s="430">
        <f t="shared" si="35"/>
        <v>0</v>
      </c>
      <c r="BR27" s="430">
        <f t="shared" si="35"/>
        <v>0</v>
      </c>
      <c r="BS27" s="430">
        <f t="shared" si="35"/>
        <v>0</v>
      </c>
      <c r="BT27" s="430">
        <f t="shared" si="35"/>
        <v>0</v>
      </c>
      <c r="BU27" s="430">
        <f t="shared" si="35"/>
        <v>0</v>
      </c>
      <c r="BV27" s="430">
        <f t="shared" si="35"/>
        <v>0</v>
      </c>
      <c r="BW27" s="430">
        <f t="shared" si="35"/>
        <v>0</v>
      </c>
      <c r="BX27" s="430">
        <f t="shared" si="35"/>
        <v>0</v>
      </c>
      <c r="BY27" s="430">
        <f t="shared" si="35"/>
        <v>0</v>
      </c>
      <c r="BZ27" s="430">
        <f t="shared" si="35"/>
        <v>0</v>
      </c>
      <c r="CA27" s="430">
        <f t="shared" si="35"/>
        <v>0</v>
      </c>
      <c r="CB27" s="430">
        <f t="shared" si="35"/>
        <v>0</v>
      </c>
      <c r="CC27" s="430">
        <f t="shared" si="35"/>
        <v>0</v>
      </c>
      <c r="CD27" s="430">
        <f t="shared" si="35"/>
        <v>0</v>
      </c>
      <c r="CE27" s="430">
        <f t="shared" si="35"/>
        <v>0</v>
      </c>
      <c r="CF27" s="430">
        <f t="shared" si="35"/>
        <v>0</v>
      </c>
      <c r="CG27" s="430">
        <f t="shared" si="35"/>
        <v>0</v>
      </c>
      <c r="CH27" s="430">
        <f t="shared" si="35"/>
        <v>0</v>
      </c>
      <c r="CI27" s="430">
        <f t="shared" si="35"/>
        <v>0</v>
      </c>
      <c r="CJ27" s="430">
        <f t="shared" si="35"/>
        <v>0</v>
      </c>
      <c r="CK27" s="430">
        <f t="shared" si="35"/>
        <v>0</v>
      </c>
      <c r="CL27" s="430">
        <f t="shared" si="35"/>
        <v>0</v>
      </c>
      <c r="CM27" s="430">
        <f t="shared" si="35"/>
        <v>0</v>
      </c>
    </row>
    <row r="28" spans="1:91" s="416" customFormat="1">
      <c r="A28" s="413" t="s">
        <v>259</v>
      </c>
      <c r="B28" s="413">
        <f>Info!$C$9</f>
        <v>0</v>
      </c>
      <c r="C28" s="416">
        <v>27</v>
      </c>
      <c r="D28" s="416" t="s">
        <v>11</v>
      </c>
      <c r="E28" s="431">
        <f>B!D34</f>
        <v>0</v>
      </c>
      <c r="F28" s="431">
        <f>B!E34</f>
        <v>0</v>
      </c>
      <c r="G28" s="431">
        <f>B!F34</f>
        <v>0</v>
      </c>
      <c r="H28" s="431">
        <f>B!G34</f>
        <v>0</v>
      </c>
      <c r="I28" s="431">
        <f>B!H34</f>
        <v>0</v>
      </c>
      <c r="J28" s="431">
        <f>B!I34</f>
        <v>0</v>
      </c>
      <c r="K28" s="431">
        <f>B!J34</f>
        <v>0</v>
      </c>
      <c r="L28" s="431">
        <f>B!K34</f>
        <v>0</v>
      </c>
      <c r="M28" s="431">
        <f>B!L34</f>
        <v>0</v>
      </c>
      <c r="N28" s="431">
        <f>B!M34</f>
        <v>0</v>
      </c>
      <c r="O28" s="431">
        <f>B!N34</f>
        <v>0</v>
      </c>
      <c r="P28" s="431">
        <f>B!O34</f>
        <v>0</v>
      </c>
      <c r="Q28" s="431">
        <f>B!P34</f>
        <v>0</v>
      </c>
      <c r="R28" s="431">
        <f>B!Q34</f>
        <v>0</v>
      </c>
      <c r="S28" s="431">
        <f>B!R34</f>
        <v>0</v>
      </c>
      <c r="T28" s="431">
        <f>B!S34</f>
        <v>0</v>
      </c>
      <c r="U28" s="431">
        <f>B!T34</f>
        <v>0</v>
      </c>
      <c r="V28" s="431">
        <f>B!U34</f>
        <v>0</v>
      </c>
      <c r="W28" s="431">
        <f>B!V34</f>
        <v>0</v>
      </c>
      <c r="X28" s="431">
        <f>B!W34</f>
        <v>0</v>
      </c>
      <c r="Y28" s="431">
        <f>B!X34</f>
        <v>0</v>
      </c>
      <c r="Z28" s="431">
        <f>B!Y34</f>
        <v>0</v>
      </c>
      <c r="AA28" s="431">
        <f>B!Z34</f>
        <v>0</v>
      </c>
      <c r="AB28" s="431">
        <f>B!AA34</f>
        <v>0</v>
      </c>
      <c r="AC28" s="431">
        <f>B!AB34</f>
        <v>0</v>
      </c>
      <c r="AD28" s="431">
        <f>B!AC34</f>
        <v>0</v>
      </c>
      <c r="AE28" s="431">
        <f>B!AD34</f>
        <v>0</v>
      </c>
      <c r="AF28" s="431">
        <f>B!AE34</f>
        <v>0</v>
      </c>
      <c r="AG28" s="431">
        <f>B!AF34</f>
        <v>0</v>
      </c>
      <c r="AH28" s="431">
        <f>B!AG34</f>
        <v>0</v>
      </c>
      <c r="AI28" s="431">
        <f>B!AH34</f>
        <v>0</v>
      </c>
      <c r="AJ28" s="431">
        <f>B!AI34</f>
        <v>0</v>
      </c>
      <c r="AK28" s="431">
        <f>B!AJ34</f>
        <v>0</v>
      </c>
      <c r="AL28" s="431">
        <f>B!AK34</f>
        <v>0</v>
      </c>
      <c r="AM28" s="431">
        <f>B!AL34</f>
        <v>0</v>
      </c>
      <c r="AN28" s="431">
        <f>B!AM34</f>
        <v>0</v>
      </c>
      <c r="AO28" s="431">
        <f>B!AN34</f>
        <v>0</v>
      </c>
      <c r="AP28" s="431">
        <f>B!AO34</f>
        <v>0</v>
      </c>
      <c r="AQ28" s="431">
        <f>B!AP34</f>
        <v>0</v>
      </c>
      <c r="AR28" s="431">
        <f>B!AQ34</f>
        <v>0</v>
      </c>
      <c r="AS28" s="431">
        <f>B!AR34</f>
        <v>0</v>
      </c>
      <c r="AU28" s="413" t="s">
        <v>259</v>
      </c>
      <c r="AV28" s="413">
        <f>Info!$C$9</f>
        <v>0</v>
      </c>
      <c r="AW28" s="416">
        <v>27</v>
      </c>
      <c r="AX28" s="416" t="s">
        <v>11</v>
      </c>
      <c r="AY28" s="431">
        <f t="shared" si="34"/>
        <v>0</v>
      </c>
      <c r="AZ28" s="431">
        <f t="shared" si="34"/>
        <v>0</v>
      </c>
      <c r="BA28" s="431">
        <f t="shared" si="35"/>
        <v>0</v>
      </c>
      <c r="BB28" s="431">
        <f t="shared" si="35"/>
        <v>0</v>
      </c>
      <c r="BC28" s="431">
        <f t="shared" si="35"/>
        <v>0</v>
      </c>
      <c r="BD28" s="431">
        <f t="shared" si="35"/>
        <v>0</v>
      </c>
      <c r="BE28" s="431">
        <f t="shared" si="35"/>
        <v>0</v>
      </c>
      <c r="BF28" s="431">
        <f t="shared" si="35"/>
        <v>0</v>
      </c>
      <c r="BG28" s="431">
        <f t="shared" si="35"/>
        <v>0</v>
      </c>
      <c r="BH28" s="431">
        <f t="shared" si="35"/>
        <v>0</v>
      </c>
      <c r="BI28" s="431">
        <f t="shared" si="35"/>
        <v>0</v>
      </c>
      <c r="BJ28" s="431">
        <f t="shared" si="35"/>
        <v>0</v>
      </c>
      <c r="BK28" s="431">
        <f t="shared" si="35"/>
        <v>0</v>
      </c>
      <c r="BL28" s="431">
        <f t="shared" si="35"/>
        <v>0</v>
      </c>
      <c r="BM28" s="431">
        <f t="shared" si="35"/>
        <v>0</v>
      </c>
      <c r="BN28" s="431">
        <f t="shared" si="35"/>
        <v>0</v>
      </c>
      <c r="BO28" s="431">
        <f t="shared" si="35"/>
        <v>0</v>
      </c>
      <c r="BP28" s="431">
        <f t="shared" si="35"/>
        <v>0</v>
      </c>
      <c r="BQ28" s="431">
        <f t="shared" si="35"/>
        <v>0</v>
      </c>
      <c r="BR28" s="431">
        <f t="shared" si="35"/>
        <v>0</v>
      </c>
      <c r="BS28" s="431">
        <f t="shared" si="35"/>
        <v>0</v>
      </c>
      <c r="BT28" s="431">
        <f t="shared" si="35"/>
        <v>0</v>
      </c>
      <c r="BU28" s="431">
        <f t="shared" si="35"/>
        <v>0</v>
      </c>
      <c r="BV28" s="431">
        <f t="shared" si="35"/>
        <v>0</v>
      </c>
      <c r="BW28" s="431">
        <f t="shared" si="35"/>
        <v>0</v>
      </c>
      <c r="BX28" s="431">
        <f t="shared" si="35"/>
        <v>0</v>
      </c>
      <c r="BY28" s="431">
        <f t="shared" si="35"/>
        <v>0</v>
      </c>
      <c r="BZ28" s="431">
        <f t="shared" si="35"/>
        <v>0</v>
      </c>
      <c r="CA28" s="431">
        <f t="shared" si="35"/>
        <v>0</v>
      </c>
      <c r="CB28" s="431">
        <f t="shared" si="35"/>
        <v>0</v>
      </c>
      <c r="CC28" s="431">
        <f t="shared" si="35"/>
        <v>0</v>
      </c>
      <c r="CD28" s="431">
        <f t="shared" si="35"/>
        <v>0</v>
      </c>
      <c r="CE28" s="431">
        <f t="shared" si="35"/>
        <v>0</v>
      </c>
      <c r="CF28" s="431">
        <f t="shared" si="35"/>
        <v>0</v>
      </c>
      <c r="CG28" s="431">
        <f t="shared" si="35"/>
        <v>0</v>
      </c>
      <c r="CH28" s="431">
        <f t="shared" si="35"/>
        <v>0</v>
      </c>
      <c r="CI28" s="431">
        <f t="shared" si="35"/>
        <v>0</v>
      </c>
      <c r="CJ28" s="431">
        <f t="shared" si="35"/>
        <v>0</v>
      </c>
      <c r="CK28" s="431">
        <f t="shared" si="35"/>
        <v>0</v>
      </c>
      <c r="CL28" s="431">
        <f t="shared" si="35"/>
        <v>0</v>
      </c>
      <c r="CM28" s="431">
        <f t="shared" si="35"/>
        <v>0</v>
      </c>
    </row>
    <row r="29" spans="1:91" s="418" customFormat="1">
      <c r="A29" s="413" t="s">
        <v>259</v>
      </c>
      <c r="B29" s="413">
        <f>Info!$C$9</f>
        <v>0</v>
      </c>
      <c r="C29" s="418">
        <v>28</v>
      </c>
      <c r="D29" s="418" t="s">
        <v>53</v>
      </c>
      <c r="E29" s="432">
        <f>B!D35</f>
        <v>0</v>
      </c>
      <c r="F29" s="432">
        <f>B!E35</f>
        <v>0</v>
      </c>
      <c r="G29" s="432">
        <f>B!F35</f>
        <v>0</v>
      </c>
      <c r="H29" s="432">
        <f>B!G35</f>
        <v>0</v>
      </c>
      <c r="I29" s="432">
        <f>B!H35</f>
        <v>0</v>
      </c>
      <c r="J29" s="432">
        <f>B!I35</f>
        <v>0</v>
      </c>
      <c r="K29" s="432">
        <f>B!J35</f>
        <v>0</v>
      </c>
      <c r="L29" s="432">
        <f>B!K35</f>
        <v>0</v>
      </c>
      <c r="M29" s="432">
        <f>B!L35</f>
        <v>0</v>
      </c>
      <c r="N29" s="432">
        <f>B!M35</f>
        <v>0</v>
      </c>
      <c r="O29" s="432">
        <f>B!N35</f>
        <v>0</v>
      </c>
      <c r="P29" s="432">
        <f>B!O35</f>
        <v>0</v>
      </c>
      <c r="Q29" s="432">
        <f>B!P35</f>
        <v>0</v>
      </c>
      <c r="R29" s="432">
        <f>B!Q35</f>
        <v>0</v>
      </c>
      <c r="S29" s="432">
        <f>B!R35</f>
        <v>0</v>
      </c>
      <c r="T29" s="432">
        <f>B!S35</f>
        <v>0</v>
      </c>
      <c r="U29" s="432">
        <f>B!T35</f>
        <v>0</v>
      </c>
      <c r="V29" s="432">
        <f>B!U35</f>
        <v>0</v>
      </c>
      <c r="W29" s="432">
        <f>B!V35</f>
        <v>0</v>
      </c>
      <c r="X29" s="432">
        <f>B!W35</f>
        <v>0</v>
      </c>
      <c r="Y29" s="432">
        <f>B!X35</f>
        <v>0</v>
      </c>
      <c r="Z29" s="432">
        <f>B!Y35</f>
        <v>0</v>
      </c>
      <c r="AA29" s="432">
        <f>B!Z35</f>
        <v>0</v>
      </c>
      <c r="AB29" s="432">
        <f>B!AA35</f>
        <v>0</v>
      </c>
      <c r="AC29" s="432">
        <f>B!AB35</f>
        <v>0</v>
      </c>
      <c r="AD29" s="432">
        <f>B!AC35</f>
        <v>0</v>
      </c>
      <c r="AE29" s="432">
        <f>B!AD35</f>
        <v>0</v>
      </c>
      <c r="AF29" s="432">
        <f>B!AE35</f>
        <v>0</v>
      </c>
      <c r="AG29" s="432">
        <f>B!AF35</f>
        <v>0</v>
      </c>
      <c r="AH29" s="432">
        <f>B!AG35</f>
        <v>0</v>
      </c>
      <c r="AI29" s="432">
        <f>B!AH35</f>
        <v>0</v>
      </c>
      <c r="AJ29" s="432">
        <f>B!AI35</f>
        <v>0</v>
      </c>
      <c r="AK29" s="432">
        <f>B!AJ35</f>
        <v>0</v>
      </c>
      <c r="AL29" s="432">
        <f>B!AK35</f>
        <v>0</v>
      </c>
      <c r="AM29" s="432">
        <f>B!AL35</f>
        <v>0</v>
      </c>
      <c r="AN29" s="432">
        <f>B!AM35</f>
        <v>0</v>
      </c>
      <c r="AO29" s="432">
        <f>B!AN35</f>
        <v>0</v>
      </c>
      <c r="AP29" s="432">
        <f>B!AO35</f>
        <v>0</v>
      </c>
      <c r="AQ29" s="432">
        <f>B!AP35</f>
        <v>0</v>
      </c>
      <c r="AR29" s="432">
        <f>B!AQ35</f>
        <v>0</v>
      </c>
      <c r="AS29" s="432">
        <f>B!AR35</f>
        <v>0</v>
      </c>
      <c r="AU29" s="413" t="s">
        <v>259</v>
      </c>
      <c r="AV29" s="413">
        <f>Info!$C$9</f>
        <v>0</v>
      </c>
      <c r="AW29" s="418">
        <v>28</v>
      </c>
      <c r="AX29" s="418" t="s">
        <v>53</v>
      </c>
      <c r="AY29" s="432">
        <f t="shared" si="34"/>
        <v>0</v>
      </c>
      <c r="AZ29" s="432">
        <f t="shared" si="34"/>
        <v>0</v>
      </c>
      <c r="BA29" s="432">
        <f t="shared" si="35"/>
        <v>0</v>
      </c>
      <c r="BB29" s="432">
        <f t="shared" si="35"/>
        <v>0</v>
      </c>
      <c r="BC29" s="432">
        <f t="shared" si="35"/>
        <v>0</v>
      </c>
      <c r="BD29" s="432">
        <f t="shared" si="35"/>
        <v>0</v>
      </c>
      <c r="BE29" s="432">
        <f t="shared" si="35"/>
        <v>0</v>
      </c>
      <c r="BF29" s="432">
        <f t="shared" si="35"/>
        <v>0</v>
      </c>
      <c r="BG29" s="432">
        <f t="shared" si="35"/>
        <v>0</v>
      </c>
      <c r="BH29" s="432">
        <f t="shared" si="35"/>
        <v>0</v>
      </c>
      <c r="BI29" s="432">
        <f t="shared" si="35"/>
        <v>0</v>
      </c>
      <c r="BJ29" s="432">
        <f t="shared" si="35"/>
        <v>0</v>
      </c>
      <c r="BK29" s="432">
        <f t="shared" si="35"/>
        <v>0</v>
      </c>
      <c r="BL29" s="432">
        <f t="shared" si="35"/>
        <v>0</v>
      </c>
      <c r="BM29" s="432">
        <f t="shared" si="35"/>
        <v>0</v>
      </c>
      <c r="BN29" s="432">
        <f t="shared" si="35"/>
        <v>0</v>
      </c>
      <c r="BO29" s="432">
        <f t="shared" si="35"/>
        <v>0</v>
      </c>
      <c r="BP29" s="432">
        <f t="shared" si="35"/>
        <v>0</v>
      </c>
      <c r="BQ29" s="432">
        <f t="shared" si="35"/>
        <v>0</v>
      </c>
      <c r="BR29" s="432">
        <f t="shared" si="35"/>
        <v>0</v>
      </c>
      <c r="BS29" s="432">
        <f t="shared" si="35"/>
        <v>0</v>
      </c>
      <c r="BT29" s="432">
        <f t="shared" si="35"/>
        <v>0</v>
      </c>
      <c r="BU29" s="432">
        <f t="shared" si="35"/>
        <v>0</v>
      </c>
      <c r="BV29" s="432">
        <f t="shared" si="35"/>
        <v>0</v>
      </c>
      <c r="BW29" s="432">
        <f t="shared" si="35"/>
        <v>0</v>
      </c>
      <c r="BX29" s="432">
        <f t="shared" si="35"/>
        <v>0</v>
      </c>
      <c r="BY29" s="432">
        <f t="shared" si="35"/>
        <v>0</v>
      </c>
      <c r="BZ29" s="432">
        <f t="shared" si="35"/>
        <v>0</v>
      </c>
      <c r="CA29" s="432">
        <f t="shared" si="35"/>
        <v>0</v>
      </c>
      <c r="CB29" s="432">
        <f t="shared" si="35"/>
        <v>0</v>
      </c>
      <c r="CC29" s="432">
        <f t="shared" si="35"/>
        <v>0</v>
      </c>
      <c r="CD29" s="432">
        <f t="shared" si="35"/>
        <v>0</v>
      </c>
      <c r="CE29" s="432">
        <f t="shared" si="35"/>
        <v>0</v>
      </c>
      <c r="CF29" s="432">
        <f t="shared" si="35"/>
        <v>0</v>
      </c>
      <c r="CG29" s="432">
        <f t="shared" si="35"/>
        <v>0</v>
      </c>
      <c r="CH29" s="432">
        <f t="shared" si="35"/>
        <v>0</v>
      </c>
      <c r="CI29" s="432">
        <f t="shared" si="35"/>
        <v>0</v>
      </c>
      <c r="CJ29" s="432">
        <f t="shared" si="35"/>
        <v>0</v>
      </c>
      <c r="CK29" s="432">
        <f t="shared" si="35"/>
        <v>0</v>
      </c>
      <c r="CL29" s="432">
        <f t="shared" si="35"/>
        <v>0</v>
      </c>
      <c r="CM29" s="432">
        <f t="shared" si="35"/>
        <v>0</v>
      </c>
    </row>
    <row r="30" spans="1:91">
      <c r="A30" s="413" t="s">
        <v>259</v>
      </c>
      <c r="B30" s="413">
        <f>Info!$C$9</f>
        <v>0</v>
      </c>
      <c r="C30" s="413">
        <v>29</v>
      </c>
      <c r="D30" s="413" t="s">
        <v>54</v>
      </c>
      <c r="E30" s="430">
        <f>B!D36</f>
        <v>0</v>
      </c>
      <c r="F30" s="430">
        <f>B!E36</f>
        <v>0</v>
      </c>
      <c r="G30" s="430">
        <f>B!F36</f>
        <v>0</v>
      </c>
      <c r="H30" s="430">
        <f>B!G36</f>
        <v>0</v>
      </c>
      <c r="I30" s="430">
        <f>B!H36</f>
        <v>0</v>
      </c>
      <c r="J30" s="430">
        <f>B!I36</f>
        <v>0</v>
      </c>
      <c r="K30" s="430">
        <f>B!J36</f>
        <v>0</v>
      </c>
      <c r="L30" s="430">
        <f>B!K36</f>
        <v>0</v>
      </c>
      <c r="M30" s="430">
        <f>B!L36</f>
        <v>0</v>
      </c>
      <c r="N30" s="430">
        <f>B!M36</f>
        <v>0</v>
      </c>
      <c r="O30" s="430">
        <f>B!N36</f>
        <v>0</v>
      </c>
      <c r="P30" s="430">
        <f>B!O36</f>
        <v>0</v>
      </c>
      <c r="Q30" s="430">
        <f>B!P36</f>
        <v>0</v>
      </c>
      <c r="R30" s="430">
        <f>B!Q36</f>
        <v>0</v>
      </c>
      <c r="S30" s="430">
        <f>B!R36</f>
        <v>0</v>
      </c>
      <c r="T30" s="430">
        <f>B!S36</f>
        <v>0</v>
      </c>
      <c r="U30" s="430">
        <f>B!T36</f>
        <v>0</v>
      </c>
      <c r="V30" s="430">
        <f>B!U36</f>
        <v>0</v>
      </c>
      <c r="W30" s="430">
        <f>B!V36</f>
        <v>0</v>
      </c>
      <c r="X30" s="430">
        <f>B!W36</f>
        <v>0</v>
      </c>
      <c r="Y30" s="430">
        <f>B!X36</f>
        <v>0</v>
      </c>
      <c r="Z30" s="430">
        <f>B!Y36</f>
        <v>0</v>
      </c>
      <c r="AA30" s="430">
        <f>B!Z36</f>
        <v>0</v>
      </c>
      <c r="AB30" s="430">
        <f>B!AA36</f>
        <v>0</v>
      </c>
      <c r="AC30" s="430">
        <f>B!AB36</f>
        <v>0</v>
      </c>
      <c r="AD30" s="430">
        <f>B!AC36</f>
        <v>0</v>
      </c>
      <c r="AE30" s="430">
        <f>B!AD36</f>
        <v>0</v>
      </c>
      <c r="AF30" s="430">
        <f>B!AE36</f>
        <v>0</v>
      </c>
      <c r="AG30" s="430">
        <f>B!AF36</f>
        <v>0</v>
      </c>
      <c r="AH30" s="430">
        <f>B!AG36</f>
        <v>0</v>
      </c>
      <c r="AI30" s="430">
        <f>B!AH36</f>
        <v>0</v>
      </c>
      <c r="AJ30" s="430">
        <f>B!AI36</f>
        <v>0</v>
      </c>
      <c r="AK30" s="430">
        <f>B!AJ36</f>
        <v>0</v>
      </c>
      <c r="AL30" s="430">
        <f>B!AK36</f>
        <v>0</v>
      </c>
      <c r="AM30" s="430">
        <f>B!AL36</f>
        <v>0</v>
      </c>
      <c r="AN30" s="430">
        <f>B!AM36</f>
        <v>0</v>
      </c>
      <c r="AO30" s="430">
        <f>B!AN36</f>
        <v>0</v>
      </c>
      <c r="AP30" s="430">
        <f>B!AO36</f>
        <v>0</v>
      </c>
      <c r="AQ30" s="430">
        <f>B!AP36</f>
        <v>0</v>
      </c>
      <c r="AR30" s="430">
        <f>B!AQ36</f>
        <v>0</v>
      </c>
      <c r="AS30" s="430">
        <f>B!AR36</f>
        <v>0</v>
      </c>
      <c r="AU30" s="413" t="s">
        <v>259</v>
      </c>
      <c r="AV30" s="413">
        <f>Info!$C$9</f>
        <v>0</v>
      </c>
      <c r="AW30" s="413">
        <v>29</v>
      </c>
      <c r="AX30" s="413" t="s">
        <v>54</v>
      </c>
      <c r="AY30" s="430">
        <f t="shared" si="34"/>
        <v>0</v>
      </c>
      <c r="AZ30" s="430">
        <f t="shared" si="34"/>
        <v>0</v>
      </c>
      <c r="BA30" s="430">
        <f t="shared" si="35"/>
        <v>0</v>
      </c>
      <c r="BB30" s="430">
        <f t="shared" si="35"/>
        <v>0</v>
      </c>
      <c r="BC30" s="430">
        <f t="shared" si="35"/>
        <v>0</v>
      </c>
      <c r="BD30" s="430">
        <f t="shared" si="35"/>
        <v>0</v>
      </c>
      <c r="BE30" s="430">
        <f t="shared" si="35"/>
        <v>0</v>
      </c>
      <c r="BF30" s="430">
        <f t="shared" si="35"/>
        <v>0</v>
      </c>
      <c r="BG30" s="430">
        <f t="shared" si="35"/>
        <v>0</v>
      </c>
      <c r="BH30" s="430">
        <f t="shared" si="35"/>
        <v>0</v>
      </c>
      <c r="BI30" s="430">
        <f t="shared" si="35"/>
        <v>0</v>
      </c>
      <c r="BJ30" s="430">
        <f t="shared" si="35"/>
        <v>0</v>
      </c>
      <c r="BK30" s="430">
        <f t="shared" si="35"/>
        <v>0</v>
      </c>
      <c r="BL30" s="430">
        <f t="shared" si="35"/>
        <v>0</v>
      </c>
      <c r="BM30" s="430">
        <f t="shared" si="35"/>
        <v>0</v>
      </c>
      <c r="BN30" s="430">
        <f t="shared" si="35"/>
        <v>0</v>
      </c>
      <c r="BO30" s="430">
        <f t="shared" si="35"/>
        <v>0</v>
      </c>
      <c r="BP30" s="430">
        <f t="shared" si="35"/>
        <v>0</v>
      </c>
      <c r="BQ30" s="430">
        <f t="shared" si="35"/>
        <v>0</v>
      </c>
      <c r="BR30" s="430">
        <f t="shared" si="35"/>
        <v>0</v>
      </c>
      <c r="BS30" s="430">
        <f t="shared" si="35"/>
        <v>0</v>
      </c>
      <c r="BT30" s="430">
        <f t="shared" si="35"/>
        <v>0</v>
      </c>
      <c r="BU30" s="430">
        <f t="shared" si="35"/>
        <v>0</v>
      </c>
      <c r="BV30" s="430">
        <f t="shared" si="35"/>
        <v>0</v>
      </c>
      <c r="BW30" s="430">
        <f t="shared" si="35"/>
        <v>0</v>
      </c>
      <c r="BX30" s="430">
        <f t="shared" si="35"/>
        <v>0</v>
      </c>
      <c r="BY30" s="430">
        <f t="shared" si="35"/>
        <v>0</v>
      </c>
      <c r="BZ30" s="430">
        <f t="shared" si="35"/>
        <v>0</v>
      </c>
      <c r="CA30" s="430">
        <f t="shared" si="35"/>
        <v>0</v>
      </c>
      <c r="CB30" s="430">
        <f t="shared" si="35"/>
        <v>0</v>
      </c>
      <c r="CC30" s="430">
        <f t="shared" si="35"/>
        <v>0</v>
      </c>
      <c r="CD30" s="430">
        <f t="shared" si="35"/>
        <v>0</v>
      </c>
      <c r="CE30" s="430">
        <f t="shared" si="35"/>
        <v>0</v>
      </c>
      <c r="CF30" s="430">
        <f t="shared" si="35"/>
        <v>0</v>
      </c>
      <c r="CG30" s="430">
        <f t="shared" si="35"/>
        <v>0</v>
      </c>
      <c r="CH30" s="430">
        <f t="shared" si="35"/>
        <v>0</v>
      </c>
      <c r="CI30" s="430">
        <f t="shared" si="35"/>
        <v>0</v>
      </c>
      <c r="CJ30" s="430">
        <f t="shared" si="35"/>
        <v>0</v>
      </c>
      <c r="CK30" s="430">
        <f t="shared" si="35"/>
        <v>0</v>
      </c>
      <c r="CL30" s="430">
        <f t="shared" si="35"/>
        <v>0</v>
      </c>
      <c r="CM30" s="430">
        <f t="shared" si="35"/>
        <v>0</v>
      </c>
    </row>
    <row r="31" spans="1:91" s="416" customFormat="1">
      <c r="A31" s="413" t="s">
        <v>259</v>
      </c>
      <c r="B31" s="413">
        <f>Info!$C$9</f>
        <v>0</v>
      </c>
      <c r="C31" s="416">
        <v>30</v>
      </c>
      <c r="D31" s="416" t="s">
        <v>12</v>
      </c>
      <c r="E31" s="431">
        <f>B!D37</f>
        <v>0</v>
      </c>
      <c r="F31" s="431">
        <f>B!E37</f>
        <v>0</v>
      </c>
      <c r="G31" s="431">
        <f>B!F37</f>
        <v>0</v>
      </c>
      <c r="H31" s="431">
        <f>B!G37</f>
        <v>0</v>
      </c>
      <c r="I31" s="431">
        <f>B!H37</f>
        <v>0</v>
      </c>
      <c r="J31" s="431">
        <f>B!I37</f>
        <v>0</v>
      </c>
      <c r="K31" s="431">
        <f>B!J37</f>
        <v>0</v>
      </c>
      <c r="L31" s="431">
        <f>B!K37</f>
        <v>0</v>
      </c>
      <c r="M31" s="431">
        <f>B!L37</f>
        <v>0</v>
      </c>
      <c r="N31" s="431">
        <f>B!M37</f>
        <v>0</v>
      </c>
      <c r="O31" s="431">
        <f>B!N37</f>
        <v>0</v>
      </c>
      <c r="P31" s="431">
        <f>B!O37</f>
        <v>0</v>
      </c>
      <c r="Q31" s="431">
        <f>B!P37</f>
        <v>0</v>
      </c>
      <c r="R31" s="431">
        <f>B!Q37</f>
        <v>0</v>
      </c>
      <c r="S31" s="431">
        <f>B!R37</f>
        <v>0</v>
      </c>
      <c r="T31" s="431">
        <f>B!S37</f>
        <v>0</v>
      </c>
      <c r="U31" s="431">
        <f>B!T37</f>
        <v>0</v>
      </c>
      <c r="V31" s="431">
        <f>B!U37</f>
        <v>0</v>
      </c>
      <c r="W31" s="431">
        <f>B!V37</f>
        <v>0</v>
      </c>
      <c r="X31" s="431">
        <f>B!W37</f>
        <v>0</v>
      </c>
      <c r="Y31" s="431">
        <f>B!X37</f>
        <v>0</v>
      </c>
      <c r="Z31" s="431">
        <f>B!Y37</f>
        <v>0</v>
      </c>
      <c r="AA31" s="431">
        <f>B!Z37</f>
        <v>0</v>
      </c>
      <c r="AB31" s="431">
        <f>B!AA37</f>
        <v>0</v>
      </c>
      <c r="AC31" s="431">
        <f>B!AB37</f>
        <v>0</v>
      </c>
      <c r="AD31" s="431">
        <f>B!AC37</f>
        <v>0</v>
      </c>
      <c r="AE31" s="431">
        <f>B!AD37</f>
        <v>0</v>
      </c>
      <c r="AF31" s="431">
        <f>B!AE37</f>
        <v>0</v>
      </c>
      <c r="AG31" s="431">
        <f>B!AF37</f>
        <v>0</v>
      </c>
      <c r="AH31" s="431">
        <f>B!AG37</f>
        <v>0</v>
      </c>
      <c r="AI31" s="431">
        <f>B!AH37</f>
        <v>0</v>
      </c>
      <c r="AJ31" s="431">
        <f>B!AI37</f>
        <v>0</v>
      </c>
      <c r="AK31" s="431">
        <f>B!AJ37</f>
        <v>0</v>
      </c>
      <c r="AL31" s="431">
        <f>B!AK37</f>
        <v>0</v>
      </c>
      <c r="AM31" s="431">
        <f>B!AL37</f>
        <v>0</v>
      </c>
      <c r="AN31" s="431">
        <f>B!AM37</f>
        <v>0</v>
      </c>
      <c r="AO31" s="431">
        <f>B!AN37</f>
        <v>0</v>
      </c>
      <c r="AP31" s="431">
        <f>B!AO37</f>
        <v>0</v>
      </c>
      <c r="AQ31" s="431">
        <f>B!AP37</f>
        <v>0</v>
      </c>
      <c r="AR31" s="431">
        <f>B!AQ37</f>
        <v>0</v>
      </c>
      <c r="AS31" s="431">
        <f>B!AR37</f>
        <v>0</v>
      </c>
      <c r="AU31" s="413" t="s">
        <v>259</v>
      </c>
      <c r="AV31" s="413">
        <f>Info!$C$9</f>
        <v>0</v>
      </c>
      <c r="AW31" s="416">
        <v>30</v>
      </c>
      <c r="AX31" s="416" t="s">
        <v>12</v>
      </c>
      <c r="AY31" s="431">
        <f t="shared" si="34"/>
        <v>0</v>
      </c>
      <c r="AZ31" s="431">
        <f t="shared" si="34"/>
        <v>0</v>
      </c>
      <c r="BA31" s="431">
        <f t="shared" si="35"/>
        <v>0</v>
      </c>
      <c r="BB31" s="431">
        <f t="shared" si="35"/>
        <v>0</v>
      </c>
      <c r="BC31" s="431">
        <f t="shared" si="35"/>
        <v>0</v>
      </c>
      <c r="BD31" s="431">
        <f t="shared" si="35"/>
        <v>0</v>
      </c>
      <c r="BE31" s="431">
        <f t="shared" si="35"/>
        <v>0</v>
      </c>
      <c r="BF31" s="431">
        <f t="shared" si="35"/>
        <v>0</v>
      </c>
      <c r="BG31" s="431">
        <f t="shared" si="35"/>
        <v>0</v>
      </c>
      <c r="BH31" s="431">
        <f t="shared" si="35"/>
        <v>0</v>
      </c>
      <c r="BI31" s="431">
        <f t="shared" si="35"/>
        <v>0</v>
      </c>
      <c r="BJ31" s="431">
        <f t="shared" si="35"/>
        <v>0</v>
      </c>
      <c r="BK31" s="431">
        <f t="shared" si="35"/>
        <v>0</v>
      </c>
      <c r="BL31" s="431">
        <f t="shared" si="35"/>
        <v>0</v>
      </c>
      <c r="BM31" s="431">
        <f t="shared" si="35"/>
        <v>0</v>
      </c>
      <c r="BN31" s="431">
        <f t="shared" si="35"/>
        <v>0</v>
      </c>
      <c r="BO31" s="431">
        <f t="shared" si="35"/>
        <v>0</v>
      </c>
      <c r="BP31" s="431">
        <f t="shared" si="35"/>
        <v>0</v>
      </c>
      <c r="BQ31" s="431">
        <f t="shared" si="35"/>
        <v>0</v>
      </c>
      <c r="BR31" s="431">
        <f t="shared" si="35"/>
        <v>0</v>
      </c>
      <c r="BS31" s="431">
        <f t="shared" si="35"/>
        <v>0</v>
      </c>
      <c r="BT31" s="431">
        <f t="shared" si="35"/>
        <v>0</v>
      </c>
      <c r="BU31" s="431">
        <f t="shared" si="35"/>
        <v>0</v>
      </c>
      <c r="BV31" s="431">
        <f t="shared" si="35"/>
        <v>0</v>
      </c>
      <c r="BW31" s="431">
        <f t="shared" si="35"/>
        <v>0</v>
      </c>
      <c r="BX31" s="431">
        <f t="shared" si="35"/>
        <v>0</v>
      </c>
      <c r="BY31" s="431">
        <f t="shared" si="35"/>
        <v>0</v>
      </c>
      <c r="BZ31" s="431">
        <f t="shared" si="35"/>
        <v>0</v>
      </c>
      <c r="CA31" s="431">
        <f t="shared" si="35"/>
        <v>0</v>
      </c>
      <c r="CB31" s="431">
        <f t="shared" si="35"/>
        <v>0</v>
      </c>
      <c r="CC31" s="431">
        <f t="shared" si="35"/>
        <v>0</v>
      </c>
      <c r="CD31" s="431">
        <f t="shared" si="35"/>
        <v>0</v>
      </c>
      <c r="CE31" s="431">
        <f t="shared" si="35"/>
        <v>0</v>
      </c>
      <c r="CF31" s="431">
        <f t="shared" si="35"/>
        <v>0</v>
      </c>
      <c r="CG31" s="431">
        <f t="shared" si="35"/>
        <v>0</v>
      </c>
      <c r="CH31" s="431">
        <f t="shared" si="35"/>
        <v>0</v>
      </c>
      <c r="CI31" s="431">
        <f t="shared" si="35"/>
        <v>0</v>
      </c>
      <c r="CJ31" s="431">
        <f t="shared" si="35"/>
        <v>0</v>
      </c>
      <c r="CK31" s="431">
        <f t="shared" si="35"/>
        <v>0</v>
      </c>
      <c r="CL31" s="431">
        <f t="shared" si="35"/>
        <v>0</v>
      </c>
      <c r="CM31" s="431">
        <f t="shared" si="35"/>
        <v>0</v>
      </c>
    </row>
    <row r="32" spans="1:91">
      <c r="A32" s="413" t="s">
        <v>259</v>
      </c>
      <c r="B32" s="413">
        <f>Info!$C$9</f>
        <v>0</v>
      </c>
      <c r="C32" s="413">
        <v>31</v>
      </c>
      <c r="D32" s="413" t="s">
        <v>53</v>
      </c>
      <c r="E32" s="430">
        <f>B!D38</f>
        <v>0</v>
      </c>
      <c r="F32" s="430">
        <f>B!E38</f>
        <v>0</v>
      </c>
      <c r="G32" s="430">
        <f>B!F38</f>
        <v>0</v>
      </c>
      <c r="H32" s="430">
        <f>B!G38</f>
        <v>0</v>
      </c>
      <c r="I32" s="430">
        <f>B!H38</f>
        <v>0</v>
      </c>
      <c r="J32" s="430">
        <f>B!I38</f>
        <v>0</v>
      </c>
      <c r="K32" s="430">
        <f>B!J38</f>
        <v>0</v>
      </c>
      <c r="L32" s="430">
        <f>B!K38</f>
        <v>0</v>
      </c>
      <c r="M32" s="430">
        <f>B!L38</f>
        <v>0</v>
      </c>
      <c r="N32" s="430">
        <f>B!M38</f>
        <v>0</v>
      </c>
      <c r="O32" s="430">
        <f>B!N38</f>
        <v>0</v>
      </c>
      <c r="P32" s="430">
        <f>B!O38</f>
        <v>0</v>
      </c>
      <c r="Q32" s="430">
        <f>B!P38</f>
        <v>0</v>
      </c>
      <c r="R32" s="430">
        <f>B!Q38</f>
        <v>0</v>
      </c>
      <c r="S32" s="430">
        <f>B!R38</f>
        <v>0</v>
      </c>
      <c r="T32" s="430">
        <f>B!S38</f>
        <v>0</v>
      </c>
      <c r="U32" s="430">
        <f>B!T38</f>
        <v>0</v>
      </c>
      <c r="V32" s="430">
        <f>B!U38</f>
        <v>0</v>
      </c>
      <c r="W32" s="430">
        <f>B!V38</f>
        <v>0</v>
      </c>
      <c r="X32" s="430">
        <f>B!W38</f>
        <v>0</v>
      </c>
      <c r="Y32" s="430">
        <f>B!X38</f>
        <v>0</v>
      </c>
      <c r="Z32" s="430">
        <f>B!Y38</f>
        <v>0</v>
      </c>
      <c r="AA32" s="430">
        <f>B!Z38</f>
        <v>0</v>
      </c>
      <c r="AB32" s="430">
        <f>B!AA38</f>
        <v>0</v>
      </c>
      <c r="AC32" s="430">
        <f>B!AB38</f>
        <v>0</v>
      </c>
      <c r="AD32" s="430">
        <f>B!AC38</f>
        <v>0</v>
      </c>
      <c r="AE32" s="430">
        <f>B!AD38</f>
        <v>0</v>
      </c>
      <c r="AF32" s="430">
        <f>B!AE38</f>
        <v>0</v>
      </c>
      <c r="AG32" s="430">
        <f>B!AF38</f>
        <v>0</v>
      </c>
      <c r="AH32" s="430">
        <f>B!AG38</f>
        <v>0</v>
      </c>
      <c r="AI32" s="430">
        <f>B!AH38</f>
        <v>0</v>
      </c>
      <c r="AJ32" s="430">
        <f>B!AI38</f>
        <v>0</v>
      </c>
      <c r="AK32" s="430">
        <f>B!AJ38</f>
        <v>0</v>
      </c>
      <c r="AL32" s="430">
        <f>B!AK38</f>
        <v>0</v>
      </c>
      <c r="AM32" s="430">
        <f>B!AL38</f>
        <v>0</v>
      </c>
      <c r="AN32" s="430">
        <f>B!AM38</f>
        <v>0</v>
      </c>
      <c r="AO32" s="430">
        <f>B!AN38</f>
        <v>0</v>
      </c>
      <c r="AP32" s="430">
        <f>B!AO38</f>
        <v>0</v>
      </c>
      <c r="AQ32" s="430">
        <f>B!AP38</f>
        <v>0</v>
      </c>
      <c r="AR32" s="430">
        <f>B!AQ38</f>
        <v>0</v>
      </c>
      <c r="AS32" s="430">
        <f>B!AR38</f>
        <v>0</v>
      </c>
      <c r="AU32" s="413" t="s">
        <v>259</v>
      </c>
      <c r="AV32" s="413">
        <f>Info!$C$9</f>
        <v>0</v>
      </c>
      <c r="AW32" s="413">
        <v>31</v>
      </c>
      <c r="AX32" s="413" t="s">
        <v>53</v>
      </c>
      <c r="AY32" s="430">
        <f t="shared" si="34"/>
        <v>0</v>
      </c>
      <c r="AZ32" s="430">
        <f t="shared" si="34"/>
        <v>0</v>
      </c>
      <c r="BA32" s="430">
        <f t="shared" si="35"/>
        <v>0</v>
      </c>
      <c r="BB32" s="430">
        <f t="shared" si="35"/>
        <v>0</v>
      </c>
      <c r="BC32" s="430">
        <f t="shared" si="35"/>
        <v>0</v>
      </c>
      <c r="BD32" s="430">
        <f t="shared" si="35"/>
        <v>0</v>
      </c>
      <c r="BE32" s="430">
        <f t="shared" si="35"/>
        <v>0</v>
      </c>
      <c r="BF32" s="430">
        <f t="shared" si="35"/>
        <v>0</v>
      </c>
      <c r="BG32" s="430">
        <f t="shared" si="35"/>
        <v>0</v>
      </c>
      <c r="BH32" s="430">
        <f t="shared" si="35"/>
        <v>0</v>
      </c>
      <c r="BI32" s="430">
        <f t="shared" si="35"/>
        <v>0</v>
      </c>
      <c r="BJ32" s="430">
        <f t="shared" si="35"/>
        <v>0</v>
      </c>
      <c r="BK32" s="430">
        <f t="shared" si="35"/>
        <v>0</v>
      </c>
      <c r="BL32" s="430">
        <f t="shared" si="35"/>
        <v>0</v>
      </c>
      <c r="BM32" s="430">
        <f t="shared" si="35"/>
        <v>0</v>
      </c>
      <c r="BN32" s="430">
        <f t="shared" si="35"/>
        <v>0</v>
      </c>
      <c r="BO32" s="430">
        <f t="shared" si="35"/>
        <v>0</v>
      </c>
      <c r="BP32" s="430">
        <f t="shared" si="35"/>
        <v>0</v>
      </c>
      <c r="BQ32" s="430">
        <f t="shared" si="35"/>
        <v>0</v>
      </c>
      <c r="BR32" s="430">
        <f t="shared" si="35"/>
        <v>0</v>
      </c>
      <c r="BS32" s="430">
        <f t="shared" si="35"/>
        <v>0</v>
      </c>
      <c r="BT32" s="430">
        <f t="shared" si="35"/>
        <v>0</v>
      </c>
      <c r="BU32" s="430">
        <f t="shared" si="35"/>
        <v>0</v>
      </c>
      <c r="BV32" s="430">
        <f t="shared" si="35"/>
        <v>0</v>
      </c>
      <c r="BW32" s="430">
        <f t="shared" si="35"/>
        <v>0</v>
      </c>
      <c r="BX32" s="430">
        <f t="shared" si="35"/>
        <v>0</v>
      </c>
      <c r="BY32" s="430">
        <f t="shared" si="35"/>
        <v>0</v>
      </c>
      <c r="BZ32" s="430">
        <f t="shared" si="35"/>
        <v>0</v>
      </c>
      <c r="CA32" s="430">
        <f t="shared" si="35"/>
        <v>0</v>
      </c>
      <c r="CB32" s="430">
        <f t="shared" si="35"/>
        <v>0</v>
      </c>
      <c r="CC32" s="430">
        <f t="shared" si="35"/>
        <v>0</v>
      </c>
      <c r="CD32" s="430">
        <f t="shared" si="35"/>
        <v>0</v>
      </c>
      <c r="CE32" s="430">
        <f t="shared" si="35"/>
        <v>0</v>
      </c>
      <c r="CF32" s="430">
        <f t="shared" si="35"/>
        <v>0</v>
      </c>
      <c r="CG32" s="430">
        <f t="shared" si="35"/>
        <v>0</v>
      </c>
      <c r="CH32" s="430">
        <f t="shared" si="35"/>
        <v>0</v>
      </c>
      <c r="CI32" s="430">
        <f t="shared" si="35"/>
        <v>0</v>
      </c>
      <c r="CJ32" s="430">
        <f t="shared" si="35"/>
        <v>0</v>
      </c>
      <c r="CK32" s="430">
        <f t="shared" si="35"/>
        <v>0</v>
      </c>
      <c r="CL32" s="430">
        <f t="shared" si="35"/>
        <v>0</v>
      </c>
      <c r="CM32" s="430">
        <f t="shared" si="35"/>
        <v>0</v>
      </c>
    </row>
    <row r="33" spans="1:91">
      <c r="A33" s="413" t="s">
        <v>259</v>
      </c>
      <c r="B33" s="413">
        <f>Info!$C$9</f>
        <v>0</v>
      </c>
      <c r="C33" s="413">
        <v>32</v>
      </c>
      <c r="D33" s="413" t="s">
        <v>54</v>
      </c>
      <c r="E33" s="430">
        <f>B!D39</f>
        <v>0</v>
      </c>
      <c r="F33" s="430">
        <f>B!E39</f>
        <v>0</v>
      </c>
      <c r="G33" s="430">
        <f>B!F39</f>
        <v>0</v>
      </c>
      <c r="H33" s="430">
        <f>B!G39</f>
        <v>0</v>
      </c>
      <c r="I33" s="430">
        <f>B!H39</f>
        <v>0</v>
      </c>
      <c r="J33" s="430">
        <f>B!I39</f>
        <v>0</v>
      </c>
      <c r="K33" s="430">
        <f>B!J39</f>
        <v>0</v>
      </c>
      <c r="L33" s="430">
        <f>B!K39</f>
        <v>0</v>
      </c>
      <c r="M33" s="430">
        <f>B!L39</f>
        <v>0</v>
      </c>
      <c r="N33" s="430">
        <f>B!M39</f>
        <v>0</v>
      </c>
      <c r="O33" s="430">
        <f>B!N39</f>
        <v>0</v>
      </c>
      <c r="P33" s="430">
        <f>B!O39</f>
        <v>0</v>
      </c>
      <c r="Q33" s="430">
        <f>B!P39</f>
        <v>0</v>
      </c>
      <c r="R33" s="430">
        <f>B!Q39</f>
        <v>0</v>
      </c>
      <c r="S33" s="430">
        <f>B!R39</f>
        <v>0</v>
      </c>
      <c r="T33" s="430">
        <f>B!S39</f>
        <v>0</v>
      </c>
      <c r="U33" s="430">
        <f>B!T39</f>
        <v>0</v>
      </c>
      <c r="V33" s="430">
        <f>B!U39</f>
        <v>0</v>
      </c>
      <c r="W33" s="430">
        <f>B!V39</f>
        <v>0</v>
      </c>
      <c r="X33" s="430">
        <f>B!W39</f>
        <v>0</v>
      </c>
      <c r="Y33" s="430">
        <f>B!X39</f>
        <v>0</v>
      </c>
      <c r="Z33" s="430">
        <f>B!Y39</f>
        <v>0</v>
      </c>
      <c r="AA33" s="430">
        <f>B!Z39</f>
        <v>0</v>
      </c>
      <c r="AB33" s="430">
        <f>B!AA39</f>
        <v>0</v>
      </c>
      <c r="AC33" s="430">
        <f>B!AB39</f>
        <v>0</v>
      </c>
      <c r="AD33" s="430">
        <f>B!AC39</f>
        <v>0</v>
      </c>
      <c r="AE33" s="430">
        <f>B!AD39</f>
        <v>0</v>
      </c>
      <c r="AF33" s="430">
        <f>B!AE39</f>
        <v>0</v>
      </c>
      <c r="AG33" s="430">
        <f>B!AF39</f>
        <v>0</v>
      </c>
      <c r="AH33" s="430">
        <f>B!AG39</f>
        <v>0</v>
      </c>
      <c r="AI33" s="430">
        <f>B!AH39</f>
        <v>0</v>
      </c>
      <c r="AJ33" s="430">
        <f>B!AI39</f>
        <v>0</v>
      </c>
      <c r="AK33" s="430">
        <f>B!AJ39</f>
        <v>0</v>
      </c>
      <c r="AL33" s="430">
        <f>B!AK39</f>
        <v>0</v>
      </c>
      <c r="AM33" s="430">
        <f>B!AL39</f>
        <v>0</v>
      </c>
      <c r="AN33" s="430">
        <f>B!AM39</f>
        <v>0</v>
      </c>
      <c r="AO33" s="430">
        <f>B!AN39</f>
        <v>0</v>
      </c>
      <c r="AP33" s="430">
        <f>B!AO39</f>
        <v>0</v>
      </c>
      <c r="AQ33" s="430">
        <f>B!AP39</f>
        <v>0</v>
      </c>
      <c r="AR33" s="430">
        <f>B!AQ39</f>
        <v>0</v>
      </c>
      <c r="AS33" s="430">
        <f>B!AR39</f>
        <v>0</v>
      </c>
      <c r="AU33" s="413" t="s">
        <v>259</v>
      </c>
      <c r="AV33" s="413">
        <f>Info!$C$9</f>
        <v>0</v>
      </c>
      <c r="AW33" s="413">
        <v>32</v>
      </c>
      <c r="AX33" s="413" t="s">
        <v>54</v>
      </c>
      <c r="AY33" s="430">
        <f t="shared" si="34"/>
        <v>0</v>
      </c>
      <c r="AZ33" s="430">
        <f t="shared" si="34"/>
        <v>0</v>
      </c>
      <c r="BA33" s="430">
        <f t="shared" si="35"/>
        <v>0</v>
      </c>
      <c r="BB33" s="430">
        <f t="shared" si="35"/>
        <v>0</v>
      </c>
      <c r="BC33" s="430">
        <f t="shared" si="35"/>
        <v>0</v>
      </c>
      <c r="BD33" s="430">
        <f t="shared" si="35"/>
        <v>0</v>
      </c>
      <c r="BE33" s="430">
        <f t="shared" si="35"/>
        <v>0</v>
      </c>
      <c r="BF33" s="430">
        <f t="shared" si="35"/>
        <v>0</v>
      </c>
      <c r="BG33" s="430">
        <f t="shared" si="35"/>
        <v>0</v>
      </c>
      <c r="BH33" s="430">
        <f t="shared" si="35"/>
        <v>0</v>
      </c>
      <c r="BI33" s="430">
        <f t="shared" si="35"/>
        <v>0</v>
      </c>
      <c r="BJ33" s="430">
        <f t="shared" si="35"/>
        <v>0</v>
      </c>
      <c r="BK33" s="430">
        <f t="shared" si="35"/>
        <v>0</v>
      </c>
      <c r="BL33" s="430">
        <f t="shared" si="35"/>
        <v>0</v>
      </c>
      <c r="BM33" s="430">
        <f t="shared" si="35"/>
        <v>0</v>
      </c>
      <c r="BN33" s="430">
        <f t="shared" si="35"/>
        <v>0</v>
      </c>
      <c r="BO33" s="430">
        <f t="shared" si="35"/>
        <v>0</v>
      </c>
      <c r="BP33" s="430">
        <f t="shared" si="35"/>
        <v>0</v>
      </c>
      <c r="BQ33" s="430">
        <f t="shared" si="35"/>
        <v>0</v>
      </c>
      <c r="BR33" s="430">
        <f t="shared" si="35"/>
        <v>0</v>
      </c>
      <c r="BS33" s="430">
        <f t="shared" si="35"/>
        <v>0</v>
      </c>
      <c r="BT33" s="430">
        <f t="shared" si="35"/>
        <v>0</v>
      </c>
      <c r="BU33" s="430">
        <f t="shared" si="35"/>
        <v>0</v>
      </c>
      <c r="BV33" s="430">
        <f t="shared" ref="BV33:CM33" si="36">AB33</f>
        <v>0</v>
      </c>
      <c r="BW33" s="430">
        <f t="shared" si="36"/>
        <v>0</v>
      </c>
      <c r="BX33" s="430">
        <f t="shared" si="36"/>
        <v>0</v>
      </c>
      <c r="BY33" s="430">
        <f t="shared" si="36"/>
        <v>0</v>
      </c>
      <c r="BZ33" s="430">
        <f t="shared" si="36"/>
        <v>0</v>
      </c>
      <c r="CA33" s="430">
        <f t="shared" si="36"/>
        <v>0</v>
      </c>
      <c r="CB33" s="430">
        <f t="shared" si="36"/>
        <v>0</v>
      </c>
      <c r="CC33" s="430">
        <f t="shared" si="36"/>
        <v>0</v>
      </c>
      <c r="CD33" s="430">
        <f t="shared" si="36"/>
        <v>0</v>
      </c>
      <c r="CE33" s="430">
        <f t="shared" si="36"/>
        <v>0</v>
      </c>
      <c r="CF33" s="430">
        <f t="shared" si="36"/>
        <v>0</v>
      </c>
      <c r="CG33" s="430">
        <f t="shared" si="36"/>
        <v>0</v>
      </c>
      <c r="CH33" s="430">
        <f t="shared" si="36"/>
        <v>0</v>
      </c>
      <c r="CI33" s="430">
        <f t="shared" si="36"/>
        <v>0</v>
      </c>
      <c r="CJ33" s="430">
        <f t="shared" si="36"/>
        <v>0</v>
      </c>
      <c r="CK33" s="430">
        <f t="shared" si="36"/>
        <v>0</v>
      </c>
      <c r="CL33" s="430">
        <f t="shared" si="36"/>
        <v>0</v>
      </c>
      <c r="CM33" s="430">
        <f t="shared" si="36"/>
        <v>0</v>
      </c>
    </row>
    <row r="34" spans="1:91" s="420" customFormat="1">
      <c r="A34" s="413" t="s">
        <v>259</v>
      </c>
      <c r="B34" s="413">
        <f>Info!$C$9</f>
        <v>0</v>
      </c>
      <c r="C34" s="420">
        <v>33</v>
      </c>
      <c r="D34" s="420" t="s">
        <v>288</v>
      </c>
      <c r="E34" s="433">
        <f>B!D40</f>
        <v>0</v>
      </c>
      <c r="F34" s="433">
        <f>B!E40</f>
        <v>0</v>
      </c>
      <c r="G34" s="433">
        <f>B!F40</f>
        <v>0</v>
      </c>
      <c r="H34" s="433">
        <f>B!G40</f>
        <v>0</v>
      </c>
      <c r="I34" s="433">
        <f>B!H40</f>
        <v>0</v>
      </c>
      <c r="J34" s="433">
        <f>B!I40</f>
        <v>0</v>
      </c>
      <c r="K34" s="433">
        <f>B!J40</f>
        <v>0</v>
      </c>
      <c r="L34" s="433">
        <f>B!K40</f>
        <v>0</v>
      </c>
      <c r="M34" s="433">
        <f>B!L40</f>
        <v>0</v>
      </c>
      <c r="N34" s="433">
        <f>B!M40</f>
        <v>0</v>
      </c>
      <c r="O34" s="433">
        <f>B!N40</f>
        <v>0</v>
      </c>
      <c r="P34" s="433">
        <f>B!O40</f>
        <v>0</v>
      </c>
      <c r="Q34" s="433">
        <f>B!P40</f>
        <v>0</v>
      </c>
      <c r="R34" s="433">
        <f>B!Q40</f>
        <v>0</v>
      </c>
      <c r="S34" s="433">
        <f>B!R40</f>
        <v>0</v>
      </c>
      <c r="T34" s="433">
        <f>B!S40</f>
        <v>0</v>
      </c>
      <c r="U34" s="433">
        <f>B!T40</f>
        <v>0</v>
      </c>
      <c r="V34" s="433">
        <f>B!U40</f>
        <v>0</v>
      </c>
      <c r="W34" s="433">
        <f>B!V40</f>
        <v>0</v>
      </c>
      <c r="X34" s="433">
        <f>B!W40</f>
        <v>0</v>
      </c>
      <c r="Y34" s="433">
        <f>B!X40</f>
        <v>0</v>
      </c>
      <c r="Z34" s="433">
        <f>B!Y40</f>
        <v>0</v>
      </c>
      <c r="AA34" s="433">
        <f>B!Z40</f>
        <v>0</v>
      </c>
      <c r="AB34" s="433">
        <f>B!AA40</f>
        <v>0</v>
      </c>
      <c r="AC34" s="433">
        <f>B!AB40</f>
        <v>0</v>
      </c>
      <c r="AD34" s="433">
        <f>B!AC40</f>
        <v>0</v>
      </c>
      <c r="AE34" s="433">
        <f>B!AD40</f>
        <v>0</v>
      </c>
      <c r="AF34" s="433">
        <f>B!AE40</f>
        <v>0</v>
      </c>
      <c r="AG34" s="433">
        <f>B!AF40</f>
        <v>0</v>
      </c>
      <c r="AH34" s="433">
        <f>B!AG40</f>
        <v>0</v>
      </c>
      <c r="AI34" s="433">
        <f>B!AH40</f>
        <v>0</v>
      </c>
      <c r="AJ34" s="433">
        <f>B!AI40</f>
        <v>0</v>
      </c>
      <c r="AK34" s="433">
        <f>B!AJ40</f>
        <v>0</v>
      </c>
      <c r="AL34" s="433">
        <f>B!AK40</f>
        <v>0</v>
      </c>
      <c r="AM34" s="433">
        <f>B!AL40</f>
        <v>0</v>
      </c>
      <c r="AN34" s="433">
        <f>B!AM40</f>
        <v>0</v>
      </c>
      <c r="AO34" s="433">
        <f>B!AN40</f>
        <v>0</v>
      </c>
      <c r="AP34" s="433">
        <f>B!AO40</f>
        <v>0</v>
      </c>
      <c r="AQ34" s="433">
        <f>B!AP40</f>
        <v>0</v>
      </c>
      <c r="AR34" s="433">
        <f>B!AQ40</f>
        <v>0</v>
      </c>
      <c r="AS34" s="433">
        <f>B!AR40</f>
        <v>0</v>
      </c>
      <c r="AU34" s="413" t="s">
        <v>259</v>
      </c>
      <c r="AV34" s="413">
        <f>Info!$C$9</f>
        <v>0</v>
      </c>
      <c r="AW34" s="420">
        <v>33</v>
      </c>
      <c r="AX34" s="420" t="s">
        <v>288</v>
      </c>
      <c r="AY34" s="433">
        <f>AY31+AY28+AY25</f>
        <v>0</v>
      </c>
      <c r="AZ34" s="433">
        <f>AZ31+AZ28+AZ25</f>
        <v>0</v>
      </c>
      <c r="BA34" s="433">
        <f t="shared" ref="BA34:CM34" si="37">BA31+BA28+BA25</f>
        <v>0</v>
      </c>
      <c r="BB34" s="433">
        <f t="shared" si="37"/>
        <v>0</v>
      </c>
      <c r="BC34" s="433">
        <f t="shared" si="37"/>
        <v>0</v>
      </c>
      <c r="BD34" s="433">
        <f t="shared" si="37"/>
        <v>0</v>
      </c>
      <c r="BE34" s="433">
        <f t="shared" si="37"/>
        <v>0</v>
      </c>
      <c r="BF34" s="433">
        <f t="shared" si="37"/>
        <v>0</v>
      </c>
      <c r="BG34" s="433">
        <f t="shared" si="37"/>
        <v>0</v>
      </c>
      <c r="BH34" s="433">
        <f t="shared" si="37"/>
        <v>0</v>
      </c>
      <c r="BI34" s="433">
        <f t="shared" si="37"/>
        <v>0</v>
      </c>
      <c r="BJ34" s="433">
        <f t="shared" si="37"/>
        <v>0</v>
      </c>
      <c r="BK34" s="433">
        <f t="shared" si="37"/>
        <v>0</v>
      </c>
      <c r="BL34" s="433">
        <f t="shared" si="37"/>
        <v>0</v>
      </c>
      <c r="BM34" s="433">
        <f t="shared" si="37"/>
        <v>0</v>
      </c>
      <c r="BN34" s="433">
        <f t="shared" si="37"/>
        <v>0</v>
      </c>
      <c r="BO34" s="433">
        <f t="shared" si="37"/>
        <v>0</v>
      </c>
      <c r="BP34" s="433">
        <f t="shared" si="37"/>
        <v>0</v>
      </c>
      <c r="BQ34" s="433">
        <f t="shared" si="37"/>
        <v>0</v>
      </c>
      <c r="BR34" s="433">
        <f t="shared" si="37"/>
        <v>0</v>
      </c>
      <c r="BS34" s="433">
        <f t="shared" si="37"/>
        <v>0</v>
      </c>
      <c r="BT34" s="433">
        <f t="shared" si="37"/>
        <v>0</v>
      </c>
      <c r="BU34" s="433">
        <f t="shared" si="37"/>
        <v>0</v>
      </c>
      <c r="BV34" s="433">
        <f t="shared" si="37"/>
        <v>0</v>
      </c>
      <c r="BW34" s="433">
        <f t="shared" si="37"/>
        <v>0</v>
      </c>
      <c r="BX34" s="433">
        <f t="shared" si="37"/>
        <v>0</v>
      </c>
      <c r="BY34" s="433">
        <f t="shared" si="37"/>
        <v>0</v>
      </c>
      <c r="BZ34" s="433">
        <f t="shared" si="37"/>
        <v>0</v>
      </c>
      <c r="CA34" s="433">
        <f t="shared" si="37"/>
        <v>0</v>
      </c>
      <c r="CB34" s="433">
        <f t="shared" si="37"/>
        <v>0</v>
      </c>
      <c r="CC34" s="433">
        <f t="shared" si="37"/>
        <v>0</v>
      </c>
      <c r="CD34" s="433">
        <f t="shared" si="37"/>
        <v>0</v>
      </c>
      <c r="CE34" s="433">
        <f t="shared" si="37"/>
        <v>0</v>
      </c>
      <c r="CF34" s="433">
        <f t="shared" si="37"/>
        <v>0</v>
      </c>
      <c r="CG34" s="433">
        <f t="shared" si="37"/>
        <v>0</v>
      </c>
      <c r="CH34" s="433">
        <f t="shared" si="37"/>
        <v>0</v>
      </c>
      <c r="CI34" s="433">
        <f t="shared" si="37"/>
        <v>0</v>
      </c>
      <c r="CJ34" s="433">
        <f t="shared" si="37"/>
        <v>0</v>
      </c>
      <c r="CK34" s="433">
        <f t="shared" si="37"/>
        <v>0</v>
      </c>
      <c r="CL34" s="433">
        <f t="shared" si="37"/>
        <v>0</v>
      </c>
      <c r="CM34" s="433">
        <f t="shared" si="37"/>
        <v>0</v>
      </c>
    </row>
    <row r="35" spans="1:91">
      <c r="A35" s="413" t="s">
        <v>259</v>
      </c>
      <c r="B35" s="413">
        <f>Info!$C$9</f>
        <v>0</v>
      </c>
      <c r="C35" s="413">
        <v>34</v>
      </c>
      <c r="D35" s="414" t="s">
        <v>293</v>
      </c>
      <c r="E35" s="430">
        <f>B!D41</f>
        <v>0</v>
      </c>
      <c r="F35" s="430">
        <f>B!E41</f>
        <v>0</v>
      </c>
      <c r="G35" s="430">
        <f>B!F41</f>
        <v>0</v>
      </c>
      <c r="H35" s="430">
        <f>B!G41</f>
        <v>0</v>
      </c>
      <c r="I35" s="430">
        <f>B!H41</f>
        <v>0</v>
      </c>
      <c r="J35" s="430">
        <f>B!I41</f>
        <v>0</v>
      </c>
      <c r="K35" s="430">
        <f>B!J41</f>
        <v>0</v>
      </c>
      <c r="L35" s="430">
        <f>B!K41</f>
        <v>0</v>
      </c>
      <c r="M35" s="430">
        <f>B!L41</f>
        <v>0</v>
      </c>
      <c r="N35" s="430">
        <f>B!M41</f>
        <v>0</v>
      </c>
      <c r="O35" s="430">
        <f>B!N41</f>
        <v>0</v>
      </c>
      <c r="P35" s="430">
        <f>B!O41</f>
        <v>0</v>
      </c>
      <c r="Q35" s="430">
        <f>B!P41</f>
        <v>0</v>
      </c>
      <c r="R35" s="430">
        <f>B!Q41</f>
        <v>0</v>
      </c>
      <c r="S35" s="430">
        <f>B!R41</f>
        <v>0</v>
      </c>
      <c r="T35" s="430">
        <f>B!S41</f>
        <v>0</v>
      </c>
      <c r="U35" s="430">
        <f>B!T41</f>
        <v>0</v>
      </c>
      <c r="V35" s="430">
        <f>B!U41</f>
        <v>0</v>
      </c>
      <c r="W35" s="430">
        <f>B!V41</f>
        <v>0</v>
      </c>
      <c r="X35" s="430">
        <f>B!W41</f>
        <v>0</v>
      </c>
      <c r="Y35" s="430">
        <f>B!X41</f>
        <v>0</v>
      </c>
      <c r="Z35" s="430">
        <f>B!Y41</f>
        <v>0</v>
      </c>
      <c r="AA35" s="430">
        <f>B!Z41</f>
        <v>0</v>
      </c>
      <c r="AB35" s="430">
        <f>B!AA41</f>
        <v>0</v>
      </c>
      <c r="AC35" s="430">
        <f>B!AB41</f>
        <v>0</v>
      </c>
      <c r="AD35" s="430">
        <f>B!AC41</f>
        <v>0</v>
      </c>
      <c r="AE35" s="430">
        <f>B!AD41</f>
        <v>0</v>
      </c>
      <c r="AF35" s="430">
        <f>B!AE41</f>
        <v>0</v>
      </c>
      <c r="AG35" s="430">
        <f>B!AF41</f>
        <v>0</v>
      </c>
      <c r="AH35" s="430">
        <f>B!AG41</f>
        <v>0</v>
      </c>
      <c r="AI35" s="430">
        <f>B!AH41</f>
        <v>0</v>
      </c>
      <c r="AJ35" s="430">
        <f>B!AI41</f>
        <v>0</v>
      </c>
      <c r="AK35" s="430">
        <f>B!AJ41</f>
        <v>0</v>
      </c>
      <c r="AL35" s="430">
        <f>B!AK41</f>
        <v>0</v>
      </c>
      <c r="AM35" s="430">
        <f>B!AL41</f>
        <v>0</v>
      </c>
      <c r="AN35" s="430">
        <f>B!AM41</f>
        <v>0</v>
      </c>
      <c r="AO35" s="430">
        <f>B!AN41</f>
        <v>0</v>
      </c>
      <c r="AP35" s="430">
        <f>B!AO41</f>
        <v>0</v>
      </c>
      <c r="AQ35" s="430">
        <f>B!AP41</f>
        <v>0</v>
      </c>
      <c r="AR35" s="430">
        <f>B!AQ41</f>
        <v>0</v>
      </c>
      <c r="AS35" s="430">
        <f>B!AR41</f>
        <v>0</v>
      </c>
      <c r="AU35" s="413" t="s">
        <v>259</v>
      </c>
      <c r="AV35" s="413">
        <f>Info!$C$9</f>
        <v>0</v>
      </c>
      <c r="AW35" s="413">
        <v>34</v>
      </c>
      <c r="AX35" s="414" t="s">
        <v>293</v>
      </c>
      <c r="AY35" s="430">
        <f>E35</f>
        <v>0</v>
      </c>
      <c r="AZ35" s="430">
        <f>F35</f>
        <v>0</v>
      </c>
      <c r="BA35" s="430">
        <f t="shared" ref="BA35:CM35" si="38">G35</f>
        <v>0</v>
      </c>
      <c r="BB35" s="430">
        <f t="shared" si="38"/>
        <v>0</v>
      </c>
      <c r="BC35" s="430">
        <f t="shared" si="38"/>
        <v>0</v>
      </c>
      <c r="BD35" s="430">
        <f t="shared" si="38"/>
        <v>0</v>
      </c>
      <c r="BE35" s="430">
        <f t="shared" si="38"/>
        <v>0</v>
      </c>
      <c r="BF35" s="430">
        <f t="shared" si="38"/>
        <v>0</v>
      </c>
      <c r="BG35" s="430">
        <f t="shared" si="38"/>
        <v>0</v>
      </c>
      <c r="BH35" s="430">
        <f t="shared" si="38"/>
        <v>0</v>
      </c>
      <c r="BI35" s="430">
        <f t="shared" si="38"/>
        <v>0</v>
      </c>
      <c r="BJ35" s="430">
        <f t="shared" si="38"/>
        <v>0</v>
      </c>
      <c r="BK35" s="430">
        <f t="shared" si="38"/>
        <v>0</v>
      </c>
      <c r="BL35" s="430">
        <f t="shared" si="38"/>
        <v>0</v>
      </c>
      <c r="BM35" s="430">
        <f t="shared" si="38"/>
        <v>0</v>
      </c>
      <c r="BN35" s="430">
        <f t="shared" si="38"/>
        <v>0</v>
      </c>
      <c r="BO35" s="430">
        <f t="shared" si="38"/>
        <v>0</v>
      </c>
      <c r="BP35" s="430">
        <f t="shared" si="38"/>
        <v>0</v>
      </c>
      <c r="BQ35" s="430">
        <f t="shared" si="38"/>
        <v>0</v>
      </c>
      <c r="BR35" s="430">
        <f t="shared" si="38"/>
        <v>0</v>
      </c>
      <c r="BS35" s="430">
        <f t="shared" si="38"/>
        <v>0</v>
      </c>
      <c r="BT35" s="430">
        <f t="shared" si="38"/>
        <v>0</v>
      </c>
      <c r="BU35" s="430">
        <f t="shared" si="38"/>
        <v>0</v>
      </c>
      <c r="BV35" s="430">
        <f t="shared" si="38"/>
        <v>0</v>
      </c>
      <c r="BW35" s="430">
        <f t="shared" si="38"/>
        <v>0</v>
      </c>
      <c r="BX35" s="430">
        <f t="shared" si="38"/>
        <v>0</v>
      </c>
      <c r="BY35" s="430">
        <f t="shared" si="38"/>
        <v>0</v>
      </c>
      <c r="BZ35" s="430">
        <f t="shared" si="38"/>
        <v>0</v>
      </c>
      <c r="CA35" s="430">
        <f t="shared" si="38"/>
        <v>0</v>
      </c>
      <c r="CB35" s="430">
        <f t="shared" si="38"/>
        <v>0</v>
      </c>
      <c r="CC35" s="430">
        <f t="shared" si="38"/>
        <v>0</v>
      </c>
      <c r="CD35" s="430">
        <f t="shared" si="38"/>
        <v>0</v>
      </c>
      <c r="CE35" s="430">
        <f t="shared" si="38"/>
        <v>0</v>
      </c>
      <c r="CF35" s="430">
        <f t="shared" si="38"/>
        <v>0</v>
      </c>
      <c r="CG35" s="430">
        <f t="shared" si="38"/>
        <v>0</v>
      </c>
      <c r="CH35" s="430">
        <f t="shared" si="38"/>
        <v>0</v>
      </c>
      <c r="CI35" s="430">
        <f t="shared" si="38"/>
        <v>0</v>
      </c>
      <c r="CJ35" s="430">
        <f t="shared" si="38"/>
        <v>0</v>
      </c>
      <c r="CK35" s="430">
        <f t="shared" si="38"/>
        <v>0</v>
      </c>
      <c r="CL35" s="430">
        <f t="shared" si="38"/>
        <v>0</v>
      </c>
      <c r="CM35" s="430">
        <f t="shared" si="38"/>
        <v>0</v>
      </c>
    </row>
    <row r="36" spans="1:91" s="416" customFormat="1">
      <c r="A36" s="413" t="s">
        <v>259</v>
      </c>
      <c r="B36" s="413">
        <f>Info!$C$9</f>
        <v>0</v>
      </c>
      <c r="C36" s="416">
        <v>35</v>
      </c>
      <c r="D36" s="416" t="s">
        <v>10</v>
      </c>
      <c r="E36" s="431">
        <f>B!D42</f>
        <v>0</v>
      </c>
      <c r="F36" s="431">
        <f>B!E42</f>
        <v>0</v>
      </c>
      <c r="G36" s="431">
        <f>B!F42</f>
        <v>0</v>
      </c>
      <c r="H36" s="431">
        <f>B!G42</f>
        <v>0</v>
      </c>
      <c r="I36" s="431">
        <f>B!H42</f>
        <v>0</v>
      </c>
      <c r="J36" s="431">
        <f>B!I42</f>
        <v>0</v>
      </c>
      <c r="K36" s="431">
        <f>B!J42</f>
        <v>0</v>
      </c>
      <c r="L36" s="431">
        <f>B!K42</f>
        <v>0</v>
      </c>
      <c r="M36" s="431">
        <f>B!L42</f>
        <v>0</v>
      </c>
      <c r="N36" s="431">
        <f>B!M42</f>
        <v>0</v>
      </c>
      <c r="O36" s="431">
        <f>B!N42</f>
        <v>0</v>
      </c>
      <c r="P36" s="431">
        <f>B!O42</f>
        <v>0</v>
      </c>
      <c r="Q36" s="431">
        <f>B!P42</f>
        <v>0</v>
      </c>
      <c r="R36" s="431">
        <f>B!Q42</f>
        <v>0</v>
      </c>
      <c r="S36" s="431">
        <f>B!R42</f>
        <v>0</v>
      </c>
      <c r="T36" s="431">
        <f>B!S42</f>
        <v>0</v>
      </c>
      <c r="U36" s="431">
        <f>B!T42</f>
        <v>0</v>
      </c>
      <c r="V36" s="431">
        <f>B!U42</f>
        <v>0</v>
      </c>
      <c r="W36" s="431">
        <f>B!V42</f>
        <v>0</v>
      </c>
      <c r="X36" s="431">
        <f>B!W42</f>
        <v>0</v>
      </c>
      <c r="Y36" s="431">
        <f>B!X42</f>
        <v>0</v>
      </c>
      <c r="Z36" s="431">
        <f>B!Y42</f>
        <v>0</v>
      </c>
      <c r="AA36" s="431">
        <f>B!Z42</f>
        <v>0</v>
      </c>
      <c r="AB36" s="431">
        <f>B!AA42</f>
        <v>0</v>
      </c>
      <c r="AC36" s="431">
        <f>B!AB42</f>
        <v>0</v>
      </c>
      <c r="AD36" s="431">
        <f>B!AC42</f>
        <v>0</v>
      </c>
      <c r="AE36" s="431">
        <f>B!AD42</f>
        <v>0</v>
      </c>
      <c r="AF36" s="431">
        <f>B!AE42</f>
        <v>0</v>
      </c>
      <c r="AG36" s="431">
        <f>B!AF42</f>
        <v>0</v>
      </c>
      <c r="AH36" s="431">
        <f>B!AG42</f>
        <v>0</v>
      </c>
      <c r="AI36" s="431">
        <f>B!AH42</f>
        <v>0</v>
      </c>
      <c r="AJ36" s="431">
        <f>B!AI42</f>
        <v>0</v>
      </c>
      <c r="AK36" s="431">
        <f>B!AJ42</f>
        <v>0</v>
      </c>
      <c r="AL36" s="431">
        <f>B!AK42</f>
        <v>0</v>
      </c>
      <c r="AM36" s="431">
        <f>B!AL42</f>
        <v>0</v>
      </c>
      <c r="AN36" s="431">
        <f>B!AM42</f>
        <v>0</v>
      </c>
      <c r="AO36" s="431">
        <f>B!AN42</f>
        <v>0</v>
      </c>
      <c r="AP36" s="431">
        <f>B!AO42</f>
        <v>0</v>
      </c>
      <c r="AQ36" s="431">
        <f>B!AP42</f>
        <v>0</v>
      </c>
      <c r="AR36" s="431">
        <f>B!AQ42</f>
        <v>0</v>
      </c>
      <c r="AS36" s="431">
        <f>B!AR42</f>
        <v>0</v>
      </c>
      <c r="AU36" s="413" t="s">
        <v>259</v>
      </c>
      <c r="AV36" s="413">
        <f>Info!$C$9</f>
        <v>0</v>
      </c>
      <c r="AW36" s="416">
        <v>35</v>
      </c>
      <c r="AX36" s="416" t="s">
        <v>10</v>
      </c>
      <c r="AY36" s="431">
        <f>AY37+AY38</f>
        <v>0</v>
      </c>
      <c r="AZ36" s="431">
        <f>AZ37+AZ38</f>
        <v>0</v>
      </c>
      <c r="BA36" s="431">
        <f t="shared" ref="BA36:CM36" si="39">BA37+BA38</f>
        <v>0</v>
      </c>
      <c r="BB36" s="431">
        <f t="shared" si="39"/>
        <v>0</v>
      </c>
      <c r="BC36" s="431">
        <f t="shared" si="39"/>
        <v>0</v>
      </c>
      <c r="BD36" s="431">
        <f t="shared" si="39"/>
        <v>0</v>
      </c>
      <c r="BE36" s="431">
        <f t="shared" si="39"/>
        <v>0</v>
      </c>
      <c r="BF36" s="431">
        <f t="shared" si="39"/>
        <v>0</v>
      </c>
      <c r="BG36" s="431">
        <f t="shared" si="39"/>
        <v>0</v>
      </c>
      <c r="BH36" s="431">
        <f t="shared" si="39"/>
        <v>0</v>
      </c>
      <c r="BI36" s="431">
        <f t="shared" si="39"/>
        <v>0</v>
      </c>
      <c r="BJ36" s="431">
        <f t="shared" si="39"/>
        <v>0</v>
      </c>
      <c r="BK36" s="431">
        <f t="shared" si="39"/>
        <v>0</v>
      </c>
      <c r="BL36" s="431">
        <f t="shared" si="39"/>
        <v>0</v>
      </c>
      <c r="BM36" s="431">
        <f t="shared" si="39"/>
        <v>0</v>
      </c>
      <c r="BN36" s="431">
        <f t="shared" si="39"/>
        <v>0</v>
      </c>
      <c r="BO36" s="431">
        <f t="shared" si="39"/>
        <v>0</v>
      </c>
      <c r="BP36" s="431">
        <f t="shared" si="39"/>
        <v>0</v>
      </c>
      <c r="BQ36" s="431">
        <f t="shared" si="39"/>
        <v>0</v>
      </c>
      <c r="BR36" s="431">
        <f t="shared" si="39"/>
        <v>0</v>
      </c>
      <c r="BS36" s="431">
        <f t="shared" si="39"/>
        <v>0</v>
      </c>
      <c r="BT36" s="431">
        <f t="shared" si="39"/>
        <v>0</v>
      </c>
      <c r="BU36" s="431">
        <f t="shared" si="39"/>
        <v>0</v>
      </c>
      <c r="BV36" s="431">
        <f t="shared" si="39"/>
        <v>0</v>
      </c>
      <c r="BW36" s="431">
        <f t="shared" si="39"/>
        <v>0</v>
      </c>
      <c r="BX36" s="431">
        <f t="shared" si="39"/>
        <v>0</v>
      </c>
      <c r="BY36" s="431">
        <f t="shared" si="39"/>
        <v>0</v>
      </c>
      <c r="BZ36" s="431">
        <f t="shared" si="39"/>
        <v>0</v>
      </c>
      <c r="CA36" s="431">
        <f t="shared" si="39"/>
        <v>0</v>
      </c>
      <c r="CB36" s="431">
        <f t="shared" si="39"/>
        <v>0</v>
      </c>
      <c r="CC36" s="431">
        <f t="shared" si="39"/>
        <v>0</v>
      </c>
      <c r="CD36" s="431">
        <f t="shared" si="39"/>
        <v>0</v>
      </c>
      <c r="CE36" s="431">
        <f t="shared" si="39"/>
        <v>0</v>
      </c>
      <c r="CF36" s="431">
        <f t="shared" si="39"/>
        <v>0</v>
      </c>
      <c r="CG36" s="431">
        <f t="shared" si="39"/>
        <v>0</v>
      </c>
      <c r="CH36" s="431">
        <f t="shared" si="39"/>
        <v>0</v>
      </c>
      <c r="CI36" s="431">
        <f t="shared" si="39"/>
        <v>0</v>
      </c>
      <c r="CJ36" s="431">
        <f t="shared" si="39"/>
        <v>0</v>
      </c>
      <c r="CK36" s="431">
        <f t="shared" si="39"/>
        <v>0</v>
      </c>
      <c r="CL36" s="431">
        <f t="shared" si="39"/>
        <v>0</v>
      </c>
      <c r="CM36" s="431">
        <f t="shared" si="39"/>
        <v>0</v>
      </c>
    </row>
    <row r="37" spans="1:91" s="418" customFormat="1">
      <c r="A37" s="413" t="s">
        <v>259</v>
      </c>
      <c r="B37" s="413">
        <f>Info!$C$9</f>
        <v>0</v>
      </c>
      <c r="C37" s="418">
        <v>36</v>
      </c>
      <c r="D37" s="418" t="s">
        <v>53</v>
      </c>
      <c r="E37" s="432">
        <f>B!D43</f>
        <v>0</v>
      </c>
      <c r="F37" s="432">
        <f>B!E43</f>
        <v>0</v>
      </c>
      <c r="G37" s="432">
        <f>B!F43</f>
        <v>0</v>
      </c>
      <c r="H37" s="432">
        <f>B!G43</f>
        <v>0</v>
      </c>
      <c r="I37" s="432">
        <f>B!H43</f>
        <v>0</v>
      </c>
      <c r="J37" s="432">
        <f>B!I43</f>
        <v>0</v>
      </c>
      <c r="K37" s="432">
        <f>B!J43</f>
        <v>0</v>
      </c>
      <c r="L37" s="432">
        <f>B!K43</f>
        <v>0</v>
      </c>
      <c r="M37" s="432">
        <f>B!L43</f>
        <v>0</v>
      </c>
      <c r="N37" s="432">
        <f>B!M43</f>
        <v>0</v>
      </c>
      <c r="O37" s="432">
        <f>B!N43</f>
        <v>0</v>
      </c>
      <c r="P37" s="432">
        <f>B!O43</f>
        <v>0</v>
      </c>
      <c r="Q37" s="432">
        <f>B!P43</f>
        <v>0</v>
      </c>
      <c r="R37" s="432">
        <f>B!Q43</f>
        <v>0</v>
      </c>
      <c r="S37" s="432">
        <f>B!R43</f>
        <v>0</v>
      </c>
      <c r="T37" s="432">
        <f>B!S43</f>
        <v>0</v>
      </c>
      <c r="U37" s="432">
        <f>B!T43</f>
        <v>0</v>
      </c>
      <c r="V37" s="432">
        <f>B!U43</f>
        <v>0</v>
      </c>
      <c r="W37" s="432">
        <f>B!V43</f>
        <v>0</v>
      </c>
      <c r="X37" s="432">
        <f>B!W43</f>
        <v>0</v>
      </c>
      <c r="Y37" s="432">
        <f>B!X43</f>
        <v>0</v>
      </c>
      <c r="Z37" s="432">
        <f>B!Y43</f>
        <v>0</v>
      </c>
      <c r="AA37" s="432">
        <f>B!Z43</f>
        <v>0</v>
      </c>
      <c r="AB37" s="432">
        <f>B!AA43</f>
        <v>0</v>
      </c>
      <c r="AC37" s="432">
        <f>B!AB43</f>
        <v>0</v>
      </c>
      <c r="AD37" s="432">
        <f>B!AC43</f>
        <v>0</v>
      </c>
      <c r="AE37" s="432">
        <f>B!AD43</f>
        <v>0</v>
      </c>
      <c r="AF37" s="432">
        <f>B!AE43</f>
        <v>0</v>
      </c>
      <c r="AG37" s="432">
        <f>B!AF43</f>
        <v>0</v>
      </c>
      <c r="AH37" s="432">
        <f>B!AG43</f>
        <v>0</v>
      </c>
      <c r="AI37" s="432">
        <f>B!AH43</f>
        <v>0</v>
      </c>
      <c r="AJ37" s="432">
        <f>B!AI43</f>
        <v>0</v>
      </c>
      <c r="AK37" s="432">
        <f>B!AJ43</f>
        <v>0</v>
      </c>
      <c r="AL37" s="432">
        <f>B!AK43</f>
        <v>0</v>
      </c>
      <c r="AM37" s="432">
        <f>B!AL43</f>
        <v>0</v>
      </c>
      <c r="AN37" s="432">
        <f>B!AM43</f>
        <v>0</v>
      </c>
      <c r="AO37" s="432">
        <f>B!AN43</f>
        <v>0</v>
      </c>
      <c r="AP37" s="432">
        <f>B!AO43</f>
        <v>0</v>
      </c>
      <c r="AQ37" s="432">
        <f>B!AP43</f>
        <v>0</v>
      </c>
      <c r="AR37" s="432">
        <f>B!AQ43</f>
        <v>0</v>
      </c>
      <c r="AS37" s="432">
        <f>B!AR43</f>
        <v>0</v>
      </c>
      <c r="AU37" s="413" t="s">
        <v>259</v>
      </c>
      <c r="AV37" s="413">
        <f>Info!$C$9</f>
        <v>0</v>
      </c>
      <c r="AW37" s="418">
        <v>36</v>
      </c>
      <c r="AX37" s="418" t="s">
        <v>53</v>
      </c>
      <c r="AY37" s="432">
        <f>E37/2</f>
        <v>0</v>
      </c>
      <c r="AZ37" s="432">
        <f>F37/2</f>
        <v>0</v>
      </c>
      <c r="BA37" s="432">
        <f t="shared" ref="BA37:CM37" si="40">G37/2</f>
        <v>0</v>
      </c>
      <c r="BB37" s="432">
        <f t="shared" si="40"/>
        <v>0</v>
      </c>
      <c r="BC37" s="432">
        <f t="shared" si="40"/>
        <v>0</v>
      </c>
      <c r="BD37" s="432">
        <f t="shared" si="40"/>
        <v>0</v>
      </c>
      <c r="BE37" s="432">
        <f t="shared" si="40"/>
        <v>0</v>
      </c>
      <c r="BF37" s="432">
        <f t="shared" si="40"/>
        <v>0</v>
      </c>
      <c r="BG37" s="432">
        <f t="shared" si="40"/>
        <v>0</v>
      </c>
      <c r="BH37" s="432">
        <f t="shared" si="40"/>
        <v>0</v>
      </c>
      <c r="BI37" s="432">
        <f t="shared" si="40"/>
        <v>0</v>
      </c>
      <c r="BJ37" s="432">
        <f t="shared" si="40"/>
        <v>0</v>
      </c>
      <c r="BK37" s="432">
        <f t="shared" si="40"/>
        <v>0</v>
      </c>
      <c r="BL37" s="432">
        <f t="shared" si="40"/>
        <v>0</v>
      </c>
      <c r="BM37" s="432">
        <f t="shared" si="40"/>
        <v>0</v>
      </c>
      <c r="BN37" s="432">
        <f t="shared" si="40"/>
        <v>0</v>
      </c>
      <c r="BO37" s="432">
        <f t="shared" si="40"/>
        <v>0</v>
      </c>
      <c r="BP37" s="432">
        <f t="shared" si="40"/>
        <v>0</v>
      </c>
      <c r="BQ37" s="432">
        <f t="shared" si="40"/>
        <v>0</v>
      </c>
      <c r="BR37" s="432">
        <f t="shared" si="40"/>
        <v>0</v>
      </c>
      <c r="BS37" s="432">
        <f t="shared" si="40"/>
        <v>0</v>
      </c>
      <c r="BT37" s="432">
        <f t="shared" si="40"/>
        <v>0</v>
      </c>
      <c r="BU37" s="432">
        <f t="shared" si="40"/>
        <v>0</v>
      </c>
      <c r="BV37" s="432">
        <f t="shared" si="40"/>
        <v>0</v>
      </c>
      <c r="BW37" s="432">
        <f t="shared" si="40"/>
        <v>0</v>
      </c>
      <c r="BX37" s="432">
        <f t="shared" si="40"/>
        <v>0</v>
      </c>
      <c r="BY37" s="432">
        <f t="shared" si="40"/>
        <v>0</v>
      </c>
      <c r="BZ37" s="432">
        <f t="shared" si="40"/>
        <v>0</v>
      </c>
      <c r="CA37" s="432">
        <f t="shared" si="40"/>
        <v>0</v>
      </c>
      <c r="CB37" s="432">
        <f t="shared" si="40"/>
        <v>0</v>
      </c>
      <c r="CC37" s="432">
        <f t="shared" si="40"/>
        <v>0</v>
      </c>
      <c r="CD37" s="432">
        <f t="shared" si="40"/>
        <v>0</v>
      </c>
      <c r="CE37" s="432">
        <f t="shared" si="40"/>
        <v>0</v>
      </c>
      <c r="CF37" s="432">
        <f t="shared" si="40"/>
        <v>0</v>
      </c>
      <c r="CG37" s="432">
        <f t="shared" si="40"/>
        <v>0</v>
      </c>
      <c r="CH37" s="432">
        <f t="shared" si="40"/>
        <v>0</v>
      </c>
      <c r="CI37" s="432">
        <f t="shared" si="40"/>
        <v>0</v>
      </c>
      <c r="CJ37" s="432">
        <f t="shared" si="40"/>
        <v>0</v>
      </c>
      <c r="CK37" s="432">
        <f t="shared" si="40"/>
        <v>0</v>
      </c>
      <c r="CL37" s="432">
        <f t="shared" si="40"/>
        <v>0</v>
      </c>
      <c r="CM37" s="432">
        <f t="shared" si="40"/>
        <v>0</v>
      </c>
    </row>
    <row r="38" spans="1:91">
      <c r="A38" s="413" t="s">
        <v>259</v>
      </c>
      <c r="B38" s="413">
        <f>Info!$C$9</f>
        <v>0</v>
      </c>
      <c r="C38" s="413">
        <v>37</v>
      </c>
      <c r="D38" s="413" t="s">
        <v>54</v>
      </c>
      <c r="E38" s="430">
        <f>B!D44</f>
        <v>0</v>
      </c>
      <c r="F38" s="430">
        <f>B!E44</f>
        <v>0</v>
      </c>
      <c r="G38" s="430">
        <f>B!F44</f>
        <v>0</v>
      </c>
      <c r="H38" s="430">
        <f>B!G44</f>
        <v>0</v>
      </c>
      <c r="I38" s="430">
        <f>B!H44</f>
        <v>0</v>
      </c>
      <c r="J38" s="430">
        <f>B!I44</f>
        <v>0</v>
      </c>
      <c r="K38" s="430">
        <f>B!J44</f>
        <v>0</v>
      </c>
      <c r="L38" s="430">
        <f>B!K44</f>
        <v>0</v>
      </c>
      <c r="M38" s="430">
        <f>B!L44</f>
        <v>0</v>
      </c>
      <c r="N38" s="430">
        <f>B!M44</f>
        <v>0</v>
      </c>
      <c r="O38" s="430">
        <f>B!N44</f>
        <v>0</v>
      </c>
      <c r="P38" s="430">
        <f>B!O44</f>
        <v>0</v>
      </c>
      <c r="Q38" s="430">
        <f>B!P44</f>
        <v>0</v>
      </c>
      <c r="R38" s="430">
        <f>B!Q44</f>
        <v>0</v>
      </c>
      <c r="S38" s="430">
        <f>B!R44</f>
        <v>0</v>
      </c>
      <c r="T38" s="430">
        <f>B!S44</f>
        <v>0</v>
      </c>
      <c r="U38" s="430">
        <f>B!T44</f>
        <v>0</v>
      </c>
      <c r="V38" s="430">
        <f>B!U44</f>
        <v>0</v>
      </c>
      <c r="W38" s="430">
        <f>B!V44</f>
        <v>0</v>
      </c>
      <c r="X38" s="430">
        <f>B!W44</f>
        <v>0</v>
      </c>
      <c r="Y38" s="430">
        <f>B!X44</f>
        <v>0</v>
      </c>
      <c r="Z38" s="430">
        <f>B!Y44</f>
        <v>0</v>
      </c>
      <c r="AA38" s="430">
        <f>B!Z44</f>
        <v>0</v>
      </c>
      <c r="AB38" s="430">
        <f>B!AA44</f>
        <v>0</v>
      </c>
      <c r="AC38" s="430">
        <f>B!AB44</f>
        <v>0</v>
      </c>
      <c r="AD38" s="430">
        <f>B!AC44</f>
        <v>0</v>
      </c>
      <c r="AE38" s="430">
        <f>B!AD44</f>
        <v>0</v>
      </c>
      <c r="AF38" s="430">
        <f>B!AE44</f>
        <v>0</v>
      </c>
      <c r="AG38" s="430">
        <f>B!AF44</f>
        <v>0</v>
      </c>
      <c r="AH38" s="430">
        <f>B!AG44</f>
        <v>0</v>
      </c>
      <c r="AI38" s="430">
        <f>B!AH44</f>
        <v>0</v>
      </c>
      <c r="AJ38" s="430">
        <f>B!AI44</f>
        <v>0</v>
      </c>
      <c r="AK38" s="430">
        <f>B!AJ44</f>
        <v>0</v>
      </c>
      <c r="AL38" s="430">
        <f>B!AK44</f>
        <v>0</v>
      </c>
      <c r="AM38" s="430">
        <f>B!AL44</f>
        <v>0</v>
      </c>
      <c r="AN38" s="430">
        <f>B!AM44</f>
        <v>0</v>
      </c>
      <c r="AO38" s="430">
        <f>B!AN44</f>
        <v>0</v>
      </c>
      <c r="AP38" s="430">
        <f>B!AO44</f>
        <v>0</v>
      </c>
      <c r="AQ38" s="430">
        <f>B!AP44</f>
        <v>0</v>
      </c>
      <c r="AR38" s="430">
        <f>B!AQ44</f>
        <v>0</v>
      </c>
      <c r="AS38" s="430">
        <f>B!AR44</f>
        <v>0</v>
      </c>
      <c r="AU38" s="413" t="s">
        <v>259</v>
      </c>
      <c r="AV38" s="413">
        <f>Info!$C$9</f>
        <v>0</v>
      </c>
      <c r="AW38" s="413">
        <v>37</v>
      </c>
      <c r="AX38" s="413" t="s">
        <v>54</v>
      </c>
      <c r="AY38" s="430">
        <f>E38</f>
        <v>0</v>
      </c>
      <c r="AZ38" s="430">
        <f>F38</f>
        <v>0</v>
      </c>
      <c r="BA38" s="430">
        <f t="shared" ref="BA38:CM44" si="41">G38</f>
        <v>0</v>
      </c>
      <c r="BB38" s="430">
        <f t="shared" si="41"/>
        <v>0</v>
      </c>
      <c r="BC38" s="430">
        <f t="shared" si="41"/>
        <v>0</v>
      </c>
      <c r="BD38" s="430">
        <f t="shared" si="41"/>
        <v>0</v>
      </c>
      <c r="BE38" s="430">
        <f t="shared" si="41"/>
        <v>0</v>
      </c>
      <c r="BF38" s="430">
        <f t="shared" si="41"/>
        <v>0</v>
      </c>
      <c r="BG38" s="430">
        <f t="shared" si="41"/>
        <v>0</v>
      </c>
      <c r="BH38" s="430">
        <f t="shared" si="41"/>
        <v>0</v>
      </c>
      <c r="BI38" s="430">
        <f t="shared" si="41"/>
        <v>0</v>
      </c>
      <c r="BJ38" s="430">
        <f t="shared" si="41"/>
        <v>0</v>
      </c>
      <c r="BK38" s="430">
        <f t="shared" si="41"/>
        <v>0</v>
      </c>
      <c r="BL38" s="430">
        <f t="shared" si="41"/>
        <v>0</v>
      </c>
      <c r="BM38" s="430">
        <f t="shared" si="41"/>
        <v>0</v>
      </c>
      <c r="BN38" s="430">
        <f t="shared" si="41"/>
        <v>0</v>
      </c>
      <c r="BO38" s="430">
        <f t="shared" si="41"/>
        <v>0</v>
      </c>
      <c r="BP38" s="430">
        <f t="shared" si="41"/>
        <v>0</v>
      </c>
      <c r="BQ38" s="430">
        <f t="shared" si="41"/>
        <v>0</v>
      </c>
      <c r="BR38" s="430">
        <f t="shared" si="41"/>
        <v>0</v>
      </c>
      <c r="BS38" s="430">
        <f t="shared" si="41"/>
        <v>0</v>
      </c>
      <c r="BT38" s="430">
        <f t="shared" si="41"/>
        <v>0</v>
      </c>
      <c r="BU38" s="430">
        <f t="shared" si="41"/>
        <v>0</v>
      </c>
      <c r="BV38" s="430">
        <f t="shared" si="41"/>
        <v>0</v>
      </c>
      <c r="BW38" s="430">
        <f t="shared" si="41"/>
        <v>0</v>
      </c>
      <c r="BX38" s="430">
        <f t="shared" si="41"/>
        <v>0</v>
      </c>
      <c r="BY38" s="430">
        <f t="shared" si="41"/>
        <v>0</v>
      </c>
      <c r="BZ38" s="430">
        <f t="shared" si="41"/>
        <v>0</v>
      </c>
      <c r="CA38" s="430">
        <f t="shared" si="41"/>
        <v>0</v>
      </c>
      <c r="CB38" s="430">
        <f t="shared" si="41"/>
        <v>0</v>
      </c>
      <c r="CC38" s="430">
        <f t="shared" si="41"/>
        <v>0</v>
      </c>
      <c r="CD38" s="430">
        <f t="shared" si="41"/>
        <v>0</v>
      </c>
      <c r="CE38" s="430">
        <f t="shared" si="41"/>
        <v>0</v>
      </c>
      <c r="CF38" s="430">
        <f t="shared" si="41"/>
        <v>0</v>
      </c>
      <c r="CG38" s="430">
        <f t="shared" si="41"/>
        <v>0</v>
      </c>
      <c r="CH38" s="430">
        <f t="shared" si="41"/>
        <v>0</v>
      </c>
      <c r="CI38" s="430">
        <f t="shared" si="41"/>
        <v>0</v>
      </c>
      <c r="CJ38" s="430">
        <f t="shared" si="41"/>
        <v>0</v>
      </c>
      <c r="CK38" s="430">
        <f t="shared" si="41"/>
        <v>0</v>
      </c>
      <c r="CL38" s="430">
        <f t="shared" si="41"/>
        <v>0</v>
      </c>
      <c r="CM38" s="430">
        <f t="shared" si="41"/>
        <v>0</v>
      </c>
    </row>
    <row r="39" spans="1:91" s="416" customFormat="1">
      <c r="A39" s="413" t="s">
        <v>259</v>
      </c>
      <c r="B39" s="413">
        <f>Info!$C$9</f>
        <v>0</v>
      </c>
      <c r="C39" s="416">
        <v>38</v>
      </c>
      <c r="D39" s="416" t="s">
        <v>11</v>
      </c>
      <c r="E39" s="431">
        <f>B!D45</f>
        <v>0</v>
      </c>
      <c r="F39" s="431">
        <f>B!E45</f>
        <v>0</v>
      </c>
      <c r="G39" s="431">
        <f>B!F45</f>
        <v>0</v>
      </c>
      <c r="H39" s="431">
        <f>B!G45</f>
        <v>0</v>
      </c>
      <c r="I39" s="431">
        <f>B!H45</f>
        <v>0</v>
      </c>
      <c r="J39" s="431">
        <f>B!I45</f>
        <v>0</v>
      </c>
      <c r="K39" s="431">
        <f>B!J45</f>
        <v>0</v>
      </c>
      <c r="L39" s="431">
        <f>B!K45</f>
        <v>0</v>
      </c>
      <c r="M39" s="431">
        <f>B!L45</f>
        <v>0</v>
      </c>
      <c r="N39" s="431">
        <f>B!M45</f>
        <v>0</v>
      </c>
      <c r="O39" s="431">
        <f>B!N45</f>
        <v>0</v>
      </c>
      <c r="P39" s="431">
        <f>B!O45</f>
        <v>0</v>
      </c>
      <c r="Q39" s="431">
        <f>B!P45</f>
        <v>0</v>
      </c>
      <c r="R39" s="431">
        <f>B!Q45</f>
        <v>0</v>
      </c>
      <c r="S39" s="431">
        <f>B!R45</f>
        <v>0</v>
      </c>
      <c r="T39" s="431">
        <f>B!S45</f>
        <v>0</v>
      </c>
      <c r="U39" s="431">
        <f>B!T45</f>
        <v>0</v>
      </c>
      <c r="V39" s="431">
        <f>B!U45</f>
        <v>0</v>
      </c>
      <c r="W39" s="431">
        <f>B!V45</f>
        <v>0</v>
      </c>
      <c r="X39" s="431">
        <f>B!W45</f>
        <v>0</v>
      </c>
      <c r="Y39" s="431">
        <f>B!X45</f>
        <v>0</v>
      </c>
      <c r="Z39" s="431">
        <f>B!Y45</f>
        <v>0</v>
      </c>
      <c r="AA39" s="431">
        <f>B!Z45</f>
        <v>0</v>
      </c>
      <c r="AB39" s="431">
        <f>B!AA45</f>
        <v>0</v>
      </c>
      <c r="AC39" s="431">
        <f>B!AB45</f>
        <v>0</v>
      </c>
      <c r="AD39" s="431">
        <f>B!AC45</f>
        <v>0</v>
      </c>
      <c r="AE39" s="431">
        <f>B!AD45</f>
        <v>0</v>
      </c>
      <c r="AF39" s="431">
        <f>B!AE45</f>
        <v>0</v>
      </c>
      <c r="AG39" s="431">
        <f>B!AF45</f>
        <v>0</v>
      </c>
      <c r="AH39" s="431">
        <f>B!AG45</f>
        <v>0</v>
      </c>
      <c r="AI39" s="431">
        <f>B!AH45</f>
        <v>0</v>
      </c>
      <c r="AJ39" s="431">
        <f>B!AI45</f>
        <v>0</v>
      </c>
      <c r="AK39" s="431">
        <f>B!AJ45</f>
        <v>0</v>
      </c>
      <c r="AL39" s="431">
        <f>B!AK45</f>
        <v>0</v>
      </c>
      <c r="AM39" s="431">
        <f>B!AL45</f>
        <v>0</v>
      </c>
      <c r="AN39" s="431">
        <f>B!AM45</f>
        <v>0</v>
      </c>
      <c r="AO39" s="431">
        <f>B!AN45</f>
        <v>0</v>
      </c>
      <c r="AP39" s="431">
        <f>B!AO45</f>
        <v>0</v>
      </c>
      <c r="AQ39" s="431">
        <f>B!AP45</f>
        <v>0</v>
      </c>
      <c r="AR39" s="431">
        <f>B!AQ45</f>
        <v>0</v>
      </c>
      <c r="AS39" s="431">
        <f>B!AR45</f>
        <v>0</v>
      </c>
      <c r="AU39" s="413" t="s">
        <v>259</v>
      </c>
      <c r="AV39" s="413">
        <f>Info!$C$9</f>
        <v>0</v>
      </c>
      <c r="AW39" s="416">
        <v>38</v>
      </c>
      <c r="AX39" s="416" t="s">
        <v>11</v>
      </c>
      <c r="AY39" s="431">
        <f>E39</f>
        <v>0</v>
      </c>
      <c r="AZ39" s="431">
        <f>F39</f>
        <v>0</v>
      </c>
      <c r="BA39" s="431">
        <f t="shared" si="41"/>
        <v>0</v>
      </c>
      <c r="BB39" s="431">
        <f t="shared" si="41"/>
        <v>0</v>
      </c>
      <c r="BC39" s="431">
        <f t="shared" si="41"/>
        <v>0</v>
      </c>
      <c r="BD39" s="431">
        <f t="shared" si="41"/>
        <v>0</v>
      </c>
      <c r="BE39" s="431">
        <f t="shared" si="41"/>
        <v>0</v>
      </c>
      <c r="BF39" s="431">
        <f t="shared" si="41"/>
        <v>0</v>
      </c>
      <c r="BG39" s="431">
        <f t="shared" si="41"/>
        <v>0</v>
      </c>
      <c r="BH39" s="431">
        <f t="shared" si="41"/>
        <v>0</v>
      </c>
      <c r="BI39" s="431">
        <f t="shared" si="41"/>
        <v>0</v>
      </c>
      <c r="BJ39" s="431">
        <f t="shared" si="41"/>
        <v>0</v>
      </c>
      <c r="BK39" s="431">
        <f t="shared" si="41"/>
        <v>0</v>
      </c>
      <c r="BL39" s="431">
        <f t="shared" si="41"/>
        <v>0</v>
      </c>
      <c r="BM39" s="431">
        <f t="shared" si="41"/>
        <v>0</v>
      </c>
      <c r="BN39" s="431">
        <f t="shared" si="41"/>
        <v>0</v>
      </c>
      <c r="BO39" s="431">
        <f t="shared" si="41"/>
        <v>0</v>
      </c>
      <c r="BP39" s="431">
        <f t="shared" si="41"/>
        <v>0</v>
      </c>
      <c r="BQ39" s="431">
        <f t="shared" si="41"/>
        <v>0</v>
      </c>
      <c r="BR39" s="431">
        <f t="shared" si="41"/>
        <v>0</v>
      </c>
      <c r="BS39" s="431">
        <f t="shared" si="41"/>
        <v>0</v>
      </c>
      <c r="BT39" s="431">
        <f t="shared" si="41"/>
        <v>0</v>
      </c>
      <c r="BU39" s="431">
        <f t="shared" si="41"/>
        <v>0</v>
      </c>
      <c r="BV39" s="431">
        <f t="shared" si="41"/>
        <v>0</v>
      </c>
      <c r="BW39" s="431">
        <f t="shared" si="41"/>
        <v>0</v>
      </c>
      <c r="BX39" s="431">
        <f t="shared" si="41"/>
        <v>0</v>
      </c>
      <c r="BY39" s="431">
        <f t="shared" si="41"/>
        <v>0</v>
      </c>
      <c r="BZ39" s="431">
        <f t="shared" si="41"/>
        <v>0</v>
      </c>
      <c r="CA39" s="431">
        <f t="shared" si="41"/>
        <v>0</v>
      </c>
      <c r="CB39" s="431">
        <f t="shared" si="41"/>
        <v>0</v>
      </c>
      <c r="CC39" s="431">
        <f t="shared" si="41"/>
        <v>0</v>
      </c>
      <c r="CD39" s="431">
        <f t="shared" si="41"/>
        <v>0</v>
      </c>
      <c r="CE39" s="431">
        <f t="shared" si="41"/>
        <v>0</v>
      </c>
      <c r="CF39" s="431">
        <f t="shared" si="41"/>
        <v>0</v>
      </c>
      <c r="CG39" s="431">
        <f t="shared" si="41"/>
        <v>0</v>
      </c>
      <c r="CH39" s="431">
        <f t="shared" si="41"/>
        <v>0</v>
      </c>
      <c r="CI39" s="431">
        <f t="shared" si="41"/>
        <v>0</v>
      </c>
      <c r="CJ39" s="431">
        <f t="shared" si="41"/>
        <v>0</v>
      </c>
      <c r="CK39" s="431">
        <f t="shared" si="41"/>
        <v>0</v>
      </c>
      <c r="CL39" s="431">
        <f t="shared" si="41"/>
        <v>0</v>
      </c>
      <c r="CM39" s="431">
        <f t="shared" si="41"/>
        <v>0</v>
      </c>
    </row>
    <row r="40" spans="1:91">
      <c r="A40" s="413" t="s">
        <v>259</v>
      </c>
      <c r="B40" s="413">
        <f>Info!$C$9</f>
        <v>0</v>
      </c>
      <c r="C40" s="413">
        <v>39</v>
      </c>
      <c r="D40" s="413" t="s">
        <v>53</v>
      </c>
      <c r="E40" s="430">
        <f>B!D46</f>
        <v>0</v>
      </c>
      <c r="F40" s="430">
        <f>B!E46</f>
        <v>0</v>
      </c>
      <c r="G40" s="430">
        <f>B!F46</f>
        <v>0</v>
      </c>
      <c r="H40" s="430">
        <f>B!G46</f>
        <v>0</v>
      </c>
      <c r="I40" s="430">
        <f>B!H46</f>
        <v>0</v>
      </c>
      <c r="J40" s="430">
        <f>B!I46</f>
        <v>0</v>
      </c>
      <c r="K40" s="430">
        <f>B!J46</f>
        <v>0</v>
      </c>
      <c r="L40" s="430">
        <f>B!K46</f>
        <v>0</v>
      </c>
      <c r="M40" s="430">
        <f>B!L46</f>
        <v>0</v>
      </c>
      <c r="N40" s="430">
        <f>B!M46</f>
        <v>0</v>
      </c>
      <c r="O40" s="430">
        <f>B!N46</f>
        <v>0</v>
      </c>
      <c r="P40" s="430">
        <f>B!O46</f>
        <v>0</v>
      </c>
      <c r="Q40" s="430">
        <f>B!P46</f>
        <v>0</v>
      </c>
      <c r="R40" s="430">
        <f>B!Q46</f>
        <v>0</v>
      </c>
      <c r="S40" s="430">
        <f>B!R46</f>
        <v>0</v>
      </c>
      <c r="T40" s="430">
        <f>B!S46</f>
        <v>0</v>
      </c>
      <c r="U40" s="430">
        <f>B!T46</f>
        <v>0</v>
      </c>
      <c r="V40" s="430">
        <f>B!U46</f>
        <v>0</v>
      </c>
      <c r="W40" s="430">
        <f>B!V46</f>
        <v>0</v>
      </c>
      <c r="X40" s="430">
        <f>B!W46</f>
        <v>0</v>
      </c>
      <c r="Y40" s="430">
        <f>B!X46</f>
        <v>0</v>
      </c>
      <c r="Z40" s="430">
        <f>B!Y46</f>
        <v>0</v>
      </c>
      <c r="AA40" s="430">
        <f>B!Z46</f>
        <v>0</v>
      </c>
      <c r="AB40" s="430">
        <f>B!AA46</f>
        <v>0</v>
      </c>
      <c r="AC40" s="430">
        <f>B!AB46</f>
        <v>0</v>
      </c>
      <c r="AD40" s="430">
        <f>B!AC46</f>
        <v>0</v>
      </c>
      <c r="AE40" s="430">
        <f>B!AD46</f>
        <v>0</v>
      </c>
      <c r="AF40" s="430">
        <f>B!AE46</f>
        <v>0</v>
      </c>
      <c r="AG40" s="430">
        <f>B!AF46</f>
        <v>0</v>
      </c>
      <c r="AH40" s="430">
        <f>B!AG46</f>
        <v>0</v>
      </c>
      <c r="AI40" s="430">
        <f>B!AH46</f>
        <v>0</v>
      </c>
      <c r="AJ40" s="430">
        <f>B!AI46</f>
        <v>0</v>
      </c>
      <c r="AK40" s="430">
        <f>B!AJ46</f>
        <v>0</v>
      </c>
      <c r="AL40" s="430">
        <f>B!AK46</f>
        <v>0</v>
      </c>
      <c r="AM40" s="430">
        <f>B!AL46</f>
        <v>0</v>
      </c>
      <c r="AN40" s="430">
        <f>B!AM46</f>
        <v>0</v>
      </c>
      <c r="AO40" s="430">
        <f>B!AN46</f>
        <v>0</v>
      </c>
      <c r="AP40" s="430">
        <f>B!AO46</f>
        <v>0</v>
      </c>
      <c r="AQ40" s="430">
        <f>B!AP46</f>
        <v>0</v>
      </c>
      <c r="AR40" s="430">
        <f>B!AQ46</f>
        <v>0</v>
      </c>
      <c r="AS40" s="430">
        <f>B!AR46</f>
        <v>0</v>
      </c>
      <c r="AU40" s="413" t="s">
        <v>259</v>
      </c>
      <c r="AV40" s="413">
        <f>Info!$C$9</f>
        <v>0</v>
      </c>
      <c r="AW40" s="413">
        <v>39</v>
      </c>
      <c r="AX40" s="413" t="s">
        <v>53</v>
      </c>
      <c r="AY40" s="430">
        <f t="shared" ref="AY40:AZ44" si="42">E40</f>
        <v>0</v>
      </c>
      <c r="AZ40" s="430">
        <f t="shared" si="42"/>
        <v>0</v>
      </c>
      <c r="BA40" s="430">
        <f t="shared" si="41"/>
        <v>0</v>
      </c>
      <c r="BB40" s="430">
        <f t="shared" si="41"/>
        <v>0</v>
      </c>
      <c r="BC40" s="430">
        <f t="shared" si="41"/>
        <v>0</v>
      </c>
      <c r="BD40" s="430">
        <f t="shared" si="41"/>
        <v>0</v>
      </c>
      <c r="BE40" s="430">
        <f t="shared" si="41"/>
        <v>0</v>
      </c>
      <c r="BF40" s="430">
        <f t="shared" si="41"/>
        <v>0</v>
      </c>
      <c r="BG40" s="430">
        <f t="shared" si="41"/>
        <v>0</v>
      </c>
      <c r="BH40" s="430">
        <f t="shared" si="41"/>
        <v>0</v>
      </c>
      <c r="BI40" s="430">
        <f t="shared" si="41"/>
        <v>0</v>
      </c>
      <c r="BJ40" s="430">
        <f t="shared" si="41"/>
        <v>0</v>
      </c>
      <c r="BK40" s="430">
        <f t="shared" si="41"/>
        <v>0</v>
      </c>
      <c r="BL40" s="430">
        <f t="shared" si="41"/>
        <v>0</v>
      </c>
      <c r="BM40" s="430">
        <f t="shared" si="41"/>
        <v>0</v>
      </c>
      <c r="BN40" s="430">
        <f t="shared" si="41"/>
        <v>0</v>
      </c>
      <c r="BO40" s="430">
        <f t="shared" si="41"/>
        <v>0</v>
      </c>
      <c r="BP40" s="430">
        <f t="shared" si="41"/>
        <v>0</v>
      </c>
      <c r="BQ40" s="430">
        <f t="shared" si="41"/>
        <v>0</v>
      </c>
      <c r="BR40" s="430">
        <f t="shared" si="41"/>
        <v>0</v>
      </c>
      <c r="BS40" s="430">
        <f t="shared" si="41"/>
        <v>0</v>
      </c>
      <c r="BT40" s="430">
        <f t="shared" si="41"/>
        <v>0</v>
      </c>
      <c r="BU40" s="430">
        <f t="shared" si="41"/>
        <v>0</v>
      </c>
      <c r="BV40" s="430">
        <f t="shared" si="41"/>
        <v>0</v>
      </c>
      <c r="BW40" s="430">
        <f t="shared" si="41"/>
        <v>0</v>
      </c>
      <c r="BX40" s="430">
        <f t="shared" si="41"/>
        <v>0</v>
      </c>
      <c r="BY40" s="430">
        <f t="shared" si="41"/>
        <v>0</v>
      </c>
      <c r="BZ40" s="430">
        <f t="shared" si="41"/>
        <v>0</v>
      </c>
      <c r="CA40" s="430">
        <f t="shared" si="41"/>
        <v>0</v>
      </c>
      <c r="CB40" s="430">
        <f t="shared" si="41"/>
        <v>0</v>
      </c>
      <c r="CC40" s="430">
        <f t="shared" si="41"/>
        <v>0</v>
      </c>
      <c r="CD40" s="430">
        <f t="shared" si="41"/>
        <v>0</v>
      </c>
      <c r="CE40" s="430">
        <f t="shared" si="41"/>
        <v>0</v>
      </c>
      <c r="CF40" s="430">
        <f t="shared" si="41"/>
        <v>0</v>
      </c>
      <c r="CG40" s="430">
        <f t="shared" si="41"/>
        <v>0</v>
      </c>
      <c r="CH40" s="430">
        <f t="shared" si="41"/>
        <v>0</v>
      </c>
      <c r="CI40" s="430">
        <f t="shared" si="41"/>
        <v>0</v>
      </c>
      <c r="CJ40" s="430">
        <f t="shared" si="41"/>
        <v>0</v>
      </c>
      <c r="CK40" s="430">
        <f t="shared" si="41"/>
        <v>0</v>
      </c>
      <c r="CL40" s="430">
        <f t="shared" si="41"/>
        <v>0</v>
      </c>
      <c r="CM40" s="430">
        <f t="shared" si="41"/>
        <v>0</v>
      </c>
    </row>
    <row r="41" spans="1:91">
      <c r="A41" s="413" t="s">
        <v>259</v>
      </c>
      <c r="B41" s="413">
        <f>Info!$C$9</f>
        <v>0</v>
      </c>
      <c r="C41" s="413">
        <v>40</v>
      </c>
      <c r="D41" s="413" t="s">
        <v>54</v>
      </c>
      <c r="E41" s="430">
        <f>B!D47</f>
        <v>0</v>
      </c>
      <c r="F41" s="430">
        <f>B!E47</f>
        <v>0</v>
      </c>
      <c r="G41" s="430">
        <f>B!F47</f>
        <v>0</v>
      </c>
      <c r="H41" s="430">
        <f>B!G47</f>
        <v>0</v>
      </c>
      <c r="I41" s="430">
        <f>B!H47</f>
        <v>0</v>
      </c>
      <c r="J41" s="430">
        <f>B!I47</f>
        <v>0</v>
      </c>
      <c r="K41" s="430">
        <f>B!J47</f>
        <v>0</v>
      </c>
      <c r="L41" s="430">
        <f>B!K47</f>
        <v>0</v>
      </c>
      <c r="M41" s="430">
        <f>B!L47</f>
        <v>0</v>
      </c>
      <c r="N41" s="430">
        <f>B!M47</f>
        <v>0</v>
      </c>
      <c r="O41" s="430">
        <f>B!N47</f>
        <v>0</v>
      </c>
      <c r="P41" s="430">
        <f>B!O47</f>
        <v>0</v>
      </c>
      <c r="Q41" s="430">
        <f>B!P47</f>
        <v>0</v>
      </c>
      <c r="R41" s="430">
        <f>B!Q47</f>
        <v>0</v>
      </c>
      <c r="S41" s="430">
        <f>B!R47</f>
        <v>0</v>
      </c>
      <c r="T41" s="430">
        <f>B!S47</f>
        <v>0</v>
      </c>
      <c r="U41" s="430">
        <f>B!T47</f>
        <v>0</v>
      </c>
      <c r="V41" s="430">
        <f>B!U47</f>
        <v>0</v>
      </c>
      <c r="W41" s="430">
        <f>B!V47</f>
        <v>0</v>
      </c>
      <c r="X41" s="430">
        <f>B!W47</f>
        <v>0</v>
      </c>
      <c r="Y41" s="430">
        <f>B!X47</f>
        <v>0</v>
      </c>
      <c r="Z41" s="430">
        <f>B!Y47</f>
        <v>0</v>
      </c>
      <c r="AA41" s="430">
        <f>B!Z47</f>
        <v>0</v>
      </c>
      <c r="AB41" s="430">
        <f>B!AA47</f>
        <v>0</v>
      </c>
      <c r="AC41" s="430">
        <f>B!AB47</f>
        <v>0</v>
      </c>
      <c r="AD41" s="430">
        <f>B!AC47</f>
        <v>0</v>
      </c>
      <c r="AE41" s="430">
        <f>B!AD47</f>
        <v>0</v>
      </c>
      <c r="AF41" s="430">
        <f>B!AE47</f>
        <v>0</v>
      </c>
      <c r="AG41" s="430">
        <f>B!AF47</f>
        <v>0</v>
      </c>
      <c r="AH41" s="430">
        <f>B!AG47</f>
        <v>0</v>
      </c>
      <c r="AI41" s="430">
        <f>B!AH47</f>
        <v>0</v>
      </c>
      <c r="AJ41" s="430">
        <f>B!AI47</f>
        <v>0</v>
      </c>
      <c r="AK41" s="430">
        <f>B!AJ47</f>
        <v>0</v>
      </c>
      <c r="AL41" s="430">
        <f>B!AK47</f>
        <v>0</v>
      </c>
      <c r="AM41" s="430">
        <f>B!AL47</f>
        <v>0</v>
      </c>
      <c r="AN41" s="430">
        <f>B!AM47</f>
        <v>0</v>
      </c>
      <c r="AO41" s="430">
        <f>B!AN47</f>
        <v>0</v>
      </c>
      <c r="AP41" s="430">
        <f>B!AO47</f>
        <v>0</v>
      </c>
      <c r="AQ41" s="430">
        <f>B!AP47</f>
        <v>0</v>
      </c>
      <c r="AR41" s="430">
        <f>B!AQ47</f>
        <v>0</v>
      </c>
      <c r="AS41" s="430">
        <f>B!AR47</f>
        <v>0</v>
      </c>
      <c r="AU41" s="413" t="s">
        <v>259</v>
      </c>
      <c r="AV41" s="413">
        <f>Info!$C$9</f>
        <v>0</v>
      </c>
      <c r="AW41" s="413">
        <v>40</v>
      </c>
      <c r="AX41" s="413" t="s">
        <v>54</v>
      </c>
      <c r="AY41" s="430">
        <f t="shared" si="42"/>
        <v>0</v>
      </c>
      <c r="AZ41" s="430">
        <f t="shared" si="42"/>
        <v>0</v>
      </c>
      <c r="BA41" s="430">
        <f t="shared" si="41"/>
        <v>0</v>
      </c>
      <c r="BB41" s="430">
        <f t="shared" si="41"/>
        <v>0</v>
      </c>
      <c r="BC41" s="430">
        <f t="shared" si="41"/>
        <v>0</v>
      </c>
      <c r="BD41" s="430">
        <f t="shared" si="41"/>
        <v>0</v>
      </c>
      <c r="BE41" s="430">
        <f t="shared" si="41"/>
        <v>0</v>
      </c>
      <c r="BF41" s="430">
        <f t="shared" si="41"/>
        <v>0</v>
      </c>
      <c r="BG41" s="430">
        <f t="shared" si="41"/>
        <v>0</v>
      </c>
      <c r="BH41" s="430">
        <f t="shared" si="41"/>
        <v>0</v>
      </c>
      <c r="BI41" s="430">
        <f t="shared" si="41"/>
        <v>0</v>
      </c>
      <c r="BJ41" s="430">
        <f t="shared" si="41"/>
        <v>0</v>
      </c>
      <c r="BK41" s="430">
        <f t="shared" si="41"/>
        <v>0</v>
      </c>
      <c r="BL41" s="430">
        <f t="shared" si="41"/>
        <v>0</v>
      </c>
      <c r="BM41" s="430">
        <f t="shared" si="41"/>
        <v>0</v>
      </c>
      <c r="BN41" s="430">
        <f t="shared" si="41"/>
        <v>0</v>
      </c>
      <c r="BO41" s="430">
        <f t="shared" si="41"/>
        <v>0</v>
      </c>
      <c r="BP41" s="430">
        <f t="shared" si="41"/>
        <v>0</v>
      </c>
      <c r="BQ41" s="430">
        <f t="shared" si="41"/>
        <v>0</v>
      </c>
      <c r="BR41" s="430">
        <f t="shared" si="41"/>
        <v>0</v>
      </c>
      <c r="BS41" s="430">
        <f t="shared" si="41"/>
        <v>0</v>
      </c>
      <c r="BT41" s="430">
        <f t="shared" si="41"/>
        <v>0</v>
      </c>
      <c r="BU41" s="430">
        <f t="shared" si="41"/>
        <v>0</v>
      </c>
      <c r="BV41" s="430">
        <f t="shared" si="41"/>
        <v>0</v>
      </c>
      <c r="BW41" s="430">
        <f t="shared" si="41"/>
        <v>0</v>
      </c>
      <c r="BX41" s="430">
        <f t="shared" si="41"/>
        <v>0</v>
      </c>
      <c r="BY41" s="430">
        <f t="shared" si="41"/>
        <v>0</v>
      </c>
      <c r="BZ41" s="430">
        <f t="shared" si="41"/>
        <v>0</v>
      </c>
      <c r="CA41" s="430">
        <f t="shared" si="41"/>
        <v>0</v>
      </c>
      <c r="CB41" s="430">
        <f t="shared" si="41"/>
        <v>0</v>
      </c>
      <c r="CC41" s="430">
        <f t="shared" si="41"/>
        <v>0</v>
      </c>
      <c r="CD41" s="430">
        <f t="shared" si="41"/>
        <v>0</v>
      </c>
      <c r="CE41" s="430">
        <f t="shared" si="41"/>
        <v>0</v>
      </c>
      <c r="CF41" s="430">
        <f t="shared" si="41"/>
        <v>0</v>
      </c>
      <c r="CG41" s="430">
        <f t="shared" si="41"/>
        <v>0</v>
      </c>
      <c r="CH41" s="430">
        <f t="shared" si="41"/>
        <v>0</v>
      </c>
      <c r="CI41" s="430">
        <f t="shared" si="41"/>
        <v>0</v>
      </c>
      <c r="CJ41" s="430">
        <f t="shared" si="41"/>
        <v>0</v>
      </c>
      <c r="CK41" s="430">
        <f t="shared" si="41"/>
        <v>0</v>
      </c>
      <c r="CL41" s="430">
        <f t="shared" si="41"/>
        <v>0</v>
      </c>
      <c r="CM41" s="430">
        <f t="shared" si="41"/>
        <v>0</v>
      </c>
    </row>
    <row r="42" spans="1:91" s="416" customFormat="1">
      <c r="A42" s="413" t="s">
        <v>259</v>
      </c>
      <c r="B42" s="413">
        <f>Info!$C$9</f>
        <v>0</v>
      </c>
      <c r="C42" s="416">
        <v>41</v>
      </c>
      <c r="D42" s="416" t="s">
        <v>12</v>
      </c>
      <c r="E42" s="431">
        <f>B!D48</f>
        <v>0</v>
      </c>
      <c r="F42" s="431">
        <f>B!E48</f>
        <v>0</v>
      </c>
      <c r="G42" s="431">
        <f>B!F48</f>
        <v>0</v>
      </c>
      <c r="H42" s="431">
        <f>B!G48</f>
        <v>0</v>
      </c>
      <c r="I42" s="431">
        <f>B!H48</f>
        <v>0</v>
      </c>
      <c r="J42" s="431">
        <f>B!I48</f>
        <v>0</v>
      </c>
      <c r="K42" s="431">
        <f>B!J48</f>
        <v>0</v>
      </c>
      <c r="L42" s="431">
        <f>B!K48</f>
        <v>0</v>
      </c>
      <c r="M42" s="431">
        <f>B!L48</f>
        <v>0</v>
      </c>
      <c r="N42" s="431">
        <f>B!M48</f>
        <v>0</v>
      </c>
      <c r="O42" s="431">
        <f>B!N48</f>
        <v>0</v>
      </c>
      <c r="P42" s="431">
        <f>B!O48</f>
        <v>0</v>
      </c>
      <c r="Q42" s="431">
        <f>B!P48</f>
        <v>0</v>
      </c>
      <c r="R42" s="431">
        <f>B!Q48</f>
        <v>0</v>
      </c>
      <c r="S42" s="431">
        <f>B!R48</f>
        <v>0</v>
      </c>
      <c r="T42" s="431">
        <f>B!S48</f>
        <v>0</v>
      </c>
      <c r="U42" s="431">
        <f>B!T48</f>
        <v>0</v>
      </c>
      <c r="V42" s="431">
        <f>B!U48</f>
        <v>0</v>
      </c>
      <c r="W42" s="431">
        <f>B!V48</f>
        <v>0</v>
      </c>
      <c r="X42" s="431">
        <f>B!W48</f>
        <v>0</v>
      </c>
      <c r="Y42" s="431">
        <f>B!X48</f>
        <v>0</v>
      </c>
      <c r="Z42" s="431">
        <f>B!Y48</f>
        <v>0</v>
      </c>
      <c r="AA42" s="431">
        <f>B!Z48</f>
        <v>0</v>
      </c>
      <c r="AB42" s="431">
        <f>B!AA48</f>
        <v>0</v>
      </c>
      <c r="AC42" s="431">
        <f>B!AB48</f>
        <v>0</v>
      </c>
      <c r="AD42" s="431">
        <f>B!AC48</f>
        <v>0</v>
      </c>
      <c r="AE42" s="431">
        <f>B!AD48</f>
        <v>0</v>
      </c>
      <c r="AF42" s="431">
        <f>B!AE48</f>
        <v>0</v>
      </c>
      <c r="AG42" s="431">
        <f>B!AF48</f>
        <v>0</v>
      </c>
      <c r="AH42" s="431">
        <f>B!AG48</f>
        <v>0</v>
      </c>
      <c r="AI42" s="431">
        <f>B!AH48</f>
        <v>0</v>
      </c>
      <c r="AJ42" s="431">
        <f>B!AI48</f>
        <v>0</v>
      </c>
      <c r="AK42" s="431">
        <f>B!AJ48</f>
        <v>0</v>
      </c>
      <c r="AL42" s="431">
        <f>B!AK48</f>
        <v>0</v>
      </c>
      <c r="AM42" s="431">
        <f>B!AL48</f>
        <v>0</v>
      </c>
      <c r="AN42" s="431">
        <f>B!AM48</f>
        <v>0</v>
      </c>
      <c r="AO42" s="431">
        <f>B!AN48</f>
        <v>0</v>
      </c>
      <c r="AP42" s="431">
        <f>B!AO48</f>
        <v>0</v>
      </c>
      <c r="AQ42" s="431">
        <f>B!AP48</f>
        <v>0</v>
      </c>
      <c r="AR42" s="431">
        <f>B!AQ48</f>
        <v>0</v>
      </c>
      <c r="AS42" s="431">
        <f>B!AR48</f>
        <v>0</v>
      </c>
      <c r="AU42" s="413" t="s">
        <v>259</v>
      </c>
      <c r="AV42" s="413">
        <f>Info!$C$9</f>
        <v>0</v>
      </c>
      <c r="AW42" s="416">
        <v>41</v>
      </c>
      <c r="AX42" s="416" t="s">
        <v>12</v>
      </c>
      <c r="AY42" s="431">
        <f t="shared" si="42"/>
        <v>0</v>
      </c>
      <c r="AZ42" s="431">
        <f t="shared" si="42"/>
        <v>0</v>
      </c>
      <c r="BA42" s="431">
        <f t="shared" si="41"/>
        <v>0</v>
      </c>
      <c r="BB42" s="431">
        <f t="shared" si="41"/>
        <v>0</v>
      </c>
      <c r="BC42" s="431">
        <f t="shared" si="41"/>
        <v>0</v>
      </c>
      <c r="BD42" s="431">
        <f t="shared" si="41"/>
        <v>0</v>
      </c>
      <c r="BE42" s="431">
        <f t="shared" si="41"/>
        <v>0</v>
      </c>
      <c r="BF42" s="431">
        <f t="shared" si="41"/>
        <v>0</v>
      </c>
      <c r="BG42" s="431">
        <f t="shared" si="41"/>
        <v>0</v>
      </c>
      <c r="BH42" s="431">
        <f t="shared" si="41"/>
        <v>0</v>
      </c>
      <c r="BI42" s="431">
        <f t="shared" si="41"/>
        <v>0</v>
      </c>
      <c r="BJ42" s="431">
        <f t="shared" si="41"/>
        <v>0</v>
      </c>
      <c r="BK42" s="431">
        <f t="shared" si="41"/>
        <v>0</v>
      </c>
      <c r="BL42" s="431">
        <f t="shared" si="41"/>
        <v>0</v>
      </c>
      <c r="BM42" s="431">
        <f t="shared" si="41"/>
        <v>0</v>
      </c>
      <c r="BN42" s="431">
        <f t="shared" si="41"/>
        <v>0</v>
      </c>
      <c r="BO42" s="431">
        <f t="shared" si="41"/>
        <v>0</v>
      </c>
      <c r="BP42" s="431">
        <f t="shared" si="41"/>
        <v>0</v>
      </c>
      <c r="BQ42" s="431">
        <f t="shared" si="41"/>
        <v>0</v>
      </c>
      <c r="BR42" s="431">
        <f t="shared" si="41"/>
        <v>0</v>
      </c>
      <c r="BS42" s="431">
        <f t="shared" si="41"/>
        <v>0</v>
      </c>
      <c r="BT42" s="431">
        <f t="shared" si="41"/>
        <v>0</v>
      </c>
      <c r="BU42" s="431">
        <f t="shared" si="41"/>
        <v>0</v>
      </c>
      <c r="BV42" s="431">
        <f t="shared" si="41"/>
        <v>0</v>
      </c>
      <c r="BW42" s="431">
        <f t="shared" si="41"/>
        <v>0</v>
      </c>
      <c r="BX42" s="431">
        <f t="shared" si="41"/>
        <v>0</v>
      </c>
      <c r="BY42" s="431">
        <f t="shared" si="41"/>
        <v>0</v>
      </c>
      <c r="BZ42" s="431">
        <f t="shared" si="41"/>
        <v>0</v>
      </c>
      <c r="CA42" s="431">
        <f t="shared" si="41"/>
        <v>0</v>
      </c>
      <c r="CB42" s="431">
        <f t="shared" si="41"/>
        <v>0</v>
      </c>
      <c r="CC42" s="431">
        <f t="shared" si="41"/>
        <v>0</v>
      </c>
      <c r="CD42" s="431">
        <f t="shared" si="41"/>
        <v>0</v>
      </c>
      <c r="CE42" s="431">
        <f t="shared" si="41"/>
        <v>0</v>
      </c>
      <c r="CF42" s="431">
        <f t="shared" si="41"/>
        <v>0</v>
      </c>
      <c r="CG42" s="431">
        <f t="shared" si="41"/>
        <v>0</v>
      </c>
      <c r="CH42" s="431">
        <f t="shared" si="41"/>
        <v>0</v>
      </c>
      <c r="CI42" s="431">
        <f t="shared" si="41"/>
        <v>0</v>
      </c>
      <c r="CJ42" s="431">
        <f t="shared" si="41"/>
        <v>0</v>
      </c>
      <c r="CK42" s="431">
        <f t="shared" si="41"/>
        <v>0</v>
      </c>
      <c r="CL42" s="431">
        <f t="shared" si="41"/>
        <v>0</v>
      </c>
      <c r="CM42" s="431">
        <f t="shared" si="41"/>
        <v>0</v>
      </c>
    </row>
    <row r="43" spans="1:91">
      <c r="A43" s="413" t="s">
        <v>259</v>
      </c>
      <c r="B43" s="413">
        <f>Info!$C$9</f>
        <v>0</v>
      </c>
      <c r="C43" s="413">
        <v>42</v>
      </c>
      <c r="D43" s="413" t="s">
        <v>53</v>
      </c>
      <c r="E43" s="430">
        <f>B!D49</f>
        <v>0</v>
      </c>
      <c r="F43" s="430">
        <f>B!E49</f>
        <v>0</v>
      </c>
      <c r="G43" s="430">
        <f>B!F49</f>
        <v>0</v>
      </c>
      <c r="H43" s="430">
        <f>B!G49</f>
        <v>0</v>
      </c>
      <c r="I43" s="430">
        <f>B!H49</f>
        <v>0</v>
      </c>
      <c r="J43" s="430">
        <f>B!I49</f>
        <v>0</v>
      </c>
      <c r="K43" s="430">
        <f>B!J49</f>
        <v>0</v>
      </c>
      <c r="L43" s="430">
        <f>B!K49</f>
        <v>0</v>
      </c>
      <c r="M43" s="430">
        <f>B!L49</f>
        <v>0</v>
      </c>
      <c r="N43" s="430">
        <f>B!M49</f>
        <v>0</v>
      </c>
      <c r="O43" s="430">
        <f>B!N49</f>
        <v>0</v>
      </c>
      <c r="P43" s="430">
        <f>B!O49</f>
        <v>0</v>
      </c>
      <c r="Q43" s="430">
        <f>B!P49</f>
        <v>0</v>
      </c>
      <c r="R43" s="430">
        <f>B!Q49</f>
        <v>0</v>
      </c>
      <c r="S43" s="430">
        <f>B!R49</f>
        <v>0</v>
      </c>
      <c r="T43" s="430">
        <f>B!S49</f>
        <v>0</v>
      </c>
      <c r="U43" s="430">
        <f>B!T49</f>
        <v>0</v>
      </c>
      <c r="V43" s="430">
        <f>B!U49</f>
        <v>0</v>
      </c>
      <c r="W43" s="430">
        <f>B!V49</f>
        <v>0</v>
      </c>
      <c r="X43" s="430">
        <f>B!W49</f>
        <v>0</v>
      </c>
      <c r="Y43" s="430">
        <f>B!X49</f>
        <v>0</v>
      </c>
      <c r="Z43" s="430">
        <f>B!Y49</f>
        <v>0</v>
      </c>
      <c r="AA43" s="430">
        <f>B!Z49</f>
        <v>0</v>
      </c>
      <c r="AB43" s="430">
        <f>B!AA49</f>
        <v>0</v>
      </c>
      <c r="AC43" s="430">
        <f>B!AB49</f>
        <v>0</v>
      </c>
      <c r="AD43" s="430">
        <f>B!AC49</f>
        <v>0</v>
      </c>
      <c r="AE43" s="430">
        <f>B!AD49</f>
        <v>0</v>
      </c>
      <c r="AF43" s="430">
        <f>B!AE49</f>
        <v>0</v>
      </c>
      <c r="AG43" s="430">
        <f>B!AF49</f>
        <v>0</v>
      </c>
      <c r="AH43" s="430">
        <f>B!AG49</f>
        <v>0</v>
      </c>
      <c r="AI43" s="430">
        <f>B!AH49</f>
        <v>0</v>
      </c>
      <c r="AJ43" s="430">
        <f>B!AI49</f>
        <v>0</v>
      </c>
      <c r="AK43" s="430">
        <f>B!AJ49</f>
        <v>0</v>
      </c>
      <c r="AL43" s="430">
        <f>B!AK49</f>
        <v>0</v>
      </c>
      <c r="AM43" s="430">
        <f>B!AL49</f>
        <v>0</v>
      </c>
      <c r="AN43" s="430">
        <f>B!AM49</f>
        <v>0</v>
      </c>
      <c r="AO43" s="430">
        <f>B!AN49</f>
        <v>0</v>
      </c>
      <c r="AP43" s="430">
        <f>B!AO49</f>
        <v>0</v>
      </c>
      <c r="AQ43" s="430">
        <f>B!AP49</f>
        <v>0</v>
      </c>
      <c r="AR43" s="430">
        <f>B!AQ49</f>
        <v>0</v>
      </c>
      <c r="AS43" s="430">
        <f>B!AR49</f>
        <v>0</v>
      </c>
      <c r="AU43" s="413" t="s">
        <v>259</v>
      </c>
      <c r="AV43" s="413">
        <f>Info!$C$9</f>
        <v>0</v>
      </c>
      <c r="AW43" s="413">
        <v>42</v>
      </c>
      <c r="AX43" s="413" t="s">
        <v>53</v>
      </c>
      <c r="AY43" s="430">
        <f t="shared" si="42"/>
        <v>0</v>
      </c>
      <c r="AZ43" s="430">
        <f t="shared" si="42"/>
        <v>0</v>
      </c>
      <c r="BA43" s="430">
        <f t="shared" si="41"/>
        <v>0</v>
      </c>
      <c r="BB43" s="430">
        <f t="shared" si="41"/>
        <v>0</v>
      </c>
      <c r="BC43" s="430">
        <f t="shared" si="41"/>
        <v>0</v>
      </c>
      <c r="BD43" s="430">
        <f t="shared" si="41"/>
        <v>0</v>
      </c>
      <c r="BE43" s="430">
        <f t="shared" si="41"/>
        <v>0</v>
      </c>
      <c r="BF43" s="430">
        <f t="shared" si="41"/>
        <v>0</v>
      </c>
      <c r="BG43" s="430">
        <f t="shared" si="41"/>
        <v>0</v>
      </c>
      <c r="BH43" s="430">
        <f t="shared" si="41"/>
        <v>0</v>
      </c>
      <c r="BI43" s="430">
        <f t="shared" si="41"/>
        <v>0</v>
      </c>
      <c r="BJ43" s="430">
        <f t="shared" si="41"/>
        <v>0</v>
      </c>
      <c r="BK43" s="430">
        <f t="shared" si="41"/>
        <v>0</v>
      </c>
      <c r="BL43" s="430">
        <f t="shared" si="41"/>
        <v>0</v>
      </c>
      <c r="BM43" s="430">
        <f t="shared" si="41"/>
        <v>0</v>
      </c>
      <c r="BN43" s="430">
        <f t="shared" si="41"/>
        <v>0</v>
      </c>
      <c r="BO43" s="430">
        <f t="shared" si="41"/>
        <v>0</v>
      </c>
      <c r="BP43" s="430">
        <f t="shared" si="41"/>
        <v>0</v>
      </c>
      <c r="BQ43" s="430">
        <f t="shared" si="41"/>
        <v>0</v>
      </c>
      <c r="BR43" s="430">
        <f t="shared" si="41"/>
        <v>0</v>
      </c>
      <c r="BS43" s="430">
        <f t="shared" si="41"/>
        <v>0</v>
      </c>
      <c r="BT43" s="430">
        <f t="shared" si="41"/>
        <v>0</v>
      </c>
      <c r="BU43" s="430">
        <f t="shared" si="41"/>
        <v>0</v>
      </c>
      <c r="BV43" s="430">
        <f t="shared" si="41"/>
        <v>0</v>
      </c>
      <c r="BW43" s="430">
        <f t="shared" si="41"/>
        <v>0</v>
      </c>
      <c r="BX43" s="430">
        <f t="shared" si="41"/>
        <v>0</v>
      </c>
      <c r="BY43" s="430">
        <f t="shared" si="41"/>
        <v>0</v>
      </c>
      <c r="BZ43" s="430">
        <f t="shared" si="41"/>
        <v>0</v>
      </c>
      <c r="CA43" s="430">
        <f t="shared" si="41"/>
        <v>0</v>
      </c>
      <c r="CB43" s="430">
        <f t="shared" si="41"/>
        <v>0</v>
      </c>
      <c r="CC43" s="430">
        <f t="shared" si="41"/>
        <v>0</v>
      </c>
      <c r="CD43" s="430">
        <f t="shared" si="41"/>
        <v>0</v>
      </c>
      <c r="CE43" s="430">
        <f t="shared" si="41"/>
        <v>0</v>
      </c>
      <c r="CF43" s="430">
        <f t="shared" si="41"/>
        <v>0</v>
      </c>
      <c r="CG43" s="430">
        <f t="shared" si="41"/>
        <v>0</v>
      </c>
      <c r="CH43" s="430">
        <f t="shared" si="41"/>
        <v>0</v>
      </c>
      <c r="CI43" s="430">
        <f t="shared" si="41"/>
        <v>0</v>
      </c>
      <c r="CJ43" s="430">
        <f t="shared" si="41"/>
        <v>0</v>
      </c>
      <c r="CK43" s="430">
        <f t="shared" si="41"/>
        <v>0</v>
      </c>
      <c r="CL43" s="430">
        <f t="shared" si="41"/>
        <v>0</v>
      </c>
      <c r="CM43" s="430">
        <f t="shared" si="41"/>
        <v>0</v>
      </c>
    </row>
    <row r="44" spans="1:91">
      <c r="A44" s="413" t="s">
        <v>259</v>
      </c>
      <c r="B44" s="413">
        <f>Info!$C$9</f>
        <v>0</v>
      </c>
      <c r="C44" s="413">
        <v>43</v>
      </c>
      <c r="D44" s="413" t="s">
        <v>54</v>
      </c>
      <c r="E44" s="430">
        <f>B!D50</f>
        <v>0</v>
      </c>
      <c r="F44" s="430">
        <f>B!E50</f>
        <v>0</v>
      </c>
      <c r="G44" s="430">
        <f>B!F50</f>
        <v>0</v>
      </c>
      <c r="H44" s="430">
        <f>B!G50</f>
        <v>0</v>
      </c>
      <c r="I44" s="430">
        <f>B!H50</f>
        <v>0</v>
      </c>
      <c r="J44" s="430">
        <f>B!I50</f>
        <v>0</v>
      </c>
      <c r="K44" s="430">
        <f>B!J50</f>
        <v>0</v>
      </c>
      <c r="L44" s="430">
        <f>B!K50</f>
        <v>0</v>
      </c>
      <c r="M44" s="430">
        <f>B!L50</f>
        <v>0</v>
      </c>
      <c r="N44" s="430">
        <f>B!M50</f>
        <v>0</v>
      </c>
      <c r="O44" s="430">
        <f>B!N50</f>
        <v>0</v>
      </c>
      <c r="P44" s="430">
        <f>B!O50</f>
        <v>0</v>
      </c>
      <c r="Q44" s="430">
        <f>B!P50</f>
        <v>0</v>
      </c>
      <c r="R44" s="430">
        <f>B!Q50</f>
        <v>0</v>
      </c>
      <c r="S44" s="430">
        <f>B!R50</f>
        <v>0</v>
      </c>
      <c r="T44" s="430">
        <f>B!S50</f>
        <v>0</v>
      </c>
      <c r="U44" s="430">
        <f>B!T50</f>
        <v>0</v>
      </c>
      <c r="V44" s="430">
        <f>B!U50</f>
        <v>0</v>
      </c>
      <c r="W44" s="430">
        <f>B!V50</f>
        <v>0</v>
      </c>
      <c r="X44" s="430">
        <f>B!W50</f>
        <v>0</v>
      </c>
      <c r="Y44" s="430">
        <f>B!X50</f>
        <v>0</v>
      </c>
      <c r="Z44" s="430">
        <f>B!Y50</f>
        <v>0</v>
      </c>
      <c r="AA44" s="430">
        <f>B!Z50</f>
        <v>0</v>
      </c>
      <c r="AB44" s="430">
        <f>B!AA50</f>
        <v>0</v>
      </c>
      <c r="AC44" s="430">
        <f>B!AB50</f>
        <v>0</v>
      </c>
      <c r="AD44" s="430">
        <f>B!AC50</f>
        <v>0</v>
      </c>
      <c r="AE44" s="430">
        <f>B!AD50</f>
        <v>0</v>
      </c>
      <c r="AF44" s="430">
        <f>B!AE50</f>
        <v>0</v>
      </c>
      <c r="AG44" s="430">
        <f>B!AF50</f>
        <v>0</v>
      </c>
      <c r="AH44" s="430">
        <f>B!AG50</f>
        <v>0</v>
      </c>
      <c r="AI44" s="430">
        <f>B!AH50</f>
        <v>0</v>
      </c>
      <c r="AJ44" s="430">
        <f>B!AI50</f>
        <v>0</v>
      </c>
      <c r="AK44" s="430">
        <f>B!AJ50</f>
        <v>0</v>
      </c>
      <c r="AL44" s="430">
        <f>B!AK50</f>
        <v>0</v>
      </c>
      <c r="AM44" s="430">
        <f>B!AL50</f>
        <v>0</v>
      </c>
      <c r="AN44" s="430">
        <f>B!AM50</f>
        <v>0</v>
      </c>
      <c r="AO44" s="430">
        <f>B!AN50</f>
        <v>0</v>
      </c>
      <c r="AP44" s="430">
        <f>B!AO50</f>
        <v>0</v>
      </c>
      <c r="AQ44" s="430">
        <f>B!AP50</f>
        <v>0</v>
      </c>
      <c r="AR44" s="430">
        <f>B!AQ50</f>
        <v>0</v>
      </c>
      <c r="AS44" s="430">
        <f>B!AR50</f>
        <v>0</v>
      </c>
      <c r="AU44" s="413" t="s">
        <v>259</v>
      </c>
      <c r="AV44" s="413">
        <f>Info!$C$9</f>
        <v>0</v>
      </c>
      <c r="AW44" s="413">
        <v>43</v>
      </c>
      <c r="AX44" s="413" t="s">
        <v>54</v>
      </c>
      <c r="AY44" s="430">
        <f t="shared" si="42"/>
        <v>0</v>
      </c>
      <c r="AZ44" s="430">
        <f t="shared" si="42"/>
        <v>0</v>
      </c>
      <c r="BA44" s="430">
        <f t="shared" si="41"/>
        <v>0</v>
      </c>
      <c r="BB44" s="430">
        <f t="shared" si="41"/>
        <v>0</v>
      </c>
      <c r="BC44" s="430">
        <f t="shared" si="41"/>
        <v>0</v>
      </c>
      <c r="BD44" s="430">
        <f t="shared" si="41"/>
        <v>0</v>
      </c>
      <c r="BE44" s="430">
        <f t="shared" si="41"/>
        <v>0</v>
      </c>
      <c r="BF44" s="430">
        <f t="shared" si="41"/>
        <v>0</v>
      </c>
      <c r="BG44" s="430">
        <f t="shared" si="41"/>
        <v>0</v>
      </c>
      <c r="BH44" s="430">
        <f t="shared" si="41"/>
        <v>0</v>
      </c>
      <c r="BI44" s="430">
        <f t="shared" si="41"/>
        <v>0</v>
      </c>
      <c r="BJ44" s="430">
        <f t="shared" si="41"/>
        <v>0</v>
      </c>
      <c r="BK44" s="430">
        <f t="shared" si="41"/>
        <v>0</v>
      </c>
      <c r="BL44" s="430">
        <f t="shared" si="41"/>
        <v>0</v>
      </c>
      <c r="BM44" s="430">
        <f t="shared" si="41"/>
        <v>0</v>
      </c>
      <c r="BN44" s="430">
        <f t="shared" si="41"/>
        <v>0</v>
      </c>
      <c r="BO44" s="430">
        <f t="shared" si="41"/>
        <v>0</v>
      </c>
      <c r="BP44" s="430">
        <f t="shared" si="41"/>
        <v>0</v>
      </c>
      <c r="BQ44" s="430">
        <f t="shared" si="41"/>
        <v>0</v>
      </c>
      <c r="BR44" s="430">
        <f t="shared" si="41"/>
        <v>0</v>
      </c>
      <c r="BS44" s="430">
        <f t="shared" si="41"/>
        <v>0</v>
      </c>
      <c r="BT44" s="430">
        <f t="shared" si="41"/>
        <v>0</v>
      </c>
      <c r="BU44" s="430">
        <f t="shared" si="41"/>
        <v>0</v>
      </c>
      <c r="BV44" s="430">
        <f t="shared" ref="BV44" si="43">AB44</f>
        <v>0</v>
      </c>
      <c r="BW44" s="430">
        <f t="shared" ref="BW44" si="44">AC44</f>
        <v>0</v>
      </c>
      <c r="BX44" s="430">
        <f t="shared" ref="BX44" si="45">AD44</f>
        <v>0</v>
      </c>
      <c r="BY44" s="430">
        <f t="shared" ref="BY44" si="46">AE44</f>
        <v>0</v>
      </c>
      <c r="BZ44" s="430">
        <f t="shared" ref="BZ44" si="47">AF44</f>
        <v>0</v>
      </c>
      <c r="CA44" s="430">
        <f t="shared" ref="CA44" si="48">AG44</f>
        <v>0</v>
      </c>
      <c r="CB44" s="430">
        <f t="shared" ref="CB44" si="49">AH44</f>
        <v>0</v>
      </c>
      <c r="CC44" s="430">
        <f t="shared" ref="CC44" si="50">AI44</f>
        <v>0</v>
      </c>
      <c r="CD44" s="430">
        <f t="shared" ref="CD44" si="51">AJ44</f>
        <v>0</v>
      </c>
      <c r="CE44" s="430">
        <f t="shared" ref="CE44" si="52">AK44</f>
        <v>0</v>
      </c>
      <c r="CF44" s="430">
        <f t="shared" ref="CF44" si="53">AL44</f>
        <v>0</v>
      </c>
      <c r="CG44" s="430">
        <f t="shared" ref="CG44" si="54">AM44</f>
        <v>0</v>
      </c>
      <c r="CH44" s="430">
        <f t="shared" ref="CH44" si="55">AN44</f>
        <v>0</v>
      </c>
      <c r="CI44" s="430">
        <f t="shared" ref="CI44" si="56">AO44</f>
        <v>0</v>
      </c>
      <c r="CJ44" s="430">
        <f t="shared" ref="CJ44" si="57">AP44</f>
        <v>0</v>
      </c>
      <c r="CK44" s="430">
        <f t="shared" ref="CK44" si="58">AQ44</f>
        <v>0</v>
      </c>
      <c r="CL44" s="430">
        <f t="shared" ref="CL44" si="59">AR44</f>
        <v>0</v>
      </c>
      <c r="CM44" s="430">
        <f t="shared" ref="CM44" si="60">AS44</f>
        <v>0</v>
      </c>
    </row>
    <row r="45" spans="1:91" s="420" customFormat="1">
      <c r="A45" s="413" t="s">
        <v>259</v>
      </c>
      <c r="B45" s="413">
        <f>Info!$C$9</f>
        <v>0</v>
      </c>
      <c r="C45" s="420">
        <v>44</v>
      </c>
      <c r="D45" s="420" t="s">
        <v>290</v>
      </c>
      <c r="E45" s="433">
        <f>B!D51</f>
        <v>0</v>
      </c>
      <c r="F45" s="433">
        <f>B!E51</f>
        <v>0</v>
      </c>
      <c r="G45" s="433">
        <f>B!F51</f>
        <v>0</v>
      </c>
      <c r="H45" s="433">
        <f>B!G51</f>
        <v>0</v>
      </c>
      <c r="I45" s="433">
        <f>B!H51</f>
        <v>0</v>
      </c>
      <c r="J45" s="433">
        <f>B!I51</f>
        <v>0</v>
      </c>
      <c r="K45" s="433">
        <f>B!J51</f>
        <v>0</v>
      </c>
      <c r="L45" s="433">
        <f>B!K51</f>
        <v>0</v>
      </c>
      <c r="M45" s="433">
        <f>B!L51</f>
        <v>0</v>
      </c>
      <c r="N45" s="433">
        <f>B!M51</f>
        <v>0</v>
      </c>
      <c r="O45" s="433">
        <f>B!N51</f>
        <v>0</v>
      </c>
      <c r="P45" s="433">
        <f>B!O51</f>
        <v>0</v>
      </c>
      <c r="Q45" s="433">
        <f>B!P51</f>
        <v>0</v>
      </c>
      <c r="R45" s="433">
        <f>B!Q51</f>
        <v>0</v>
      </c>
      <c r="S45" s="433">
        <f>B!R51</f>
        <v>0</v>
      </c>
      <c r="T45" s="433">
        <f>B!S51</f>
        <v>0</v>
      </c>
      <c r="U45" s="433">
        <f>B!T51</f>
        <v>0</v>
      </c>
      <c r="V45" s="433">
        <f>B!U51</f>
        <v>0</v>
      </c>
      <c r="W45" s="433">
        <f>B!V51</f>
        <v>0</v>
      </c>
      <c r="X45" s="433">
        <f>B!W51</f>
        <v>0</v>
      </c>
      <c r="Y45" s="433">
        <f>B!X51</f>
        <v>0</v>
      </c>
      <c r="Z45" s="433">
        <f>B!Y51</f>
        <v>0</v>
      </c>
      <c r="AA45" s="433">
        <f>B!Z51</f>
        <v>0</v>
      </c>
      <c r="AB45" s="433">
        <f>B!AA51</f>
        <v>0</v>
      </c>
      <c r="AC45" s="433">
        <f>B!AB51</f>
        <v>0</v>
      </c>
      <c r="AD45" s="433">
        <f>B!AC51</f>
        <v>0</v>
      </c>
      <c r="AE45" s="433">
        <f>B!AD51</f>
        <v>0</v>
      </c>
      <c r="AF45" s="433">
        <f>B!AE51</f>
        <v>0</v>
      </c>
      <c r="AG45" s="433">
        <f>B!AF51</f>
        <v>0</v>
      </c>
      <c r="AH45" s="433">
        <f>B!AG51</f>
        <v>0</v>
      </c>
      <c r="AI45" s="433">
        <f>B!AH51</f>
        <v>0</v>
      </c>
      <c r="AJ45" s="433">
        <f>B!AI51</f>
        <v>0</v>
      </c>
      <c r="AK45" s="433">
        <f>B!AJ51</f>
        <v>0</v>
      </c>
      <c r="AL45" s="433">
        <f>B!AK51</f>
        <v>0</v>
      </c>
      <c r="AM45" s="433">
        <f>B!AL51</f>
        <v>0</v>
      </c>
      <c r="AN45" s="433">
        <f>B!AM51</f>
        <v>0</v>
      </c>
      <c r="AO45" s="433">
        <f>B!AN51</f>
        <v>0</v>
      </c>
      <c r="AP45" s="433">
        <f>B!AO51</f>
        <v>0</v>
      </c>
      <c r="AQ45" s="433">
        <f>B!AP51</f>
        <v>0</v>
      </c>
      <c r="AR45" s="433">
        <f>B!AQ51</f>
        <v>0</v>
      </c>
      <c r="AS45" s="433">
        <f>B!AR51</f>
        <v>0</v>
      </c>
      <c r="AU45" s="413" t="s">
        <v>259</v>
      </c>
      <c r="AV45" s="413">
        <f>Info!$C$9</f>
        <v>0</v>
      </c>
      <c r="AW45" s="420">
        <v>44</v>
      </c>
      <c r="AX45" s="420" t="s">
        <v>290</v>
      </c>
      <c r="AY45" s="433">
        <f>AY42+AY39+AY36</f>
        <v>0</v>
      </c>
      <c r="AZ45" s="433">
        <f>AZ42+AZ39+AZ36</f>
        <v>0</v>
      </c>
      <c r="BA45" s="433">
        <f t="shared" ref="BA45:CM45" si="61">BA42+BA39+BA36</f>
        <v>0</v>
      </c>
      <c r="BB45" s="433">
        <f t="shared" si="61"/>
        <v>0</v>
      </c>
      <c r="BC45" s="433">
        <f t="shared" si="61"/>
        <v>0</v>
      </c>
      <c r="BD45" s="433">
        <f t="shared" si="61"/>
        <v>0</v>
      </c>
      <c r="BE45" s="433">
        <f t="shared" si="61"/>
        <v>0</v>
      </c>
      <c r="BF45" s="433">
        <f t="shared" si="61"/>
        <v>0</v>
      </c>
      <c r="BG45" s="433">
        <f t="shared" si="61"/>
        <v>0</v>
      </c>
      <c r="BH45" s="433">
        <f t="shared" si="61"/>
        <v>0</v>
      </c>
      <c r="BI45" s="433">
        <f t="shared" si="61"/>
        <v>0</v>
      </c>
      <c r="BJ45" s="433">
        <f t="shared" si="61"/>
        <v>0</v>
      </c>
      <c r="BK45" s="433">
        <f t="shared" si="61"/>
        <v>0</v>
      </c>
      <c r="BL45" s="433">
        <f t="shared" si="61"/>
        <v>0</v>
      </c>
      <c r="BM45" s="433">
        <f t="shared" si="61"/>
        <v>0</v>
      </c>
      <c r="BN45" s="433">
        <f t="shared" si="61"/>
        <v>0</v>
      </c>
      <c r="BO45" s="433">
        <f t="shared" si="61"/>
        <v>0</v>
      </c>
      <c r="BP45" s="433">
        <f t="shared" si="61"/>
        <v>0</v>
      </c>
      <c r="BQ45" s="433">
        <f t="shared" si="61"/>
        <v>0</v>
      </c>
      <c r="BR45" s="433">
        <f t="shared" si="61"/>
        <v>0</v>
      </c>
      <c r="BS45" s="433">
        <f t="shared" si="61"/>
        <v>0</v>
      </c>
      <c r="BT45" s="433">
        <f t="shared" si="61"/>
        <v>0</v>
      </c>
      <c r="BU45" s="433">
        <f t="shared" si="61"/>
        <v>0</v>
      </c>
      <c r="BV45" s="433">
        <f t="shared" si="61"/>
        <v>0</v>
      </c>
      <c r="BW45" s="433">
        <f t="shared" si="61"/>
        <v>0</v>
      </c>
      <c r="BX45" s="433">
        <f t="shared" si="61"/>
        <v>0</v>
      </c>
      <c r="BY45" s="433">
        <f t="shared" si="61"/>
        <v>0</v>
      </c>
      <c r="BZ45" s="433">
        <f t="shared" si="61"/>
        <v>0</v>
      </c>
      <c r="CA45" s="433">
        <f t="shared" si="61"/>
        <v>0</v>
      </c>
      <c r="CB45" s="433">
        <f t="shared" si="61"/>
        <v>0</v>
      </c>
      <c r="CC45" s="433">
        <f t="shared" si="61"/>
        <v>0</v>
      </c>
      <c r="CD45" s="433">
        <f t="shared" si="61"/>
        <v>0</v>
      </c>
      <c r="CE45" s="433">
        <f t="shared" si="61"/>
        <v>0</v>
      </c>
      <c r="CF45" s="433">
        <f t="shared" si="61"/>
        <v>0</v>
      </c>
      <c r="CG45" s="433">
        <f t="shared" si="61"/>
        <v>0</v>
      </c>
      <c r="CH45" s="433">
        <f t="shared" si="61"/>
        <v>0</v>
      </c>
      <c r="CI45" s="433">
        <f t="shared" si="61"/>
        <v>0</v>
      </c>
      <c r="CJ45" s="433">
        <f t="shared" si="61"/>
        <v>0</v>
      </c>
      <c r="CK45" s="433">
        <f t="shared" si="61"/>
        <v>0</v>
      </c>
      <c r="CL45" s="433">
        <f t="shared" si="61"/>
        <v>0</v>
      </c>
      <c r="CM45" s="433">
        <f t="shared" si="61"/>
        <v>0</v>
      </c>
    </row>
    <row r="46" spans="1:91">
      <c r="A46" s="413" t="s">
        <v>259</v>
      </c>
      <c r="B46" s="413">
        <f>Info!$C$9</f>
        <v>0</v>
      </c>
      <c r="C46" s="413">
        <v>45</v>
      </c>
      <c r="D46" s="413" t="s">
        <v>271</v>
      </c>
      <c r="E46" s="430">
        <f>B!D52</f>
        <v>0</v>
      </c>
      <c r="F46" s="430">
        <f>B!E52</f>
        <v>0</v>
      </c>
      <c r="G46" s="430">
        <f>B!F52</f>
        <v>0</v>
      </c>
      <c r="H46" s="430">
        <f>B!G52</f>
        <v>0</v>
      </c>
      <c r="I46" s="430">
        <f>B!H52</f>
        <v>0</v>
      </c>
      <c r="J46" s="430">
        <f>B!I52</f>
        <v>0</v>
      </c>
      <c r="K46" s="430">
        <f>B!J52</f>
        <v>0</v>
      </c>
      <c r="L46" s="430">
        <f>B!K52</f>
        <v>0</v>
      </c>
      <c r="M46" s="430">
        <f>B!L52</f>
        <v>0</v>
      </c>
      <c r="N46" s="430">
        <f>B!M52</f>
        <v>0</v>
      </c>
      <c r="O46" s="430">
        <f>B!N52</f>
        <v>0</v>
      </c>
      <c r="P46" s="430">
        <f>B!O52</f>
        <v>0</v>
      </c>
      <c r="Q46" s="430">
        <f>B!P52</f>
        <v>0</v>
      </c>
      <c r="R46" s="430">
        <f>B!Q52</f>
        <v>0</v>
      </c>
      <c r="S46" s="430">
        <f>B!R52</f>
        <v>0</v>
      </c>
      <c r="T46" s="430">
        <f>B!S52</f>
        <v>0</v>
      </c>
      <c r="U46" s="430">
        <f>B!T52</f>
        <v>0</v>
      </c>
      <c r="V46" s="430">
        <f>B!U52</f>
        <v>0</v>
      </c>
      <c r="W46" s="430">
        <f>B!V52</f>
        <v>0</v>
      </c>
      <c r="X46" s="430">
        <f>B!W52</f>
        <v>0</v>
      </c>
      <c r="Y46" s="430">
        <f>B!X52</f>
        <v>0</v>
      </c>
      <c r="Z46" s="430">
        <f>B!Y52</f>
        <v>0</v>
      </c>
      <c r="AA46" s="430">
        <f>B!Z52</f>
        <v>0</v>
      </c>
      <c r="AB46" s="430">
        <f>B!AA52</f>
        <v>0</v>
      </c>
      <c r="AC46" s="430">
        <f>B!AB52</f>
        <v>0</v>
      </c>
      <c r="AD46" s="430">
        <f>B!AC52</f>
        <v>0</v>
      </c>
      <c r="AE46" s="430">
        <f>B!AD52</f>
        <v>0</v>
      </c>
      <c r="AF46" s="430">
        <f>B!AE52</f>
        <v>0</v>
      </c>
      <c r="AG46" s="430">
        <f>B!AF52</f>
        <v>0</v>
      </c>
      <c r="AH46" s="430">
        <f>B!AG52</f>
        <v>0</v>
      </c>
      <c r="AI46" s="430">
        <f>B!AH52</f>
        <v>0</v>
      </c>
      <c r="AJ46" s="430">
        <f>B!AI52</f>
        <v>0</v>
      </c>
      <c r="AK46" s="430">
        <f>B!AJ52</f>
        <v>0</v>
      </c>
      <c r="AL46" s="430">
        <f>B!AK52</f>
        <v>0</v>
      </c>
      <c r="AM46" s="430">
        <f>B!AL52</f>
        <v>0</v>
      </c>
      <c r="AN46" s="430">
        <f>B!AM52</f>
        <v>0</v>
      </c>
      <c r="AO46" s="430">
        <f>B!AN52</f>
        <v>0</v>
      </c>
      <c r="AP46" s="430">
        <f>B!AO52</f>
        <v>0</v>
      </c>
      <c r="AQ46" s="430">
        <f>B!AP52</f>
        <v>0</v>
      </c>
      <c r="AR46" s="430">
        <f>B!AQ52</f>
        <v>0</v>
      </c>
      <c r="AS46" s="430">
        <f>B!AR52</f>
        <v>0</v>
      </c>
      <c r="AU46" s="413" t="s">
        <v>259</v>
      </c>
      <c r="AV46" s="413">
        <f>Info!$C$9</f>
        <v>0</v>
      </c>
      <c r="AW46" s="413">
        <v>45</v>
      </c>
      <c r="AX46" s="413" t="s">
        <v>271</v>
      </c>
      <c r="AY46" s="430">
        <f>E46</f>
        <v>0</v>
      </c>
      <c r="AZ46" s="430">
        <f>F46</f>
        <v>0</v>
      </c>
      <c r="BA46" s="430">
        <f t="shared" ref="BA46:CM46" si="62">G46</f>
        <v>0</v>
      </c>
      <c r="BB46" s="430">
        <f t="shared" si="62"/>
        <v>0</v>
      </c>
      <c r="BC46" s="430">
        <f t="shared" si="62"/>
        <v>0</v>
      </c>
      <c r="BD46" s="430">
        <f t="shared" si="62"/>
        <v>0</v>
      </c>
      <c r="BE46" s="430">
        <f t="shared" si="62"/>
        <v>0</v>
      </c>
      <c r="BF46" s="430">
        <f t="shared" si="62"/>
        <v>0</v>
      </c>
      <c r="BG46" s="430">
        <f t="shared" si="62"/>
        <v>0</v>
      </c>
      <c r="BH46" s="430">
        <f t="shared" si="62"/>
        <v>0</v>
      </c>
      <c r="BI46" s="430">
        <f t="shared" si="62"/>
        <v>0</v>
      </c>
      <c r="BJ46" s="430">
        <f t="shared" si="62"/>
        <v>0</v>
      </c>
      <c r="BK46" s="430">
        <f t="shared" si="62"/>
        <v>0</v>
      </c>
      <c r="BL46" s="430">
        <f t="shared" si="62"/>
        <v>0</v>
      </c>
      <c r="BM46" s="430">
        <f t="shared" si="62"/>
        <v>0</v>
      </c>
      <c r="BN46" s="430">
        <f t="shared" si="62"/>
        <v>0</v>
      </c>
      <c r="BO46" s="430">
        <f t="shared" si="62"/>
        <v>0</v>
      </c>
      <c r="BP46" s="430">
        <f t="shared" si="62"/>
        <v>0</v>
      </c>
      <c r="BQ46" s="430">
        <f t="shared" si="62"/>
        <v>0</v>
      </c>
      <c r="BR46" s="430">
        <f t="shared" si="62"/>
        <v>0</v>
      </c>
      <c r="BS46" s="430">
        <f t="shared" si="62"/>
        <v>0</v>
      </c>
      <c r="BT46" s="430">
        <f t="shared" si="62"/>
        <v>0</v>
      </c>
      <c r="BU46" s="430">
        <f t="shared" si="62"/>
        <v>0</v>
      </c>
      <c r="BV46" s="430">
        <f t="shared" si="62"/>
        <v>0</v>
      </c>
      <c r="BW46" s="430">
        <f t="shared" si="62"/>
        <v>0</v>
      </c>
      <c r="BX46" s="430">
        <f t="shared" si="62"/>
        <v>0</v>
      </c>
      <c r="BY46" s="430">
        <f t="shared" si="62"/>
        <v>0</v>
      </c>
      <c r="BZ46" s="430">
        <f t="shared" si="62"/>
        <v>0</v>
      </c>
      <c r="CA46" s="430">
        <f t="shared" si="62"/>
        <v>0</v>
      </c>
      <c r="CB46" s="430">
        <f t="shared" si="62"/>
        <v>0</v>
      </c>
      <c r="CC46" s="430">
        <f t="shared" si="62"/>
        <v>0</v>
      </c>
      <c r="CD46" s="430">
        <f t="shared" si="62"/>
        <v>0</v>
      </c>
      <c r="CE46" s="430">
        <f t="shared" si="62"/>
        <v>0</v>
      </c>
      <c r="CF46" s="430">
        <f t="shared" si="62"/>
        <v>0</v>
      </c>
      <c r="CG46" s="430">
        <f t="shared" si="62"/>
        <v>0</v>
      </c>
      <c r="CH46" s="430">
        <f t="shared" si="62"/>
        <v>0</v>
      </c>
      <c r="CI46" s="430">
        <f t="shared" si="62"/>
        <v>0</v>
      </c>
      <c r="CJ46" s="430">
        <f t="shared" si="62"/>
        <v>0</v>
      </c>
      <c r="CK46" s="430">
        <f t="shared" si="62"/>
        <v>0</v>
      </c>
      <c r="CL46" s="430">
        <f t="shared" si="62"/>
        <v>0</v>
      </c>
      <c r="CM46" s="430">
        <f t="shared" si="62"/>
        <v>0</v>
      </c>
    </row>
    <row r="47" spans="1:91" s="418" customFormat="1">
      <c r="A47" s="413" t="s">
        <v>259</v>
      </c>
      <c r="B47" s="413">
        <f>Info!$C$9</f>
        <v>0</v>
      </c>
      <c r="C47" s="418">
        <v>46</v>
      </c>
      <c r="D47" s="418" t="s">
        <v>446</v>
      </c>
      <c r="E47" s="432">
        <f>B!D53</f>
        <v>0</v>
      </c>
      <c r="F47" s="432">
        <f>B!E53</f>
        <v>0</v>
      </c>
      <c r="G47" s="432">
        <f>B!F53</f>
        <v>0</v>
      </c>
      <c r="H47" s="432">
        <f>B!G53</f>
        <v>0</v>
      </c>
      <c r="I47" s="432">
        <f>B!H53</f>
        <v>0</v>
      </c>
      <c r="J47" s="432">
        <f>B!I53</f>
        <v>0</v>
      </c>
      <c r="K47" s="432">
        <f>B!J53</f>
        <v>0</v>
      </c>
      <c r="L47" s="432">
        <f>B!K53</f>
        <v>0</v>
      </c>
      <c r="M47" s="432">
        <f>B!L53</f>
        <v>0</v>
      </c>
      <c r="N47" s="432">
        <f>B!M53</f>
        <v>0</v>
      </c>
      <c r="O47" s="432">
        <f>B!N53</f>
        <v>0</v>
      </c>
      <c r="P47" s="432">
        <f>B!O53</f>
        <v>0</v>
      </c>
      <c r="Q47" s="432">
        <f>B!P53</f>
        <v>0</v>
      </c>
      <c r="R47" s="432">
        <f>B!Q53</f>
        <v>0</v>
      </c>
      <c r="S47" s="432">
        <f>B!R53</f>
        <v>0</v>
      </c>
      <c r="T47" s="432">
        <f>B!S53</f>
        <v>0</v>
      </c>
      <c r="U47" s="432">
        <f>B!T53</f>
        <v>0</v>
      </c>
      <c r="V47" s="432">
        <f>B!U53</f>
        <v>0</v>
      </c>
      <c r="W47" s="432">
        <f>B!V53</f>
        <v>0</v>
      </c>
      <c r="X47" s="432">
        <f>B!W53</f>
        <v>0</v>
      </c>
      <c r="Y47" s="432">
        <f>B!X53</f>
        <v>0</v>
      </c>
      <c r="Z47" s="432">
        <f>B!Y53</f>
        <v>0</v>
      </c>
      <c r="AA47" s="432">
        <f>B!Z53</f>
        <v>0</v>
      </c>
      <c r="AB47" s="432">
        <f>B!AA53</f>
        <v>0</v>
      </c>
      <c r="AC47" s="432">
        <f>B!AB53</f>
        <v>0</v>
      </c>
      <c r="AD47" s="432">
        <f>B!AC53</f>
        <v>0</v>
      </c>
      <c r="AE47" s="432">
        <f>B!AD53</f>
        <v>0</v>
      </c>
      <c r="AF47" s="432">
        <f>B!AE53</f>
        <v>0</v>
      </c>
      <c r="AG47" s="432">
        <f>B!AF53</f>
        <v>0</v>
      </c>
      <c r="AH47" s="432">
        <f>B!AG53</f>
        <v>0</v>
      </c>
      <c r="AI47" s="432">
        <f>B!AH53</f>
        <v>0</v>
      </c>
      <c r="AJ47" s="432">
        <f>B!AI53</f>
        <v>0</v>
      </c>
      <c r="AK47" s="432">
        <f>B!AJ53</f>
        <v>0</v>
      </c>
      <c r="AL47" s="432">
        <f>B!AK53</f>
        <v>0</v>
      </c>
      <c r="AM47" s="432">
        <f>B!AL53</f>
        <v>0</v>
      </c>
      <c r="AN47" s="432">
        <f>B!AM53</f>
        <v>0</v>
      </c>
      <c r="AO47" s="432">
        <f>B!AN53</f>
        <v>0</v>
      </c>
      <c r="AP47" s="432">
        <f>B!AO53</f>
        <v>0</v>
      </c>
      <c r="AQ47" s="432">
        <f>B!AP53</f>
        <v>0</v>
      </c>
      <c r="AR47" s="432">
        <f>B!AQ53</f>
        <v>0</v>
      </c>
      <c r="AS47" s="432">
        <f>B!AR53</f>
        <v>0</v>
      </c>
      <c r="AU47" s="413" t="s">
        <v>259</v>
      </c>
      <c r="AV47" s="413">
        <f>Info!$C$9</f>
        <v>0</v>
      </c>
      <c r="AW47" s="418">
        <v>46</v>
      </c>
      <c r="AX47" s="418" t="s">
        <v>446</v>
      </c>
      <c r="AY47" s="432">
        <f>AY45+AY34+AY23+AY12</f>
        <v>0</v>
      </c>
      <c r="AZ47" s="432">
        <f>AZ45+AZ34+AZ23+AZ12</f>
        <v>0</v>
      </c>
      <c r="BA47" s="432">
        <f t="shared" ref="BA47:CM47" si="63">BA45+BA34+BA23+BA12</f>
        <v>0</v>
      </c>
      <c r="BB47" s="432">
        <f t="shared" si="63"/>
        <v>0</v>
      </c>
      <c r="BC47" s="432">
        <f t="shared" si="63"/>
        <v>0</v>
      </c>
      <c r="BD47" s="432">
        <f t="shared" si="63"/>
        <v>0</v>
      </c>
      <c r="BE47" s="432">
        <f t="shared" si="63"/>
        <v>0</v>
      </c>
      <c r="BF47" s="432">
        <f t="shared" si="63"/>
        <v>0</v>
      </c>
      <c r="BG47" s="432">
        <f t="shared" si="63"/>
        <v>0</v>
      </c>
      <c r="BH47" s="432">
        <f t="shared" si="63"/>
        <v>0</v>
      </c>
      <c r="BI47" s="432">
        <f t="shared" si="63"/>
        <v>0</v>
      </c>
      <c r="BJ47" s="432">
        <f t="shared" si="63"/>
        <v>0</v>
      </c>
      <c r="BK47" s="432">
        <f t="shared" si="63"/>
        <v>0</v>
      </c>
      <c r="BL47" s="432">
        <f t="shared" si="63"/>
        <v>0</v>
      </c>
      <c r="BM47" s="432">
        <f t="shared" si="63"/>
        <v>0</v>
      </c>
      <c r="BN47" s="432">
        <f t="shared" si="63"/>
        <v>0</v>
      </c>
      <c r="BO47" s="432">
        <f t="shared" si="63"/>
        <v>0</v>
      </c>
      <c r="BP47" s="432">
        <f t="shared" si="63"/>
        <v>0</v>
      </c>
      <c r="BQ47" s="432">
        <f t="shared" si="63"/>
        <v>0</v>
      </c>
      <c r="BR47" s="432">
        <f t="shared" si="63"/>
        <v>0</v>
      </c>
      <c r="BS47" s="432">
        <f t="shared" si="63"/>
        <v>0</v>
      </c>
      <c r="BT47" s="432">
        <f t="shared" si="63"/>
        <v>0</v>
      </c>
      <c r="BU47" s="432">
        <f t="shared" si="63"/>
        <v>0</v>
      </c>
      <c r="BV47" s="432">
        <f t="shared" si="63"/>
        <v>0</v>
      </c>
      <c r="BW47" s="432">
        <f t="shared" si="63"/>
        <v>0</v>
      </c>
      <c r="BX47" s="432">
        <f t="shared" si="63"/>
        <v>0</v>
      </c>
      <c r="BY47" s="432">
        <f t="shared" si="63"/>
        <v>0</v>
      </c>
      <c r="BZ47" s="432">
        <f t="shared" si="63"/>
        <v>0</v>
      </c>
      <c r="CA47" s="432">
        <f t="shared" si="63"/>
        <v>0</v>
      </c>
      <c r="CB47" s="432">
        <f t="shared" si="63"/>
        <v>0</v>
      </c>
      <c r="CC47" s="432">
        <f t="shared" si="63"/>
        <v>0</v>
      </c>
      <c r="CD47" s="432">
        <f t="shared" si="63"/>
        <v>0</v>
      </c>
      <c r="CE47" s="432">
        <f t="shared" si="63"/>
        <v>0</v>
      </c>
      <c r="CF47" s="432">
        <f t="shared" si="63"/>
        <v>0</v>
      </c>
      <c r="CG47" s="432">
        <f t="shared" si="63"/>
        <v>0</v>
      </c>
      <c r="CH47" s="432">
        <f t="shared" si="63"/>
        <v>0</v>
      </c>
      <c r="CI47" s="432">
        <f t="shared" si="63"/>
        <v>0</v>
      </c>
      <c r="CJ47" s="432">
        <f t="shared" si="63"/>
        <v>0</v>
      </c>
      <c r="CK47" s="432">
        <f t="shared" si="63"/>
        <v>0</v>
      </c>
      <c r="CL47" s="432">
        <f t="shared" si="63"/>
        <v>0</v>
      </c>
      <c r="CM47" s="432">
        <f t="shared" si="63"/>
        <v>0</v>
      </c>
    </row>
    <row r="48" spans="1:91">
      <c r="A48" s="413" t="s">
        <v>259</v>
      </c>
      <c r="B48" s="413">
        <f>Info!$C$9</f>
        <v>0</v>
      </c>
      <c r="C48" s="413">
        <v>47</v>
      </c>
      <c r="D48" s="413" t="s">
        <v>406</v>
      </c>
      <c r="E48" s="430">
        <f>B!D54</f>
        <v>0</v>
      </c>
      <c r="F48" s="430">
        <f>B!E54</f>
        <v>0</v>
      </c>
      <c r="G48" s="430">
        <f>B!F54</f>
        <v>0</v>
      </c>
      <c r="H48" s="430">
        <f>B!G54</f>
        <v>0</v>
      </c>
      <c r="I48" s="430">
        <f>B!H54</f>
        <v>0</v>
      </c>
      <c r="J48" s="430">
        <f>B!I54</f>
        <v>0</v>
      </c>
      <c r="K48" s="430">
        <f>B!J54</f>
        <v>0</v>
      </c>
      <c r="L48" s="430">
        <f>B!K54</f>
        <v>0</v>
      </c>
      <c r="M48" s="430">
        <f>B!L54</f>
        <v>0</v>
      </c>
      <c r="N48" s="430">
        <f>B!M54</f>
        <v>0</v>
      </c>
      <c r="O48" s="430">
        <f>B!N54</f>
        <v>0</v>
      </c>
      <c r="P48" s="430">
        <f>B!O54</f>
        <v>0</v>
      </c>
      <c r="Q48" s="430">
        <f>B!P54</f>
        <v>0</v>
      </c>
      <c r="R48" s="430">
        <f>B!Q54</f>
        <v>0</v>
      </c>
      <c r="S48" s="430">
        <f>B!R54</f>
        <v>0</v>
      </c>
      <c r="T48" s="430">
        <f>B!S54</f>
        <v>0</v>
      </c>
      <c r="U48" s="430">
        <f>B!T54</f>
        <v>0</v>
      </c>
      <c r="V48" s="430">
        <f>B!U54</f>
        <v>0</v>
      </c>
      <c r="W48" s="430">
        <f>B!V54</f>
        <v>0</v>
      </c>
      <c r="X48" s="430">
        <f>B!W54</f>
        <v>0</v>
      </c>
      <c r="Y48" s="430">
        <f>B!X54</f>
        <v>0</v>
      </c>
      <c r="Z48" s="430">
        <f>B!Y54</f>
        <v>0</v>
      </c>
      <c r="AA48" s="430">
        <f>B!Z54</f>
        <v>0</v>
      </c>
      <c r="AB48" s="430">
        <f>B!AA54</f>
        <v>0</v>
      </c>
      <c r="AC48" s="430">
        <f>B!AB54</f>
        <v>0</v>
      </c>
      <c r="AD48" s="430">
        <f>B!AC54</f>
        <v>0</v>
      </c>
      <c r="AE48" s="430">
        <f>B!AD54</f>
        <v>0</v>
      </c>
      <c r="AF48" s="430">
        <f>B!AE54</f>
        <v>0</v>
      </c>
      <c r="AG48" s="430">
        <f>B!AF54</f>
        <v>0</v>
      </c>
      <c r="AH48" s="430">
        <f>B!AG54</f>
        <v>0</v>
      </c>
      <c r="AI48" s="430">
        <f>B!AH54</f>
        <v>0</v>
      </c>
      <c r="AJ48" s="430">
        <f>B!AI54</f>
        <v>0</v>
      </c>
      <c r="AK48" s="430">
        <f>B!AJ54</f>
        <v>0</v>
      </c>
      <c r="AL48" s="430">
        <f>B!AK54</f>
        <v>0</v>
      </c>
      <c r="AM48" s="430">
        <f>B!AL54</f>
        <v>0</v>
      </c>
      <c r="AN48" s="430">
        <f>B!AM54</f>
        <v>0</v>
      </c>
      <c r="AO48" s="430">
        <f>B!AN54</f>
        <v>0</v>
      </c>
      <c r="AP48" s="430">
        <f>B!AO54</f>
        <v>0</v>
      </c>
      <c r="AQ48" s="430">
        <f>B!AP54</f>
        <v>0</v>
      </c>
      <c r="AR48" s="430">
        <f>B!AQ54</f>
        <v>0</v>
      </c>
      <c r="AS48" s="430">
        <f>B!AR54</f>
        <v>0</v>
      </c>
      <c r="AU48" s="413" t="s">
        <v>259</v>
      </c>
      <c r="AV48" s="413">
        <f>Info!$C$9</f>
        <v>0</v>
      </c>
      <c r="AW48" s="413">
        <v>47</v>
      </c>
      <c r="AX48" s="413" t="s">
        <v>406</v>
      </c>
      <c r="AY48" s="430">
        <f>E48</f>
        <v>0</v>
      </c>
      <c r="AZ48" s="430">
        <f>F48</f>
        <v>0</v>
      </c>
      <c r="BA48" s="430">
        <f t="shared" ref="BA48:CM48" si="64">G48</f>
        <v>0</v>
      </c>
      <c r="BB48" s="430">
        <f t="shared" si="64"/>
        <v>0</v>
      </c>
      <c r="BC48" s="430">
        <f t="shared" si="64"/>
        <v>0</v>
      </c>
      <c r="BD48" s="430">
        <f t="shared" si="64"/>
        <v>0</v>
      </c>
      <c r="BE48" s="430">
        <f t="shared" si="64"/>
        <v>0</v>
      </c>
      <c r="BF48" s="430">
        <f t="shared" si="64"/>
        <v>0</v>
      </c>
      <c r="BG48" s="430">
        <f t="shared" si="64"/>
        <v>0</v>
      </c>
      <c r="BH48" s="430">
        <f t="shared" si="64"/>
        <v>0</v>
      </c>
      <c r="BI48" s="430">
        <f t="shared" si="64"/>
        <v>0</v>
      </c>
      <c r="BJ48" s="430">
        <f t="shared" si="64"/>
        <v>0</v>
      </c>
      <c r="BK48" s="430">
        <f t="shared" si="64"/>
        <v>0</v>
      </c>
      <c r="BL48" s="430">
        <f t="shared" si="64"/>
        <v>0</v>
      </c>
      <c r="BM48" s="430">
        <f t="shared" si="64"/>
        <v>0</v>
      </c>
      <c r="BN48" s="430">
        <f t="shared" si="64"/>
        <v>0</v>
      </c>
      <c r="BO48" s="430">
        <f t="shared" si="64"/>
        <v>0</v>
      </c>
      <c r="BP48" s="430">
        <f t="shared" si="64"/>
        <v>0</v>
      </c>
      <c r="BQ48" s="430">
        <f t="shared" si="64"/>
        <v>0</v>
      </c>
      <c r="BR48" s="430">
        <f t="shared" si="64"/>
        <v>0</v>
      </c>
      <c r="BS48" s="430">
        <f t="shared" si="64"/>
        <v>0</v>
      </c>
      <c r="BT48" s="430">
        <f t="shared" si="64"/>
        <v>0</v>
      </c>
      <c r="BU48" s="430">
        <f t="shared" si="64"/>
        <v>0</v>
      </c>
      <c r="BV48" s="430">
        <f t="shared" si="64"/>
        <v>0</v>
      </c>
      <c r="BW48" s="430">
        <f t="shared" si="64"/>
        <v>0</v>
      </c>
      <c r="BX48" s="430">
        <f t="shared" si="64"/>
        <v>0</v>
      </c>
      <c r="BY48" s="430">
        <f t="shared" si="64"/>
        <v>0</v>
      </c>
      <c r="BZ48" s="430">
        <f t="shared" si="64"/>
        <v>0</v>
      </c>
      <c r="CA48" s="430">
        <f t="shared" si="64"/>
        <v>0</v>
      </c>
      <c r="CB48" s="430">
        <f t="shared" si="64"/>
        <v>0</v>
      </c>
      <c r="CC48" s="430">
        <f t="shared" si="64"/>
        <v>0</v>
      </c>
      <c r="CD48" s="430">
        <f t="shared" si="64"/>
        <v>0</v>
      </c>
      <c r="CE48" s="430">
        <f t="shared" si="64"/>
        <v>0</v>
      </c>
      <c r="CF48" s="430">
        <f t="shared" si="64"/>
        <v>0</v>
      </c>
      <c r="CG48" s="430">
        <f t="shared" si="64"/>
        <v>0</v>
      </c>
      <c r="CH48" s="430">
        <f t="shared" si="64"/>
        <v>0</v>
      </c>
      <c r="CI48" s="430">
        <f t="shared" si="64"/>
        <v>0</v>
      </c>
      <c r="CJ48" s="430">
        <f t="shared" si="64"/>
        <v>0</v>
      </c>
      <c r="CK48" s="430">
        <f t="shared" si="64"/>
        <v>0</v>
      </c>
      <c r="CL48" s="430">
        <f t="shared" si="64"/>
        <v>0</v>
      </c>
      <c r="CM48" s="430">
        <f t="shared" si="64"/>
        <v>0</v>
      </c>
    </row>
    <row r="49" spans="1:48">
      <c r="A49" s="413" t="s">
        <v>259</v>
      </c>
      <c r="B49" s="413">
        <f>Info!$C$9</f>
        <v>0</v>
      </c>
      <c r="E49" s="430">
        <f>B!D55</f>
        <v>0</v>
      </c>
      <c r="F49" s="430">
        <f>B!E55</f>
        <v>0</v>
      </c>
      <c r="G49" s="430">
        <f>B!F55</f>
        <v>0</v>
      </c>
      <c r="H49" s="430">
        <f>B!G55</f>
        <v>0</v>
      </c>
      <c r="I49" s="430">
        <f>B!H55</f>
        <v>0</v>
      </c>
      <c r="J49" s="430">
        <f>B!I55</f>
        <v>0</v>
      </c>
      <c r="K49" s="430">
        <f>B!J55</f>
        <v>0</v>
      </c>
      <c r="L49" s="430">
        <f>B!K55</f>
        <v>0</v>
      </c>
      <c r="M49" s="430">
        <f>B!L55</f>
        <v>0</v>
      </c>
      <c r="N49" s="430">
        <f>B!M55</f>
        <v>0</v>
      </c>
      <c r="O49" s="430">
        <f>B!N55</f>
        <v>0</v>
      </c>
      <c r="P49" s="430">
        <f>B!O55</f>
        <v>0</v>
      </c>
      <c r="Q49" s="430">
        <f>B!P55</f>
        <v>0</v>
      </c>
      <c r="R49" s="430">
        <f>B!Q55</f>
        <v>0</v>
      </c>
      <c r="S49" s="430">
        <f>B!R55</f>
        <v>0</v>
      </c>
      <c r="T49" s="430">
        <f>B!S55</f>
        <v>0</v>
      </c>
      <c r="U49" s="430">
        <f>B!T55</f>
        <v>0</v>
      </c>
      <c r="V49" s="430">
        <f>B!U55</f>
        <v>0</v>
      </c>
      <c r="W49" s="430">
        <f>B!V55</f>
        <v>0</v>
      </c>
      <c r="X49" s="430">
        <f>B!W55</f>
        <v>0</v>
      </c>
      <c r="Y49" s="430">
        <f>B!X55</f>
        <v>0</v>
      </c>
      <c r="Z49" s="430">
        <f>B!Y55</f>
        <v>0</v>
      </c>
      <c r="AA49" s="430">
        <f>B!Z55</f>
        <v>0</v>
      </c>
      <c r="AB49" s="430">
        <f>B!AA55</f>
        <v>0</v>
      </c>
      <c r="AC49" s="430">
        <f>B!AB55</f>
        <v>0</v>
      </c>
      <c r="AD49" s="430">
        <f>B!AC55</f>
        <v>0</v>
      </c>
      <c r="AE49" s="430">
        <f>B!AD55</f>
        <v>0</v>
      </c>
      <c r="AF49" s="430">
        <f>B!AE55</f>
        <v>0</v>
      </c>
      <c r="AG49" s="430">
        <f>B!AF55</f>
        <v>0</v>
      </c>
      <c r="AH49" s="430">
        <f>B!AG55</f>
        <v>0</v>
      </c>
      <c r="AI49" s="430">
        <f>B!AH55</f>
        <v>0</v>
      </c>
      <c r="AJ49" s="430">
        <f>B!AI55</f>
        <v>0</v>
      </c>
      <c r="AK49" s="430">
        <f>B!AJ55</f>
        <v>0</v>
      </c>
      <c r="AL49" s="430">
        <f>B!AK55</f>
        <v>0</v>
      </c>
      <c r="AM49" s="430">
        <f>B!AL55</f>
        <v>0</v>
      </c>
      <c r="AN49" s="430">
        <f>B!AM55</f>
        <v>0</v>
      </c>
      <c r="AO49" s="430">
        <f>B!AN55</f>
        <v>0</v>
      </c>
      <c r="AP49" s="430">
        <f>B!AO55</f>
        <v>0</v>
      </c>
      <c r="AQ49" s="430">
        <f>B!AP55</f>
        <v>0</v>
      </c>
      <c r="AR49" s="430">
        <f>B!AQ55</f>
        <v>0</v>
      </c>
      <c r="AS49" s="430">
        <f>B!AR55</f>
        <v>0</v>
      </c>
      <c r="AU49" s="413" t="s">
        <v>259</v>
      </c>
      <c r="AV49" s="413">
        <f>Info!$C$9</f>
        <v>0</v>
      </c>
    </row>
  </sheetData>
  <sheetProtection algorithmName="SHA-512" hashValue="1S12mTYxdJrNvI0japRSP+mBoAViAOcxNdtJ6a55C4iEduoamP/5op1up2uUixdrSzV/SiOACP3C8vKFe5oOoQ==" saltValue="P0kfMkEW/6Sq411zufTpmg==" spinCount="100000" sheet="1" objects="1" scenarios="1" selectLockedCells="1" selectUnlockedCells="1"/>
  <autoFilter ref="A1:AS1"/>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rgb="FF00B050"/>
    <outlinePr summaryBelow="0" summaryRight="0"/>
    <pageSetUpPr autoPageBreaks="0" fitToPage="1"/>
  </sheetPr>
  <dimension ref="A1:AB69"/>
  <sheetViews>
    <sheetView showGridLines="0" zoomScale="75" zoomScaleNormal="75" workbookViewId="0">
      <pane xSplit="3" ySplit="9" topLeftCell="D10" activePane="bottomRight" state="frozen"/>
      <selection pane="topRight" activeCell="D1" sqref="D1"/>
      <selection pane="bottomLeft" activeCell="A10" sqref="A10"/>
      <selection pane="bottomRight" activeCell="G11" sqref="G11"/>
    </sheetView>
  </sheetViews>
  <sheetFormatPr defaultColWidth="0" defaultRowHeight="12.75" zeroHeight="1"/>
  <cols>
    <col min="1" max="1" width="1.7109375" style="3" customWidth="1"/>
    <col min="2" max="2" width="1.7109375" style="215" customWidth="1"/>
    <col min="3" max="3" width="50.7109375" style="215" customWidth="1"/>
    <col min="4" max="8" width="16.7109375" style="346" customWidth="1"/>
    <col min="9" max="9" width="17.7109375" style="346" customWidth="1"/>
    <col min="10" max="10" width="16.7109375" style="346" customWidth="1"/>
    <col min="11" max="11" width="16.7109375" style="119" customWidth="1"/>
    <col min="12" max="12" width="1.7109375" style="107" customWidth="1"/>
    <col min="13" max="13" width="1.7109375" style="4" customWidth="1"/>
    <col min="14" max="15" width="9.140625" style="3" customWidth="1"/>
    <col min="16" max="16" width="10.140625" style="3" customWidth="1"/>
    <col min="17" max="17" width="9.140625" style="3" customWidth="1"/>
    <col min="18" max="18" width="11" style="3" customWidth="1"/>
    <col min="19" max="20" width="9.140625" style="3" customWidth="1"/>
    <col min="21" max="21" width="9.42578125" style="3" bestFit="1" customWidth="1"/>
    <col min="22" max="22" width="1.7109375" style="3" customWidth="1"/>
    <col min="23" max="23" width="9.140625" style="3" customWidth="1"/>
    <col min="24" max="24" width="1.7109375" style="3" customWidth="1"/>
    <col min="25" max="26" width="9.140625" style="3" customWidth="1"/>
    <col min="27" max="16384" width="0" style="3" hidden="1"/>
  </cols>
  <sheetData>
    <row r="1" spans="1:28" s="47" customFormat="1" ht="20.100000000000001" customHeight="1">
      <c r="B1" s="645" t="s">
        <v>154</v>
      </c>
      <c r="C1" s="646"/>
      <c r="D1" s="647"/>
      <c r="E1" s="647"/>
      <c r="F1" s="647"/>
      <c r="G1" s="647"/>
      <c r="H1" s="647"/>
      <c r="I1" s="647"/>
      <c r="J1" s="647"/>
      <c r="K1" s="546"/>
      <c r="L1" s="563"/>
      <c r="M1" s="51"/>
      <c r="N1" s="79"/>
      <c r="O1" s="79"/>
      <c r="P1" s="79"/>
      <c r="Q1" s="79"/>
      <c r="R1" s="79"/>
      <c r="S1" s="79"/>
      <c r="T1" s="79"/>
      <c r="U1" s="79"/>
      <c r="V1" s="79"/>
      <c r="W1" s="46"/>
      <c r="X1" s="70"/>
    </row>
    <row r="2" spans="1:28" s="47" customFormat="1" ht="20.100000000000001" customHeight="1">
      <c r="B2" s="473" t="s">
        <v>56</v>
      </c>
      <c r="C2" s="473"/>
      <c r="D2" s="473"/>
      <c r="E2" s="473"/>
      <c r="F2" s="473"/>
      <c r="G2" s="473"/>
      <c r="H2" s="473"/>
      <c r="I2" s="473"/>
      <c r="J2" s="473"/>
      <c r="K2" s="473"/>
      <c r="L2" s="473"/>
      <c r="M2" s="105"/>
      <c r="N2" s="168" t="s">
        <v>57</v>
      </c>
      <c r="O2" s="169">
        <f>MAX(N10:Y47)</f>
        <v>0</v>
      </c>
    </row>
    <row r="3" spans="1:28" s="47" customFormat="1" ht="20.100000000000001" customHeight="1">
      <c r="B3" s="473" t="s">
        <v>253</v>
      </c>
      <c r="C3" s="473"/>
      <c r="D3" s="473"/>
      <c r="E3" s="473"/>
      <c r="F3" s="473"/>
      <c r="G3" s="473"/>
      <c r="H3" s="473"/>
      <c r="I3" s="473"/>
      <c r="J3" s="473"/>
      <c r="K3" s="473"/>
      <c r="L3" s="473"/>
      <c r="M3" s="105"/>
      <c r="N3" s="170" t="s">
        <v>58</v>
      </c>
      <c r="O3" s="171">
        <f>MIN(N10:Y47)</f>
        <v>0</v>
      </c>
      <c r="P3" s="80"/>
      <c r="R3" s="80"/>
      <c r="S3" s="81"/>
      <c r="T3" s="83"/>
      <c r="U3" s="83"/>
      <c r="V3" s="83"/>
      <c r="W3" s="46"/>
      <c r="X3" s="70"/>
    </row>
    <row r="4" spans="1:28" s="47" customFormat="1" ht="20.100000000000001" customHeight="1">
      <c r="B4" s="473" t="s">
        <v>284</v>
      </c>
      <c r="C4" s="473"/>
      <c r="D4" s="473"/>
      <c r="E4" s="473"/>
      <c r="F4" s="473"/>
      <c r="G4" s="473"/>
      <c r="H4" s="473"/>
      <c r="I4" s="473"/>
      <c r="J4" s="473"/>
      <c r="K4" s="473"/>
      <c r="L4" s="473"/>
      <c r="M4" s="105"/>
      <c r="P4" s="80"/>
      <c r="Q4" s="82"/>
      <c r="R4" s="82"/>
      <c r="S4" s="81"/>
      <c r="T4" s="82"/>
      <c r="U4" s="82"/>
      <c r="V4" s="82"/>
      <c r="W4" s="46"/>
      <c r="X4" s="70"/>
    </row>
    <row r="5" spans="1:28" s="47" customFormat="1" ht="20.100000000000001" customHeight="1">
      <c r="B5" s="473" t="s">
        <v>270</v>
      </c>
      <c r="C5" s="473"/>
      <c r="D5" s="473"/>
      <c r="E5" s="473"/>
      <c r="F5" s="473"/>
      <c r="G5" s="473"/>
      <c r="H5" s="473"/>
      <c r="I5" s="473"/>
      <c r="J5" s="473"/>
      <c r="K5" s="473"/>
      <c r="L5" s="473"/>
      <c r="M5" s="105"/>
      <c r="N5" s="458" t="s">
        <v>55</v>
      </c>
      <c r="O5" s="459"/>
      <c r="P5" s="459"/>
      <c r="Q5" s="459"/>
      <c r="R5" s="459"/>
      <c r="S5" s="459"/>
      <c r="T5" s="459"/>
      <c r="U5" s="459"/>
      <c r="V5" s="459"/>
      <c r="W5" s="459"/>
      <c r="X5" s="459"/>
      <c r="Y5" s="460"/>
    </row>
    <row r="6" spans="1:28" ht="47.25" customHeight="1">
      <c r="B6" s="3"/>
      <c r="C6" s="331"/>
      <c r="D6" s="648" t="s">
        <v>180</v>
      </c>
      <c r="E6" s="649"/>
      <c r="F6" s="649"/>
      <c r="G6" s="649"/>
      <c r="H6" s="649"/>
      <c r="I6" s="649"/>
      <c r="J6" s="649"/>
      <c r="K6" s="649"/>
      <c r="L6" s="649"/>
      <c r="M6" s="221"/>
      <c r="N6" s="47"/>
      <c r="O6" s="47"/>
      <c r="P6" s="47"/>
      <c r="Q6" s="47"/>
      <c r="R6" s="47"/>
      <c r="S6" s="47"/>
      <c r="T6" s="47"/>
      <c r="U6" s="47"/>
      <c r="V6" s="47"/>
      <c r="W6" s="47"/>
      <c r="X6" s="47"/>
    </row>
    <row r="7" spans="1:28" s="150" customFormat="1" ht="50.1" customHeight="1">
      <c r="B7" s="332"/>
      <c r="C7" s="333"/>
      <c r="D7" s="497" t="s">
        <v>255</v>
      </c>
      <c r="E7" s="498"/>
      <c r="F7" s="488" t="s">
        <v>256</v>
      </c>
      <c r="G7" s="489"/>
      <c r="H7" s="489"/>
      <c r="I7" s="489"/>
      <c r="J7" s="483" t="s">
        <v>276</v>
      </c>
      <c r="K7" s="490" t="s">
        <v>198</v>
      </c>
      <c r="L7" s="491"/>
      <c r="M7" s="151"/>
      <c r="N7" s="478" t="str">
        <f>+D7</f>
        <v>Voice</v>
      </c>
      <c r="O7" s="480"/>
      <c r="P7" s="478" t="str">
        <f>+F7</f>
        <v>Electronic</v>
      </c>
      <c r="Q7" s="480"/>
      <c r="R7" s="480"/>
      <c r="S7" s="480"/>
      <c r="T7" s="474" t="str">
        <f>+J7</f>
        <v>Unallocated</v>
      </c>
      <c r="U7" s="474" t="str">
        <f>MID(K7,1,LEN(K7)-1)</f>
        <v xml:space="preserve">Total </v>
      </c>
      <c r="V7" s="230"/>
      <c r="W7" s="230"/>
      <c r="X7" s="42"/>
      <c r="Y7" s="471" t="s">
        <v>179</v>
      </c>
      <c r="Z7" s="42"/>
      <c r="AA7" s="42"/>
      <c r="AB7" s="42"/>
    </row>
    <row r="8" spans="1:28" s="146" customFormat="1" ht="30" customHeight="1">
      <c r="B8" s="334"/>
      <c r="C8" s="335" t="s">
        <v>0</v>
      </c>
      <c r="D8" s="499" t="s">
        <v>213</v>
      </c>
      <c r="E8" s="483" t="s">
        <v>165</v>
      </c>
      <c r="F8" s="486" t="s">
        <v>213</v>
      </c>
      <c r="G8" s="501"/>
      <c r="H8" s="486" t="s">
        <v>165</v>
      </c>
      <c r="I8" s="487"/>
      <c r="J8" s="484"/>
      <c r="K8" s="492"/>
      <c r="L8" s="493"/>
      <c r="M8" s="147"/>
      <c r="N8" s="474" t="str">
        <f>+D8</f>
        <v>Direct</v>
      </c>
      <c r="O8" s="474" t="str">
        <f>+E8</f>
        <v>Indirect</v>
      </c>
      <c r="P8" s="478" t="str">
        <f>+F8</f>
        <v>Direct</v>
      </c>
      <c r="Q8" s="479"/>
      <c r="R8" s="478" t="str">
        <f>+H8</f>
        <v>Indirect</v>
      </c>
      <c r="S8" s="480"/>
      <c r="T8" s="475"/>
      <c r="U8" s="475"/>
      <c r="V8" s="230"/>
      <c r="W8" s="230"/>
      <c r="X8" s="42"/>
      <c r="Y8" s="477"/>
      <c r="Z8" s="42"/>
      <c r="AA8" s="42"/>
    </row>
    <row r="9" spans="1:28" s="148" customFormat="1" ht="59.25" customHeight="1">
      <c r="B9" s="336"/>
      <c r="C9" s="337"/>
      <c r="D9" s="500"/>
      <c r="E9" s="485"/>
      <c r="F9" s="338" t="s">
        <v>52</v>
      </c>
      <c r="G9" s="338" t="s">
        <v>252</v>
      </c>
      <c r="H9" s="348" t="s">
        <v>291</v>
      </c>
      <c r="I9" s="348" t="s">
        <v>292</v>
      </c>
      <c r="J9" s="485"/>
      <c r="K9" s="494"/>
      <c r="L9" s="495"/>
      <c r="M9" s="149"/>
      <c r="N9" s="476"/>
      <c r="O9" s="476"/>
      <c r="P9" s="228" t="str">
        <f>+F9</f>
        <v>Single-bank proprietary trading system</v>
      </c>
      <c r="Q9" s="228" t="str">
        <f>+G9</f>
        <v>Other</v>
      </c>
      <c r="R9" s="228" t="str">
        <f>+H9</f>
        <v>Anonymous venues</v>
      </c>
      <c r="S9" s="228" t="str">
        <f>+I9</f>
        <v>Disclosed venues</v>
      </c>
      <c r="T9" s="476"/>
      <c r="U9" s="476"/>
      <c r="V9" s="231"/>
      <c r="W9" s="229" t="str">
        <f>+U7</f>
        <v xml:space="preserve">Total </v>
      </c>
      <c r="X9" s="152"/>
      <c r="Y9" s="477"/>
      <c r="Z9" s="152"/>
      <c r="AA9" s="152"/>
      <c r="AB9" s="152"/>
    </row>
    <row r="10" spans="1:28" ht="30" customHeight="1">
      <c r="A10" s="154"/>
      <c r="B10" s="339"/>
      <c r="C10" s="340" t="s">
        <v>214</v>
      </c>
      <c r="D10" s="393"/>
      <c r="E10" s="393"/>
      <c r="F10" s="393"/>
      <c r="G10" s="393"/>
      <c r="H10" s="393"/>
      <c r="I10" s="393"/>
      <c r="J10" s="393"/>
      <c r="K10" s="366"/>
      <c r="L10" s="262"/>
      <c r="M10" s="104"/>
      <c r="N10" s="232"/>
      <c r="O10" s="232"/>
      <c r="P10" s="232"/>
      <c r="Q10" s="232"/>
      <c r="R10" s="232"/>
      <c r="S10" s="232"/>
      <c r="T10" s="232"/>
      <c r="U10" s="232"/>
      <c r="V10" s="233"/>
      <c r="W10" s="232"/>
      <c r="X10" s="152"/>
      <c r="Y10" s="232"/>
      <c r="Z10" s="152"/>
      <c r="AA10" s="152"/>
      <c r="AB10" s="152"/>
    </row>
    <row r="11" spans="1:28" ht="17.100000000000001" customHeight="1">
      <c r="B11" s="339"/>
      <c r="C11" s="115" t="s">
        <v>10</v>
      </c>
      <c r="D11" s="387"/>
      <c r="E11" s="387"/>
      <c r="F11" s="387"/>
      <c r="G11" s="387"/>
      <c r="H11" s="387"/>
      <c r="I11" s="387"/>
      <c r="J11" s="387"/>
      <c r="K11" s="366">
        <f t="shared" ref="K11:K16" si="0">+SUM(D11:J11)</f>
        <v>0</v>
      </c>
      <c r="L11" s="262"/>
      <c r="M11" s="104"/>
      <c r="N11" s="234">
        <f t="shared" ref="N11:U11" si="1">+D11-SUM(D12:D13)</f>
        <v>0</v>
      </c>
      <c r="O11" s="234">
        <f t="shared" si="1"/>
        <v>0</v>
      </c>
      <c r="P11" s="234">
        <f t="shared" si="1"/>
        <v>0</v>
      </c>
      <c r="Q11" s="234">
        <f t="shared" si="1"/>
        <v>0</v>
      </c>
      <c r="R11" s="234">
        <f>+H11-SUM(H12:H13)</f>
        <v>0</v>
      </c>
      <c r="S11" s="234">
        <f t="shared" si="1"/>
        <v>0</v>
      </c>
      <c r="T11" s="234">
        <f t="shared" si="1"/>
        <v>0</v>
      </c>
      <c r="U11" s="234">
        <f t="shared" si="1"/>
        <v>0</v>
      </c>
      <c r="V11" s="235"/>
      <c r="W11" s="234">
        <f>+K11-SUM(D11:J11)</f>
        <v>0</v>
      </c>
      <c r="X11" s="153"/>
      <c r="Y11" s="234">
        <f>+K11-'A3'!AA10</f>
        <v>0</v>
      </c>
      <c r="Z11" s="153"/>
      <c r="AA11" s="153"/>
      <c r="AB11" s="153"/>
    </row>
    <row r="12" spans="1:28" s="42" customFormat="1" ht="17.100000000000001" customHeight="1">
      <c r="B12" s="341"/>
      <c r="C12" s="342" t="s">
        <v>53</v>
      </c>
      <c r="D12" s="387"/>
      <c r="E12" s="387"/>
      <c r="F12" s="387"/>
      <c r="G12" s="387"/>
      <c r="H12" s="387"/>
      <c r="I12" s="387"/>
      <c r="J12" s="387"/>
      <c r="K12" s="366">
        <f t="shared" si="0"/>
        <v>0</v>
      </c>
      <c r="L12" s="262"/>
      <c r="M12" s="104"/>
      <c r="N12" s="237"/>
      <c r="O12" s="237"/>
      <c r="P12" s="237"/>
      <c r="Q12" s="237"/>
      <c r="R12" s="237"/>
      <c r="S12" s="237"/>
      <c r="T12" s="237"/>
      <c r="U12" s="237"/>
      <c r="V12" s="235"/>
      <c r="W12" s="234">
        <f t="shared" ref="W12:W16" si="2">+K12-SUM(D12:J12)</f>
        <v>0</v>
      </c>
      <c r="X12" s="153"/>
      <c r="Y12" s="234">
        <f>+K12-'A3'!AA11</f>
        <v>0</v>
      </c>
      <c r="Z12" s="153"/>
      <c r="AA12" s="153"/>
      <c r="AB12" s="153"/>
    </row>
    <row r="13" spans="1:28" s="42" customFormat="1" ht="17.100000000000001" customHeight="1">
      <c r="B13" s="341"/>
      <c r="C13" s="342" t="s">
        <v>54</v>
      </c>
      <c r="D13" s="387"/>
      <c r="E13" s="387"/>
      <c r="F13" s="387"/>
      <c r="G13" s="387"/>
      <c r="H13" s="387"/>
      <c r="I13" s="387"/>
      <c r="J13" s="387"/>
      <c r="K13" s="366">
        <f t="shared" si="0"/>
        <v>0</v>
      </c>
      <c r="L13" s="262"/>
      <c r="M13" s="104"/>
      <c r="N13" s="237"/>
      <c r="O13" s="237"/>
      <c r="P13" s="237"/>
      <c r="Q13" s="237"/>
      <c r="R13" s="237"/>
      <c r="S13" s="237"/>
      <c r="T13" s="237"/>
      <c r="U13" s="237"/>
      <c r="V13" s="238"/>
      <c r="W13" s="234">
        <f t="shared" si="2"/>
        <v>0</v>
      </c>
      <c r="Y13" s="234">
        <f>+K13-'A3'!AA12</f>
        <v>0</v>
      </c>
    </row>
    <row r="14" spans="1:28" s="42" customFormat="1" ht="17.100000000000001" customHeight="1">
      <c r="B14" s="341"/>
      <c r="C14" s="115" t="s">
        <v>11</v>
      </c>
      <c r="D14" s="387"/>
      <c r="E14" s="387"/>
      <c r="F14" s="387"/>
      <c r="G14" s="387"/>
      <c r="H14" s="387"/>
      <c r="I14" s="387"/>
      <c r="J14" s="387"/>
      <c r="K14" s="366">
        <f t="shared" si="0"/>
        <v>0</v>
      </c>
      <c r="L14" s="262"/>
      <c r="M14" s="104"/>
      <c r="N14" s="237"/>
      <c r="O14" s="237"/>
      <c r="P14" s="237"/>
      <c r="Q14" s="237"/>
      <c r="R14" s="237"/>
      <c r="S14" s="237"/>
      <c r="T14" s="237"/>
      <c r="U14" s="237"/>
      <c r="V14" s="238"/>
      <c r="W14" s="234">
        <f t="shared" si="2"/>
        <v>0</v>
      </c>
      <c r="Y14" s="234">
        <f>+K14-'A3'!AA13</f>
        <v>0</v>
      </c>
    </row>
    <row r="15" spans="1:28" s="152" customFormat="1" ht="17.100000000000001" customHeight="1">
      <c r="B15" s="341"/>
      <c r="C15" s="115" t="s">
        <v>12</v>
      </c>
      <c r="D15" s="387"/>
      <c r="E15" s="387"/>
      <c r="F15" s="387"/>
      <c r="G15" s="387"/>
      <c r="H15" s="387"/>
      <c r="I15" s="387"/>
      <c r="J15" s="387"/>
      <c r="K15" s="366">
        <f t="shared" si="0"/>
        <v>0</v>
      </c>
      <c r="L15" s="262"/>
      <c r="M15" s="104"/>
      <c r="N15" s="237"/>
      <c r="O15" s="237"/>
      <c r="P15" s="237"/>
      <c r="Q15" s="237"/>
      <c r="R15" s="237"/>
      <c r="S15" s="237"/>
      <c r="T15" s="237"/>
      <c r="U15" s="237"/>
      <c r="V15" s="233"/>
      <c r="W15" s="234">
        <f t="shared" si="2"/>
        <v>0</v>
      </c>
      <c r="Y15" s="234">
        <f>+K15-'A3'!AA22</f>
        <v>0</v>
      </c>
    </row>
    <row r="16" spans="1:28" s="152" customFormat="1" ht="30" customHeight="1">
      <c r="B16" s="341"/>
      <c r="C16" s="164" t="s">
        <v>47</v>
      </c>
      <c r="D16" s="388">
        <f t="shared" ref="D16:J16" si="3">+D11+D14+D15</f>
        <v>0</v>
      </c>
      <c r="E16" s="388">
        <f t="shared" si="3"/>
        <v>0</v>
      </c>
      <c r="F16" s="388">
        <f t="shared" si="3"/>
        <v>0</v>
      </c>
      <c r="G16" s="388">
        <f t="shared" si="3"/>
        <v>0</v>
      </c>
      <c r="H16" s="388">
        <f t="shared" si="3"/>
        <v>0</v>
      </c>
      <c r="I16" s="388">
        <f t="shared" si="3"/>
        <v>0</v>
      </c>
      <c r="J16" s="388">
        <f t="shared" si="3"/>
        <v>0</v>
      </c>
      <c r="K16" s="366">
        <f t="shared" si="0"/>
        <v>0</v>
      </c>
      <c r="L16" s="262"/>
      <c r="M16" s="104"/>
      <c r="N16" s="234">
        <f t="shared" ref="N16:U16" si="4">+D16-D11-D15-D14</f>
        <v>0</v>
      </c>
      <c r="O16" s="234">
        <f t="shared" si="4"/>
        <v>0</v>
      </c>
      <c r="P16" s="234">
        <f t="shared" si="4"/>
        <v>0</v>
      </c>
      <c r="Q16" s="234">
        <f t="shared" si="4"/>
        <v>0</v>
      </c>
      <c r="R16" s="234">
        <f>+H16-H11-H15-H14</f>
        <v>0</v>
      </c>
      <c r="S16" s="234">
        <f t="shared" si="4"/>
        <v>0</v>
      </c>
      <c r="T16" s="234">
        <f t="shared" si="4"/>
        <v>0</v>
      </c>
      <c r="U16" s="234">
        <f t="shared" si="4"/>
        <v>0</v>
      </c>
      <c r="V16" s="233"/>
      <c r="W16" s="234">
        <f t="shared" si="2"/>
        <v>0</v>
      </c>
      <c r="Y16" s="234">
        <f>+K16-'A3'!AA25</f>
        <v>0</v>
      </c>
    </row>
    <row r="17" spans="2:28" s="153" customFormat="1" ht="30" customHeight="1">
      <c r="B17" s="339"/>
      <c r="C17" s="167" t="s">
        <v>215</v>
      </c>
      <c r="D17" s="387"/>
      <c r="E17" s="387"/>
      <c r="F17" s="387"/>
      <c r="G17" s="387"/>
      <c r="H17" s="387"/>
      <c r="I17" s="387"/>
      <c r="J17" s="387"/>
      <c r="K17" s="366"/>
      <c r="L17" s="262"/>
      <c r="M17" s="104"/>
      <c r="N17" s="236"/>
      <c r="O17" s="236"/>
      <c r="P17" s="236"/>
      <c r="Q17" s="236"/>
      <c r="R17" s="236"/>
      <c r="S17" s="236"/>
      <c r="T17" s="236"/>
      <c r="U17" s="236"/>
      <c r="V17" s="233"/>
      <c r="W17" s="237"/>
      <c r="X17" s="152"/>
      <c r="Y17" s="237"/>
      <c r="Z17" s="152"/>
      <c r="AA17" s="152"/>
      <c r="AB17" s="152"/>
    </row>
    <row r="18" spans="2:28" s="153" customFormat="1" ht="17.100000000000001" customHeight="1">
      <c r="B18" s="339"/>
      <c r="C18" s="164" t="s">
        <v>10</v>
      </c>
      <c r="D18" s="387"/>
      <c r="E18" s="387"/>
      <c r="F18" s="387"/>
      <c r="G18" s="387"/>
      <c r="H18" s="387"/>
      <c r="I18" s="387"/>
      <c r="J18" s="387"/>
      <c r="K18" s="366">
        <f t="shared" ref="K18:K23" si="5">+SUM(D18:J18)</f>
        <v>0</v>
      </c>
      <c r="L18" s="262"/>
      <c r="M18" s="104"/>
      <c r="N18" s="234">
        <f t="shared" ref="N18:U18" si="6">+D18-SUM(D19:D20)</f>
        <v>0</v>
      </c>
      <c r="O18" s="234">
        <f t="shared" si="6"/>
        <v>0</v>
      </c>
      <c r="P18" s="234">
        <f t="shared" si="6"/>
        <v>0</v>
      </c>
      <c r="Q18" s="234">
        <f t="shared" si="6"/>
        <v>0</v>
      </c>
      <c r="R18" s="234">
        <f t="shared" si="6"/>
        <v>0</v>
      </c>
      <c r="S18" s="234">
        <f t="shared" si="6"/>
        <v>0</v>
      </c>
      <c r="T18" s="234">
        <f t="shared" si="6"/>
        <v>0</v>
      </c>
      <c r="U18" s="234">
        <f t="shared" si="6"/>
        <v>0</v>
      </c>
      <c r="V18" s="235"/>
      <c r="W18" s="234">
        <f t="shared" ref="W18:W23" si="7">+K18-SUM(D18:J18)</f>
        <v>0</v>
      </c>
      <c r="Y18" s="234">
        <f>+K18-'A3'!AA30</f>
        <v>0</v>
      </c>
    </row>
    <row r="19" spans="2:28" s="42" customFormat="1" ht="17.100000000000001" customHeight="1">
      <c r="B19" s="341"/>
      <c r="C19" s="342" t="s">
        <v>53</v>
      </c>
      <c r="D19" s="387"/>
      <c r="E19" s="387"/>
      <c r="F19" s="387"/>
      <c r="G19" s="387"/>
      <c r="H19" s="387"/>
      <c r="I19" s="387"/>
      <c r="J19" s="387"/>
      <c r="K19" s="366">
        <f t="shared" si="5"/>
        <v>0</v>
      </c>
      <c r="L19" s="262"/>
      <c r="M19" s="104"/>
      <c r="N19" s="237"/>
      <c r="O19" s="237"/>
      <c r="P19" s="237"/>
      <c r="Q19" s="237"/>
      <c r="R19" s="237"/>
      <c r="S19" s="237"/>
      <c r="T19" s="237"/>
      <c r="U19" s="237"/>
      <c r="V19" s="235"/>
      <c r="W19" s="234">
        <f t="shared" si="7"/>
        <v>0</v>
      </c>
      <c r="X19" s="153"/>
      <c r="Y19" s="234">
        <f>+K19-'A3'!AA31</f>
        <v>0</v>
      </c>
      <c r="Z19" s="153"/>
      <c r="AA19" s="153"/>
      <c r="AB19" s="153"/>
    </row>
    <row r="20" spans="2:28" s="42" customFormat="1" ht="17.100000000000001" customHeight="1">
      <c r="B20" s="341"/>
      <c r="C20" s="342" t="s">
        <v>54</v>
      </c>
      <c r="D20" s="387"/>
      <c r="E20" s="387"/>
      <c r="F20" s="387"/>
      <c r="G20" s="387"/>
      <c r="H20" s="387"/>
      <c r="I20" s="387"/>
      <c r="J20" s="387"/>
      <c r="K20" s="366">
        <f t="shared" si="5"/>
        <v>0</v>
      </c>
      <c r="L20" s="262"/>
      <c r="M20" s="104"/>
      <c r="N20" s="237"/>
      <c r="O20" s="237"/>
      <c r="P20" s="237"/>
      <c r="Q20" s="237"/>
      <c r="R20" s="237"/>
      <c r="S20" s="237"/>
      <c r="T20" s="237"/>
      <c r="U20" s="237"/>
      <c r="V20" s="238"/>
      <c r="W20" s="234">
        <f t="shared" si="7"/>
        <v>0</v>
      </c>
      <c r="Y20" s="234">
        <f>+K20-'A3'!AA32</f>
        <v>0</v>
      </c>
    </row>
    <row r="21" spans="2:28" s="152" customFormat="1" ht="17.100000000000001" customHeight="1">
      <c r="B21" s="341"/>
      <c r="C21" s="164" t="s">
        <v>11</v>
      </c>
      <c r="D21" s="387"/>
      <c r="E21" s="387"/>
      <c r="F21" s="387"/>
      <c r="G21" s="387"/>
      <c r="H21" s="387"/>
      <c r="I21" s="387"/>
      <c r="J21" s="387"/>
      <c r="K21" s="366">
        <f t="shared" si="5"/>
        <v>0</v>
      </c>
      <c r="L21" s="262"/>
      <c r="M21" s="104"/>
      <c r="N21" s="237"/>
      <c r="O21" s="237"/>
      <c r="P21" s="237"/>
      <c r="Q21" s="237"/>
      <c r="R21" s="237"/>
      <c r="S21" s="237"/>
      <c r="T21" s="237"/>
      <c r="U21" s="237"/>
      <c r="V21" s="238"/>
      <c r="W21" s="234">
        <f t="shared" si="7"/>
        <v>0</v>
      </c>
      <c r="X21" s="42"/>
      <c r="Y21" s="234">
        <f>+K21-'A3'!AA33</f>
        <v>0</v>
      </c>
      <c r="Z21" s="42"/>
      <c r="AA21" s="42"/>
      <c r="AB21" s="42"/>
    </row>
    <row r="22" spans="2:28" s="152" customFormat="1" ht="17.100000000000001" customHeight="1">
      <c r="B22" s="341"/>
      <c r="C22" s="164" t="s">
        <v>12</v>
      </c>
      <c r="D22" s="387"/>
      <c r="E22" s="387"/>
      <c r="F22" s="387"/>
      <c r="G22" s="387"/>
      <c r="H22" s="387"/>
      <c r="I22" s="387"/>
      <c r="J22" s="387"/>
      <c r="K22" s="366">
        <f t="shared" si="5"/>
        <v>0</v>
      </c>
      <c r="L22" s="262"/>
      <c r="M22" s="104"/>
      <c r="N22" s="237"/>
      <c r="O22" s="237"/>
      <c r="P22" s="237"/>
      <c r="Q22" s="237"/>
      <c r="R22" s="237"/>
      <c r="S22" s="237"/>
      <c r="T22" s="237"/>
      <c r="U22" s="237"/>
      <c r="V22" s="233"/>
      <c r="W22" s="234">
        <f t="shared" si="7"/>
        <v>0</v>
      </c>
      <c r="Y22" s="234">
        <f>+K22-'A3'!AA42</f>
        <v>0</v>
      </c>
    </row>
    <row r="23" spans="2:28" s="152" customFormat="1" ht="30" customHeight="1">
      <c r="B23" s="341"/>
      <c r="C23" s="164" t="s">
        <v>48</v>
      </c>
      <c r="D23" s="388">
        <f t="shared" ref="D23:I23" si="8">+D18+D21+D22</f>
        <v>0</v>
      </c>
      <c r="E23" s="388">
        <f t="shared" si="8"/>
        <v>0</v>
      </c>
      <c r="F23" s="388">
        <f t="shared" si="8"/>
        <v>0</v>
      </c>
      <c r="G23" s="388">
        <f t="shared" si="8"/>
        <v>0</v>
      </c>
      <c r="H23" s="388">
        <f t="shared" si="8"/>
        <v>0</v>
      </c>
      <c r="I23" s="388">
        <f t="shared" si="8"/>
        <v>0</v>
      </c>
      <c r="J23" s="388">
        <f>+J18+J21+J22</f>
        <v>0</v>
      </c>
      <c r="K23" s="366">
        <f t="shared" si="5"/>
        <v>0</v>
      </c>
      <c r="L23" s="262"/>
      <c r="M23" s="104"/>
      <c r="N23" s="234">
        <f t="shared" ref="N23:U23" si="9">+D23-D18-D22-D21</f>
        <v>0</v>
      </c>
      <c r="O23" s="234">
        <f t="shared" si="9"/>
        <v>0</v>
      </c>
      <c r="P23" s="234">
        <f t="shared" si="9"/>
        <v>0</v>
      </c>
      <c r="Q23" s="234">
        <f t="shared" si="9"/>
        <v>0</v>
      </c>
      <c r="R23" s="234">
        <f t="shared" si="9"/>
        <v>0</v>
      </c>
      <c r="S23" s="234">
        <f t="shared" si="9"/>
        <v>0</v>
      </c>
      <c r="T23" s="234">
        <f t="shared" si="9"/>
        <v>0</v>
      </c>
      <c r="U23" s="234">
        <f t="shared" si="9"/>
        <v>0</v>
      </c>
      <c r="V23" s="233"/>
      <c r="W23" s="234">
        <f t="shared" si="7"/>
        <v>0</v>
      </c>
      <c r="Y23" s="234">
        <f>+K23-'A3'!AA45</f>
        <v>0</v>
      </c>
    </row>
    <row r="24" spans="2:28" s="153" customFormat="1" ht="30" customHeight="1">
      <c r="B24" s="339"/>
      <c r="C24" s="167" t="s">
        <v>216</v>
      </c>
      <c r="D24" s="394"/>
      <c r="E24" s="394"/>
      <c r="F24" s="394"/>
      <c r="G24" s="394"/>
      <c r="H24" s="394"/>
      <c r="I24" s="394"/>
      <c r="J24" s="394"/>
      <c r="K24" s="366"/>
      <c r="L24" s="262"/>
      <c r="M24" s="104"/>
      <c r="N24" s="236"/>
      <c r="O24" s="236"/>
      <c r="P24" s="236"/>
      <c r="Q24" s="236"/>
      <c r="R24" s="236"/>
      <c r="S24" s="236"/>
      <c r="T24" s="236"/>
      <c r="U24" s="236"/>
      <c r="V24" s="233"/>
      <c r="W24" s="237"/>
      <c r="X24" s="152"/>
      <c r="Y24" s="237"/>
      <c r="Z24" s="152"/>
      <c r="AA24" s="152"/>
      <c r="AB24" s="152"/>
    </row>
    <row r="25" spans="2:28" s="153" customFormat="1" ht="17.100000000000001" customHeight="1">
      <c r="B25" s="339"/>
      <c r="C25" s="164" t="s">
        <v>10</v>
      </c>
      <c r="D25" s="387"/>
      <c r="E25" s="387"/>
      <c r="F25" s="387"/>
      <c r="G25" s="387"/>
      <c r="H25" s="387"/>
      <c r="I25" s="387"/>
      <c r="J25" s="387"/>
      <c r="K25" s="366">
        <f t="shared" ref="K25:K30" si="10">+SUM(D25:J25)</f>
        <v>0</v>
      </c>
      <c r="L25" s="262"/>
      <c r="M25" s="104"/>
      <c r="N25" s="234">
        <f t="shared" ref="N25:U25" si="11">+D25-SUM(D26:D27)</f>
        <v>0</v>
      </c>
      <c r="O25" s="234">
        <f t="shared" si="11"/>
        <v>0</v>
      </c>
      <c r="P25" s="234">
        <f t="shared" si="11"/>
        <v>0</v>
      </c>
      <c r="Q25" s="234">
        <f t="shared" si="11"/>
        <v>0</v>
      </c>
      <c r="R25" s="234">
        <f t="shared" si="11"/>
        <v>0</v>
      </c>
      <c r="S25" s="234">
        <f t="shared" si="11"/>
        <v>0</v>
      </c>
      <c r="T25" s="234">
        <f t="shared" si="11"/>
        <v>0</v>
      </c>
      <c r="U25" s="234">
        <f t="shared" si="11"/>
        <v>0</v>
      </c>
      <c r="V25" s="235"/>
      <c r="W25" s="234">
        <f t="shared" ref="W25:W30" si="12">+K25-SUM(D25:J25)</f>
        <v>0</v>
      </c>
      <c r="X25" s="152"/>
      <c r="Y25" s="234">
        <f>+K25-'A3'!AA57</f>
        <v>0</v>
      </c>
      <c r="Z25" s="152"/>
      <c r="AA25" s="152"/>
      <c r="AB25" s="152"/>
    </row>
    <row r="26" spans="2:28" s="42" customFormat="1" ht="17.100000000000001" customHeight="1">
      <c r="B26" s="341"/>
      <c r="C26" s="342" t="s">
        <v>53</v>
      </c>
      <c r="D26" s="387"/>
      <c r="E26" s="387"/>
      <c r="F26" s="387"/>
      <c r="G26" s="387"/>
      <c r="H26" s="387"/>
      <c r="I26" s="387"/>
      <c r="J26" s="387"/>
      <c r="K26" s="366">
        <f t="shared" si="10"/>
        <v>0</v>
      </c>
      <c r="L26" s="262"/>
      <c r="M26" s="104"/>
      <c r="N26" s="237"/>
      <c r="O26" s="237"/>
      <c r="P26" s="237"/>
      <c r="Q26" s="237"/>
      <c r="R26" s="237"/>
      <c r="S26" s="237"/>
      <c r="T26" s="237"/>
      <c r="U26" s="237"/>
      <c r="V26" s="235"/>
      <c r="W26" s="234">
        <f t="shared" si="12"/>
        <v>0</v>
      </c>
      <c r="X26" s="152"/>
      <c r="Y26" s="234">
        <f>+K26-'A3'!AA58</f>
        <v>0</v>
      </c>
      <c r="Z26" s="152"/>
      <c r="AA26" s="152"/>
      <c r="AB26" s="152"/>
    </row>
    <row r="27" spans="2:28" s="42" customFormat="1" ht="17.100000000000001" customHeight="1">
      <c r="B27" s="341"/>
      <c r="C27" s="342" t="s">
        <v>54</v>
      </c>
      <c r="D27" s="387"/>
      <c r="E27" s="387"/>
      <c r="F27" s="387"/>
      <c r="G27" s="387"/>
      <c r="H27" s="387"/>
      <c r="I27" s="387"/>
      <c r="J27" s="387"/>
      <c r="K27" s="366">
        <f t="shared" si="10"/>
        <v>0</v>
      </c>
      <c r="L27" s="262"/>
      <c r="M27" s="104"/>
      <c r="N27" s="237"/>
      <c r="O27" s="237"/>
      <c r="P27" s="237"/>
      <c r="Q27" s="237"/>
      <c r="R27" s="237"/>
      <c r="S27" s="237"/>
      <c r="T27" s="237"/>
      <c r="U27" s="237"/>
      <c r="V27" s="238"/>
      <c r="W27" s="234">
        <f t="shared" si="12"/>
        <v>0</v>
      </c>
      <c r="Y27" s="234">
        <f>+K27-'A3'!AA59</f>
        <v>0</v>
      </c>
    </row>
    <row r="28" spans="2:28" s="152" customFormat="1" ht="17.100000000000001" customHeight="1">
      <c r="B28" s="341"/>
      <c r="C28" s="164" t="s">
        <v>11</v>
      </c>
      <c r="D28" s="387"/>
      <c r="E28" s="387"/>
      <c r="F28" s="387"/>
      <c r="G28" s="387"/>
      <c r="H28" s="387"/>
      <c r="I28" s="387"/>
      <c r="J28" s="387"/>
      <c r="K28" s="366">
        <f t="shared" si="10"/>
        <v>0</v>
      </c>
      <c r="L28" s="262"/>
      <c r="M28" s="104"/>
      <c r="N28" s="237"/>
      <c r="O28" s="237"/>
      <c r="P28" s="237"/>
      <c r="Q28" s="237"/>
      <c r="R28" s="237"/>
      <c r="S28" s="237"/>
      <c r="T28" s="237"/>
      <c r="U28" s="237"/>
      <c r="V28" s="238"/>
      <c r="W28" s="234">
        <f t="shared" si="12"/>
        <v>0</v>
      </c>
      <c r="X28" s="42"/>
      <c r="Y28" s="234">
        <f>+K28-'A3'!AA60</f>
        <v>0</v>
      </c>
      <c r="Z28" s="42"/>
      <c r="AA28" s="42"/>
      <c r="AB28" s="42"/>
    </row>
    <row r="29" spans="2:28" s="152" customFormat="1" ht="17.100000000000001" customHeight="1">
      <c r="B29" s="341"/>
      <c r="C29" s="164" t="s">
        <v>12</v>
      </c>
      <c r="D29" s="387"/>
      <c r="E29" s="387"/>
      <c r="F29" s="387"/>
      <c r="G29" s="387"/>
      <c r="H29" s="387"/>
      <c r="I29" s="387"/>
      <c r="J29" s="387"/>
      <c r="K29" s="366">
        <f t="shared" si="10"/>
        <v>0</v>
      </c>
      <c r="L29" s="262"/>
      <c r="M29" s="104"/>
      <c r="N29" s="237"/>
      <c r="O29" s="237"/>
      <c r="P29" s="237"/>
      <c r="Q29" s="237"/>
      <c r="R29" s="237"/>
      <c r="S29" s="237"/>
      <c r="T29" s="237"/>
      <c r="U29" s="237"/>
      <c r="V29" s="233"/>
      <c r="W29" s="234">
        <f t="shared" si="12"/>
        <v>0</v>
      </c>
      <c r="Y29" s="234">
        <f>+K29-'A3'!AA69</f>
        <v>0</v>
      </c>
    </row>
    <row r="30" spans="2:28" s="152" customFormat="1" ht="30" customHeight="1">
      <c r="B30" s="341"/>
      <c r="C30" s="164" t="s">
        <v>49</v>
      </c>
      <c r="D30" s="388">
        <f t="shared" ref="D30:I30" si="13">+D25+D28+D29</f>
        <v>0</v>
      </c>
      <c r="E30" s="388">
        <f t="shared" si="13"/>
        <v>0</v>
      </c>
      <c r="F30" s="388">
        <f t="shared" si="13"/>
        <v>0</v>
      </c>
      <c r="G30" s="388">
        <f t="shared" si="13"/>
        <v>0</v>
      </c>
      <c r="H30" s="388">
        <f t="shared" si="13"/>
        <v>0</v>
      </c>
      <c r="I30" s="388">
        <f t="shared" si="13"/>
        <v>0</v>
      </c>
      <c r="J30" s="388">
        <f>+J25+J28+J29</f>
        <v>0</v>
      </c>
      <c r="K30" s="366">
        <f t="shared" si="10"/>
        <v>0</v>
      </c>
      <c r="L30" s="262"/>
      <c r="M30" s="104"/>
      <c r="N30" s="234">
        <f t="shared" ref="N30:U30" si="14">+D30-D25-D29-D28</f>
        <v>0</v>
      </c>
      <c r="O30" s="234">
        <f t="shared" si="14"/>
        <v>0</v>
      </c>
      <c r="P30" s="234">
        <f t="shared" si="14"/>
        <v>0</v>
      </c>
      <c r="Q30" s="234">
        <f t="shared" si="14"/>
        <v>0</v>
      </c>
      <c r="R30" s="234">
        <f t="shared" si="14"/>
        <v>0</v>
      </c>
      <c r="S30" s="234">
        <f t="shared" si="14"/>
        <v>0</v>
      </c>
      <c r="T30" s="234">
        <f t="shared" si="14"/>
        <v>0</v>
      </c>
      <c r="U30" s="234">
        <f t="shared" si="14"/>
        <v>0</v>
      </c>
      <c r="V30" s="233"/>
      <c r="W30" s="234">
        <f t="shared" si="12"/>
        <v>0</v>
      </c>
      <c r="Y30" s="234">
        <f>+K30-'A3'!AA72</f>
        <v>0</v>
      </c>
    </row>
    <row r="31" spans="2:28" s="152" customFormat="1" ht="30" customHeight="1">
      <c r="B31" s="341"/>
      <c r="C31" s="167" t="s">
        <v>217</v>
      </c>
      <c r="D31" s="387"/>
      <c r="E31" s="387"/>
      <c r="F31" s="387"/>
      <c r="G31" s="387"/>
      <c r="H31" s="387"/>
      <c r="I31" s="387"/>
      <c r="J31" s="387"/>
      <c r="K31" s="366"/>
      <c r="L31" s="262"/>
      <c r="M31" s="104"/>
      <c r="N31" s="237"/>
      <c r="O31" s="237"/>
      <c r="P31" s="237"/>
      <c r="Q31" s="237"/>
      <c r="R31" s="237"/>
      <c r="S31" s="237"/>
      <c r="T31" s="237"/>
      <c r="U31" s="237"/>
      <c r="V31" s="233"/>
      <c r="W31" s="237"/>
      <c r="Y31" s="237"/>
    </row>
    <row r="32" spans="2:28" s="152" customFormat="1" ht="17.100000000000001" customHeight="1">
      <c r="B32" s="341"/>
      <c r="C32" s="164" t="s">
        <v>10</v>
      </c>
      <c r="D32" s="387"/>
      <c r="E32" s="387"/>
      <c r="F32" s="387"/>
      <c r="G32" s="387"/>
      <c r="H32" s="387"/>
      <c r="I32" s="387"/>
      <c r="J32" s="387"/>
      <c r="K32" s="366">
        <f t="shared" ref="K32:K37" si="15">+SUM(D32:J32)</f>
        <v>0</v>
      </c>
      <c r="L32" s="262"/>
      <c r="M32" s="104"/>
      <c r="N32" s="234">
        <f t="shared" ref="N32:U32" si="16">+D32-SUM(D33:D34)</f>
        <v>0</v>
      </c>
      <c r="O32" s="234">
        <f t="shared" si="16"/>
        <v>0</v>
      </c>
      <c r="P32" s="234">
        <f t="shared" si="16"/>
        <v>0</v>
      </c>
      <c r="Q32" s="234">
        <f t="shared" si="16"/>
        <v>0</v>
      </c>
      <c r="R32" s="234">
        <f t="shared" si="16"/>
        <v>0</v>
      </c>
      <c r="S32" s="234">
        <f t="shared" si="16"/>
        <v>0</v>
      </c>
      <c r="T32" s="234">
        <f t="shared" si="16"/>
        <v>0</v>
      </c>
      <c r="U32" s="234">
        <f t="shared" si="16"/>
        <v>0</v>
      </c>
      <c r="V32" s="235"/>
      <c r="W32" s="234">
        <f t="shared" ref="W32:W37" si="17">+K32-SUM(D32:J32)</f>
        <v>0</v>
      </c>
      <c r="X32" s="153"/>
      <c r="Y32" s="234">
        <f>+K32-'A3'!AA83</f>
        <v>0</v>
      </c>
      <c r="Z32" s="153"/>
      <c r="AA32" s="153"/>
      <c r="AB32" s="153"/>
    </row>
    <row r="33" spans="2:28" s="42" customFormat="1" ht="17.100000000000001" customHeight="1">
      <c r="B33" s="341"/>
      <c r="C33" s="342" t="s">
        <v>53</v>
      </c>
      <c r="D33" s="387"/>
      <c r="E33" s="387"/>
      <c r="F33" s="387"/>
      <c r="G33" s="387"/>
      <c r="H33" s="387"/>
      <c r="I33" s="387"/>
      <c r="J33" s="387"/>
      <c r="K33" s="366">
        <f t="shared" si="15"/>
        <v>0</v>
      </c>
      <c r="L33" s="262"/>
      <c r="M33" s="104"/>
      <c r="N33" s="237"/>
      <c r="O33" s="237"/>
      <c r="P33" s="237"/>
      <c r="Q33" s="237"/>
      <c r="R33" s="237"/>
      <c r="S33" s="237"/>
      <c r="T33" s="237"/>
      <c r="U33" s="237"/>
      <c r="V33" s="235"/>
      <c r="W33" s="234">
        <f t="shared" si="17"/>
        <v>0</v>
      </c>
      <c r="X33" s="153"/>
      <c r="Y33" s="234">
        <f>+K33-'A3'!AA84</f>
        <v>0</v>
      </c>
      <c r="Z33" s="153"/>
      <c r="AA33" s="153"/>
      <c r="AB33" s="153"/>
    </row>
    <row r="34" spans="2:28" s="42" customFormat="1" ht="17.100000000000001" customHeight="1">
      <c r="B34" s="341"/>
      <c r="C34" s="342" t="s">
        <v>54</v>
      </c>
      <c r="D34" s="387"/>
      <c r="E34" s="387"/>
      <c r="F34" s="387"/>
      <c r="G34" s="387"/>
      <c r="H34" s="387"/>
      <c r="I34" s="387"/>
      <c r="J34" s="387"/>
      <c r="K34" s="366">
        <f t="shared" si="15"/>
        <v>0</v>
      </c>
      <c r="L34" s="262"/>
      <c r="M34" s="104"/>
      <c r="N34" s="237"/>
      <c r="O34" s="237"/>
      <c r="P34" s="237"/>
      <c r="Q34" s="237"/>
      <c r="R34" s="237"/>
      <c r="S34" s="237"/>
      <c r="T34" s="237"/>
      <c r="U34" s="237"/>
      <c r="V34" s="238"/>
      <c r="W34" s="234">
        <f t="shared" si="17"/>
        <v>0</v>
      </c>
      <c r="Y34" s="234">
        <f>+K34-'A3'!AA85</f>
        <v>0</v>
      </c>
    </row>
    <row r="35" spans="2:28" s="152" customFormat="1" ht="17.100000000000001" customHeight="1">
      <c r="B35" s="341"/>
      <c r="C35" s="164" t="s">
        <v>11</v>
      </c>
      <c r="D35" s="387"/>
      <c r="E35" s="387"/>
      <c r="F35" s="387"/>
      <c r="G35" s="387"/>
      <c r="H35" s="387"/>
      <c r="I35" s="387"/>
      <c r="J35" s="387"/>
      <c r="K35" s="366">
        <f t="shared" si="15"/>
        <v>0</v>
      </c>
      <c r="L35" s="262"/>
      <c r="M35" s="104"/>
      <c r="N35" s="237"/>
      <c r="O35" s="237"/>
      <c r="P35" s="237"/>
      <c r="Q35" s="237"/>
      <c r="R35" s="237"/>
      <c r="S35" s="237"/>
      <c r="T35" s="237"/>
      <c r="U35" s="237"/>
      <c r="V35" s="238"/>
      <c r="W35" s="234">
        <f t="shared" si="17"/>
        <v>0</v>
      </c>
      <c r="X35" s="42"/>
      <c r="Y35" s="234">
        <f>+K35-'A3'!AA86</f>
        <v>0</v>
      </c>
      <c r="Z35" s="42"/>
      <c r="AA35" s="42"/>
      <c r="AB35" s="42"/>
    </row>
    <row r="36" spans="2:28" s="152" customFormat="1" ht="17.100000000000001" customHeight="1">
      <c r="B36" s="341"/>
      <c r="C36" s="164" t="s">
        <v>12</v>
      </c>
      <c r="D36" s="387"/>
      <c r="E36" s="387"/>
      <c r="F36" s="387"/>
      <c r="G36" s="387"/>
      <c r="H36" s="387"/>
      <c r="I36" s="387"/>
      <c r="J36" s="387"/>
      <c r="K36" s="366">
        <f t="shared" si="15"/>
        <v>0</v>
      </c>
      <c r="L36" s="262"/>
      <c r="M36" s="104"/>
      <c r="N36" s="237"/>
      <c r="O36" s="237"/>
      <c r="P36" s="237"/>
      <c r="Q36" s="237"/>
      <c r="R36" s="237"/>
      <c r="S36" s="237"/>
      <c r="T36" s="237"/>
      <c r="U36" s="237"/>
      <c r="V36" s="233"/>
      <c r="W36" s="234">
        <f t="shared" si="17"/>
        <v>0</v>
      </c>
      <c r="Y36" s="234">
        <f>+K36-'A3'!AA95</f>
        <v>0</v>
      </c>
    </row>
    <row r="37" spans="2:28" s="152" customFormat="1" ht="30" customHeight="1">
      <c r="B37" s="341"/>
      <c r="C37" s="164" t="s">
        <v>42</v>
      </c>
      <c r="D37" s="388">
        <f t="shared" ref="D37:I37" si="18">+D32+D35+D36</f>
        <v>0</v>
      </c>
      <c r="E37" s="388">
        <f t="shared" si="18"/>
        <v>0</v>
      </c>
      <c r="F37" s="388">
        <f t="shared" si="18"/>
        <v>0</v>
      </c>
      <c r="G37" s="388">
        <f t="shared" si="18"/>
        <v>0</v>
      </c>
      <c r="H37" s="388">
        <f t="shared" si="18"/>
        <v>0</v>
      </c>
      <c r="I37" s="388">
        <f t="shared" si="18"/>
        <v>0</v>
      </c>
      <c r="J37" s="388">
        <f>+J32+J35+J36</f>
        <v>0</v>
      </c>
      <c r="K37" s="366">
        <f t="shared" si="15"/>
        <v>0</v>
      </c>
      <c r="L37" s="262"/>
      <c r="M37" s="104"/>
      <c r="N37" s="234">
        <f t="shared" ref="N37:U37" si="19">+D37-D32-D36-D35</f>
        <v>0</v>
      </c>
      <c r="O37" s="234">
        <f t="shared" si="19"/>
        <v>0</v>
      </c>
      <c r="P37" s="234">
        <f t="shared" si="19"/>
        <v>0</v>
      </c>
      <c r="Q37" s="234">
        <f t="shared" si="19"/>
        <v>0</v>
      </c>
      <c r="R37" s="234">
        <f t="shared" si="19"/>
        <v>0</v>
      </c>
      <c r="S37" s="234">
        <f t="shared" si="19"/>
        <v>0</v>
      </c>
      <c r="T37" s="234">
        <f t="shared" si="19"/>
        <v>0</v>
      </c>
      <c r="U37" s="234">
        <f t="shared" si="19"/>
        <v>0</v>
      </c>
      <c r="V37" s="233"/>
      <c r="W37" s="234">
        <f t="shared" si="17"/>
        <v>0</v>
      </c>
      <c r="Y37" s="234">
        <f>+K37-'A3'!AA98</f>
        <v>0</v>
      </c>
    </row>
    <row r="38" spans="2:28" s="153" customFormat="1" ht="30" customHeight="1">
      <c r="B38" s="339"/>
      <c r="C38" s="167" t="s">
        <v>17</v>
      </c>
      <c r="D38" s="387"/>
      <c r="E38" s="387"/>
      <c r="F38" s="387"/>
      <c r="G38" s="387"/>
      <c r="H38" s="387"/>
      <c r="I38" s="387"/>
      <c r="J38" s="387"/>
      <c r="K38" s="366"/>
      <c r="L38" s="262"/>
      <c r="M38" s="104"/>
      <c r="N38" s="236"/>
      <c r="O38" s="236"/>
      <c r="P38" s="236"/>
      <c r="Q38" s="236"/>
      <c r="R38" s="236"/>
      <c r="S38" s="236"/>
      <c r="T38" s="236"/>
      <c r="U38" s="236"/>
      <c r="V38" s="233"/>
      <c r="W38" s="237"/>
      <c r="X38" s="152"/>
      <c r="Y38" s="237"/>
      <c r="Z38" s="152"/>
      <c r="AA38" s="152"/>
      <c r="AB38" s="152"/>
    </row>
    <row r="39" spans="2:28" s="153" customFormat="1" ht="17.100000000000001" customHeight="1">
      <c r="B39" s="339"/>
      <c r="C39" s="164" t="s">
        <v>10</v>
      </c>
      <c r="D39" s="387"/>
      <c r="E39" s="387"/>
      <c r="F39" s="387"/>
      <c r="G39" s="387"/>
      <c r="H39" s="387"/>
      <c r="I39" s="387"/>
      <c r="J39" s="387"/>
      <c r="K39" s="366">
        <f t="shared" ref="K39:K45" si="20">+SUM(D39:J39)</f>
        <v>0</v>
      </c>
      <c r="L39" s="262"/>
      <c r="M39" s="104"/>
      <c r="N39" s="234">
        <f t="shared" ref="N39:U39" si="21">+D39-SUM(D40:D41)</f>
        <v>0</v>
      </c>
      <c r="O39" s="234">
        <f t="shared" si="21"/>
        <v>0</v>
      </c>
      <c r="P39" s="234">
        <f t="shared" si="21"/>
        <v>0</v>
      </c>
      <c r="Q39" s="234">
        <f t="shared" si="21"/>
        <v>0</v>
      </c>
      <c r="R39" s="234">
        <f t="shared" si="21"/>
        <v>0</v>
      </c>
      <c r="S39" s="234">
        <f t="shared" si="21"/>
        <v>0</v>
      </c>
      <c r="T39" s="234">
        <f t="shared" si="21"/>
        <v>0</v>
      </c>
      <c r="U39" s="234">
        <f t="shared" si="21"/>
        <v>0</v>
      </c>
      <c r="V39" s="235"/>
      <c r="W39" s="234">
        <f t="shared" ref="W39:W46" si="22">+K39-SUM(D39:J39)</f>
        <v>0</v>
      </c>
      <c r="X39" s="155"/>
      <c r="Y39" s="234">
        <f>+K39-'A3'!AA103</f>
        <v>0</v>
      </c>
      <c r="Z39" s="155"/>
      <c r="AA39" s="155"/>
      <c r="AB39" s="155"/>
    </row>
    <row r="40" spans="2:28" s="42" customFormat="1" ht="17.100000000000001" customHeight="1">
      <c r="B40" s="341"/>
      <c r="C40" s="342" t="s">
        <v>53</v>
      </c>
      <c r="D40" s="387"/>
      <c r="E40" s="387"/>
      <c r="F40" s="387"/>
      <c r="G40" s="387"/>
      <c r="H40" s="387"/>
      <c r="I40" s="387"/>
      <c r="J40" s="387"/>
      <c r="K40" s="366">
        <f t="shared" si="20"/>
        <v>0</v>
      </c>
      <c r="L40" s="262"/>
      <c r="M40" s="104"/>
      <c r="N40" s="237"/>
      <c r="O40" s="237"/>
      <c r="P40" s="237"/>
      <c r="Q40" s="237"/>
      <c r="R40" s="237"/>
      <c r="S40" s="237"/>
      <c r="T40" s="237"/>
      <c r="U40" s="237"/>
      <c r="V40" s="235"/>
      <c r="W40" s="234">
        <f t="shared" si="22"/>
        <v>0</v>
      </c>
      <c r="X40" s="155"/>
      <c r="Y40" s="234">
        <f>+K40-'A3'!AA104</f>
        <v>0</v>
      </c>
      <c r="Z40" s="155"/>
      <c r="AA40" s="155"/>
      <c r="AB40" s="155"/>
    </row>
    <row r="41" spans="2:28" s="42" customFormat="1" ht="17.100000000000001" customHeight="1">
      <c r="B41" s="341"/>
      <c r="C41" s="342" t="s">
        <v>54</v>
      </c>
      <c r="D41" s="387"/>
      <c r="E41" s="387"/>
      <c r="F41" s="387"/>
      <c r="G41" s="387"/>
      <c r="H41" s="387"/>
      <c r="I41" s="387"/>
      <c r="J41" s="387"/>
      <c r="K41" s="366">
        <f t="shared" si="20"/>
        <v>0</v>
      </c>
      <c r="L41" s="262"/>
      <c r="M41" s="104"/>
      <c r="N41" s="237"/>
      <c r="O41" s="237"/>
      <c r="P41" s="237"/>
      <c r="Q41" s="237"/>
      <c r="R41" s="237"/>
      <c r="S41" s="237"/>
      <c r="T41" s="237"/>
      <c r="U41" s="237"/>
      <c r="V41" s="238"/>
      <c r="W41" s="234">
        <f t="shared" si="22"/>
        <v>0</v>
      </c>
      <c r="X41" s="30"/>
      <c r="Y41" s="234">
        <f>+K41-'A3'!AA105</f>
        <v>0</v>
      </c>
      <c r="Z41" s="30"/>
      <c r="AA41" s="30"/>
      <c r="AB41" s="30"/>
    </row>
    <row r="42" spans="2:28" s="152" customFormat="1" ht="17.100000000000001" customHeight="1">
      <c r="B42" s="341"/>
      <c r="C42" s="164" t="s">
        <v>11</v>
      </c>
      <c r="D42" s="387"/>
      <c r="E42" s="387"/>
      <c r="F42" s="387"/>
      <c r="G42" s="387"/>
      <c r="H42" s="387"/>
      <c r="I42" s="387"/>
      <c r="J42" s="387"/>
      <c r="K42" s="366">
        <f t="shared" si="20"/>
        <v>0</v>
      </c>
      <c r="L42" s="262"/>
      <c r="M42" s="104"/>
      <c r="N42" s="237"/>
      <c r="O42" s="237"/>
      <c r="P42" s="237"/>
      <c r="Q42" s="237"/>
      <c r="R42" s="237"/>
      <c r="S42" s="237"/>
      <c r="T42" s="237"/>
      <c r="U42" s="237"/>
      <c r="V42" s="238"/>
      <c r="W42" s="234">
        <f t="shared" si="22"/>
        <v>0</v>
      </c>
      <c r="X42" s="3"/>
      <c r="Y42" s="234">
        <f>+K42-'A3'!AA106</f>
        <v>0</v>
      </c>
      <c r="Z42" s="3"/>
      <c r="AA42" s="3"/>
      <c r="AB42" s="3"/>
    </row>
    <row r="43" spans="2:28" s="152" customFormat="1" ht="17.100000000000001" customHeight="1">
      <c r="B43" s="341"/>
      <c r="C43" s="164" t="s">
        <v>12</v>
      </c>
      <c r="D43" s="387"/>
      <c r="E43" s="387"/>
      <c r="F43" s="387"/>
      <c r="G43" s="387"/>
      <c r="H43" s="387"/>
      <c r="I43" s="387"/>
      <c r="J43" s="387"/>
      <c r="K43" s="366">
        <f t="shared" si="20"/>
        <v>0</v>
      </c>
      <c r="L43" s="262"/>
      <c r="M43" s="104"/>
      <c r="N43" s="237"/>
      <c r="O43" s="237"/>
      <c r="P43" s="237"/>
      <c r="Q43" s="237"/>
      <c r="R43" s="237"/>
      <c r="S43" s="237"/>
      <c r="T43" s="237"/>
      <c r="U43" s="237"/>
      <c r="V43" s="233"/>
      <c r="W43" s="234">
        <f t="shared" si="22"/>
        <v>0</v>
      </c>
      <c r="X43" s="3"/>
      <c r="Y43" s="234">
        <f>+K43-'A3'!AA115</f>
        <v>0</v>
      </c>
      <c r="Z43" s="3"/>
      <c r="AA43" s="3"/>
      <c r="AB43" s="3"/>
    </row>
    <row r="44" spans="2:28" s="152" customFormat="1" ht="30" customHeight="1">
      <c r="B44" s="341"/>
      <c r="C44" s="164" t="s">
        <v>17</v>
      </c>
      <c r="D44" s="388">
        <f t="shared" ref="D44:I44" si="23">+D39+D42+D43</f>
        <v>0</v>
      </c>
      <c r="E44" s="388">
        <f t="shared" si="23"/>
        <v>0</v>
      </c>
      <c r="F44" s="388">
        <f t="shared" si="23"/>
        <v>0</v>
      </c>
      <c r="G44" s="388">
        <f t="shared" si="23"/>
        <v>0</v>
      </c>
      <c r="H44" s="388">
        <f t="shared" si="23"/>
        <v>0</v>
      </c>
      <c r="I44" s="388">
        <f t="shared" si="23"/>
        <v>0</v>
      </c>
      <c r="J44" s="388">
        <f>+J39+J42+J43</f>
        <v>0</v>
      </c>
      <c r="K44" s="366">
        <f t="shared" si="20"/>
        <v>0</v>
      </c>
      <c r="L44" s="262"/>
      <c r="M44" s="104"/>
      <c r="N44" s="234">
        <f t="shared" ref="N44:U44" si="24">+D44-D39-D43-D42</f>
        <v>0</v>
      </c>
      <c r="O44" s="234">
        <f t="shared" si="24"/>
        <v>0</v>
      </c>
      <c r="P44" s="234">
        <f t="shared" si="24"/>
        <v>0</v>
      </c>
      <c r="Q44" s="234">
        <f t="shared" si="24"/>
        <v>0</v>
      </c>
      <c r="R44" s="234">
        <f t="shared" si="24"/>
        <v>0</v>
      </c>
      <c r="S44" s="234">
        <f t="shared" si="24"/>
        <v>0</v>
      </c>
      <c r="T44" s="234">
        <f t="shared" si="24"/>
        <v>0</v>
      </c>
      <c r="U44" s="234">
        <f t="shared" si="24"/>
        <v>0</v>
      </c>
      <c r="V44" s="233"/>
      <c r="W44" s="234">
        <f t="shared" si="22"/>
        <v>0</v>
      </c>
      <c r="X44" s="3"/>
      <c r="Y44" s="234">
        <f>+K44-'A3'!AA118</f>
        <v>0</v>
      </c>
      <c r="Z44" s="3"/>
      <c r="AA44" s="3"/>
      <c r="AB44" s="3"/>
    </row>
    <row r="45" spans="2:28" s="152" customFormat="1" ht="30" customHeight="1">
      <c r="B45" s="341"/>
      <c r="C45" s="164" t="s">
        <v>271</v>
      </c>
      <c r="D45" s="384"/>
      <c r="E45" s="384"/>
      <c r="F45" s="384"/>
      <c r="G45" s="384"/>
      <c r="H45" s="384"/>
      <c r="I45" s="384"/>
      <c r="J45" s="384"/>
      <c r="K45" s="366">
        <f t="shared" si="20"/>
        <v>0</v>
      </c>
      <c r="L45" s="262"/>
      <c r="M45" s="104"/>
      <c r="N45" s="234"/>
      <c r="O45" s="234"/>
      <c r="P45" s="234"/>
      <c r="Q45" s="234"/>
      <c r="R45" s="234"/>
      <c r="S45" s="234"/>
      <c r="T45" s="234"/>
      <c r="U45" s="234"/>
      <c r="V45" s="233"/>
      <c r="W45" s="234">
        <f t="shared" si="22"/>
        <v>0</v>
      </c>
      <c r="X45" s="3"/>
      <c r="Y45" s="234">
        <f>+K45-'A3'!AA122</f>
        <v>0</v>
      </c>
      <c r="Z45" s="3"/>
      <c r="AA45" s="3"/>
      <c r="AB45" s="3"/>
    </row>
    <row r="46" spans="2:28" s="155" customFormat="1" ht="30" customHeight="1">
      <c r="B46" s="343"/>
      <c r="C46" s="167" t="s">
        <v>18</v>
      </c>
      <c r="D46" s="392">
        <f>+SUM(D16,D23,D30,D37,D44,D45)</f>
        <v>0</v>
      </c>
      <c r="E46" s="392">
        <f t="shared" ref="E46:J46" si="25">+SUM(E16,E23,E30,E37,E44,E45)</f>
        <v>0</v>
      </c>
      <c r="F46" s="392">
        <f t="shared" si="25"/>
        <v>0</v>
      </c>
      <c r="G46" s="392">
        <f t="shared" si="25"/>
        <v>0</v>
      </c>
      <c r="H46" s="392">
        <f t="shared" si="25"/>
        <v>0</v>
      </c>
      <c r="I46" s="392">
        <f t="shared" si="25"/>
        <v>0</v>
      </c>
      <c r="J46" s="392">
        <f t="shared" si="25"/>
        <v>0</v>
      </c>
      <c r="K46" s="367">
        <f>+SUM(D46:J46)</f>
        <v>0</v>
      </c>
      <c r="L46" s="263"/>
      <c r="M46" s="156"/>
      <c r="N46" s="242">
        <f t="shared" ref="N46:U46" si="26">+D46-SUM(D16,D23,D30,D37,D44,D45)</f>
        <v>0</v>
      </c>
      <c r="O46" s="242">
        <f t="shared" si="26"/>
        <v>0</v>
      </c>
      <c r="P46" s="242">
        <f t="shared" si="26"/>
        <v>0</v>
      </c>
      <c r="Q46" s="242">
        <f t="shared" si="26"/>
        <v>0</v>
      </c>
      <c r="R46" s="242">
        <f t="shared" si="26"/>
        <v>0</v>
      </c>
      <c r="S46" s="242">
        <f t="shared" si="26"/>
        <v>0</v>
      </c>
      <c r="T46" s="242">
        <f t="shared" si="26"/>
        <v>0</v>
      </c>
      <c r="U46" s="242">
        <f t="shared" si="26"/>
        <v>0</v>
      </c>
      <c r="V46" s="243"/>
      <c r="W46" s="242">
        <f t="shared" si="22"/>
        <v>0</v>
      </c>
      <c r="X46" s="244"/>
      <c r="Y46" s="242">
        <f>+K46-'A3'!AA123</f>
        <v>0</v>
      </c>
      <c r="Z46" s="244"/>
      <c r="AA46" s="244"/>
      <c r="AB46" s="244"/>
    </row>
    <row r="47" spans="2:28" s="155" customFormat="1" ht="9.9499999999999993" customHeight="1">
      <c r="B47" s="343"/>
      <c r="C47" s="167"/>
      <c r="D47" s="344"/>
      <c r="E47" s="344"/>
      <c r="F47" s="344"/>
      <c r="G47" s="344"/>
      <c r="H47" s="344"/>
      <c r="I47" s="344"/>
      <c r="J47" s="344"/>
      <c r="K47" s="289"/>
      <c r="L47" s="290"/>
      <c r="M47" s="156"/>
      <c r="N47" s="240"/>
      <c r="O47" s="240"/>
      <c r="P47" s="240"/>
      <c r="Q47" s="240"/>
      <c r="R47" s="240"/>
      <c r="S47" s="240"/>
      <c r="T47" s="240"/>
      <c r="U47" s="240"/>
      <c r="V47" s="239"/>
      <c r="W47" s="241"/>
      <c r="X47" s="3"/>
      <c r="Y47" s="241"/>
      <c r="Z47" s="3"/>
      <c r="AA47" s="3"/>
      <c r="AB47" s="3"/>
    </row>
    <row r="48" spans="2:28" s="30" customFormat="1" ht="50.25" customHeight="1">
      <c r="B48" s="345"/>
      <c r="C48" s="496" t="s">
        <v>275</v>
      </c>
      <c r="D48" s="496"/>
      <c r="E48" s="496"/>
      <c r="F48" s="496"/>
      <c r="G48" s="496"/>
      <c r="H48" s="496"/>
      <c r="I48" s="496"/>
      <c r="J48" s="496"/>
      <c r="K48" s="496"/>
      <c r="L48" s="106"/>
      <c r="M48" s="41"/>
      <c r="V48" s="3"/>
      <c r="W48" s="3"/>
      <c r="X48" s="3"/>
      <c r="Z48" s="3"/>
      <c r="AA48" s="3"/>
      <c r="AB48" s="3"/>
    </row>
    <row r="49"/>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sheetData>
  <sheetProtection algorithmName="SHA-512" hashValue="Bd9cbV7s87ltAqlV7r8a2xKP42w8M5yL2ZYXwBDDqIoNejqxB8wFN7CSdA6/RxZh5d/jGAi7vsmqDHABcOcSkg==" saltValue="ifp2GnXX7kwRipRdoy7elw==" spinCount="100000" sheet="1" objects="1" scenarios="1"/>
  <mergeCells count="24">
    <mergeCell ref="C48:K48"/>
    <mergeCell ref="D7:E7"/>
    <mergeCell ref="D8:D9"/>
    <mergeCell ref="E8:E9"/>
    <mergeCell ref="F8:G8"/>
    <mergeCell ref="D6:L6"/>
    <mergeCell ref="J7:J9"/>
    <mergeCell ref="H8:I8"/>
    <mergeCell ref="F7:I7"/>
    <mergeCell ref="B2:L2"/>
    <mergeCell ref="B3:L3"/>
    <mergeCell ref="B4:L4"/>
    <mergeCell ref="B5:L5"/>
    <mergeCell ref="K7:L9"/>
    <mergeCell ref="U7:U9"/>
    <mergeCell ref="T7:T9"/>
    <mergeCell ref="N8:N9"/>
    <mergeCell ref="O8:O9"/>
    <mergeCell ref="N5:Y5"/>
    <mergeCell ref="Y7:Y9"/>
    <mergeCell ref="P8:Q8"/>
    <mergeCell ref="N7:O7"/>
    <mergeCell ref="P7:S7"/>
    <mergeCell ref="R8:S8"/>
  </mergeCells>
  <phoneticPr fontId="9" type="noConversion"/>
  <conditionalFormatting sqref="D6:F6 J6:L6">
    <cfRule type="expression" dxfId="20" priority="3" stopIfTrue="1">
      <formula>COUNTA(D10:K46)&lt;&gt;COUNTIF(D10:K46,"&gt;=0")</formula>
    </cfRule>
  </conditionalFormatting>
  <conditionalFormatting sqref="D11:K46">
    <cfRule type="expression" dxfId="19" priority="4" stopIfTrue="1">
      <formula>AND(D11&lt;&gt;"",OR(D11&lt;0,NOT(ISNUMBER(D11))))</formula>
    </cfRule>
  </conditionalFormatting>
  <conditionalFormatting sqref="N10:Y47">
    <cfRule type="expression" dxfId="18" priority="5" stopIfTrue="1">
      <formula>ABS(N10)&gt;10</formula>
    </cfRule>
  </conditionalFormatting>
  <conditionalFormatting sqref="G6:I6">
    <cfRule type="expression" dxfId="17" priority="57" stopIfTrue="1">
      <formula>COUNTA(G10:M46)&lt;&gt;COUNTIF(G10:M46,"&gt;=0")</formula>
    </cfRule>
  </conditionalFormatting>
  <pageMargins left="0.78740157480314965" right="0.6692913385826772" top="0.98425196850393704" bottom="0.98425196850393704" header="0.51181102362204722" footer="0.51181102362204722"/>
  <pageSetup paperSize="8" scale="77" orientation="portrait" r:id="rId1"/>
  <headerFooter alignWithMargins="0">
    <oddHeader>&amp;L&amp;"Times New Roman,Regular"&amp;12&amp;K000000Central Bank of Ireland - UNRESTRICTED</oddHeader>
    <oddFooter>&amp;R2019 Triennial Central Bank Survey</oddFooter>
    <evenHeader>&amp;L&amp;"Times New Roman,Regular"&amp;12&amp;K000000Central Bank of Ireland - UNRESTRICTED</evenHeader>
    <firstHeader>&amp;L&amp;"Times New Roman,Regular"&amp;12&amp;K000000Central Bank of Ireland - UNRESTRICTED</first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autoPageBreaks="0"/>
  </sheetPr>
  <dimension ref="A1:Y38"/>
  <sheetViews>
    <sheetView workbookViewId="0">
      <pane xSplit="4" ySplit="1" topLeftCell="J2" activePane="bottomRight" state="frozen"/>
      <selection activeCell="C1" sqref="C1"/>
      <selection pane="topRight" activeCell="E1" sqref="E1"/>
      <selection pane="bottomLeft" activeCell="C2" sqref="C2"/>
      <selection pane="bottomRight"/>
    </sheetView>
  </sheetViews>
  <sheetFormatPr defaultRowHeight="10.5"/>
  <cols>
    <col min="1" max="1" width="5.7109375" style="413" customWidth="1"/>
    <col min="2" max="2" width="9.140625" style="413" customWidth="1"/>
    <col min="3" max="3" width="5.28515625" style="413" customWidth="1"/>
    <col min="4" max="4" width="33.140625" style="413" bestFit="1" customWidth="1"/>
    <col min="5" max="5" width="10.42578125" style="413" customWidth="1"/>
    <col min="6" max="6" width="11.140625" style="413" customWidth="1"/>
    <col min="7" max="7" width="17.140625" style="413" customWidth="1"/>
    <col min="8" max="8" width="17.5703125" style="413" customWidth="1"/>
    <col min="9" max="9" width="18.42578125" style="413" customWidth="1"/>
    <col min="10" max="10" width="18.85546875" style="413" customWidth="1"/>
    <col min="11" max="11" width="12" style="413" customWidth="1"/>
    <col min="12" max="13" width="9.140625" style="413"/>
    <col min="14" max="14" width="5.85546875" style="413" bestFit="1" customWidth="1"/>
    <col min="15" max="15" width="5.5703125" style="413" bestFit="1" customWidth="1"/>
    <col min="16" max="16" width="4.7109375" style="413" bestFit="1" customWidth="1"/>
    <col min="17" max="17" width="33.140625" style="413" bestFit="1" customWidth="1"/>
    <col min="18" max="19" width="9.140625" style="413"/>
    <col min="20" max="21" width="18" style="413" customWidth="1"/>
    <col min="22" max="22" width="9.140625" style="413"/>
    <col min="23" max="23" width="20.42578125" style="413" customWidth="1"/>
    <col min="24" max="24" width="11.85546875" style="413" customWidth="1"/>
    <col min="25" max="16384" width="9.140625" style="413"/>
  </cols>
  <sheetData>
    <row r="1" spans="1:25" s="422" customFormat="1" ht="47.25" customHeight="1">
      <c r="A1" s="409" t="s">
        <v>355</v>
      </c>
      <c r="B1" s="409" t="s">
        <v>356</v>
      </c>
      <c r="C1" s="409" t="s">
        <v>357</v>
      </c>
      <c r="D1" s="409" t="s">
        <v>0</v>
      </c>
      <c r="E1" s="409" t="s">
        <v>475</v>
      </c>
      <c r="F1" s="409" t="s">
        <v>476</v>
      </c>
      <c r="G1" s="409" t="s">
        <v>477</v>
      </c>
      <c r="H1" s="409" t="s">
        <v>478</v>
      </c>
      <c r="I1" s="421" t="s">
        <v>479</v>
      </c>
      <c r="J1" s="421" t="s">
        <v>480</v>
      </c>
      <c r="K1" s="421" t="s">
        <v>481</v>
      </c>
      <c r="L1" s="422" t="s">
        <v>482</v>
      </c>
      <c r="N1" s="422" t="s">
        <v>355</v>
      </c>
      <c r="O1" s="422" t="s">
        <v>356</v>
      </c>
      <c r="P1" s="409" t="s">
        <v>357</v>
      </c>
      <c r="Q1" s="409" t="s">
        <v>0</v>
      </c>
      <c r="R1" s="409" t="s">
        <v>475</v>
      </c>
      <c r="S1" s="409" t="s">
        <v>476</v>
      </c>
      <c r="T1" s="409" t="s">
        <v>477</v>
      </c>
      <c r="U1" s="409" t="s">
        <v>478</v>
      </c>
      <c r="V1" s="421" t="s">
        <v>479</v>
      </c>
      <c r="W1" s="421" t="s">
        <v>480</v>
      </c>
      <c r="X1" s="421" t="s">
        <v>481</v>
      </c>
      <c r="Y1" s="422" t="s">
        <v>482</v>
      </c>
    </row>
    <row r="2" spans="1:25">
      <c r="A2" s="413" t="s">
        <v>260</v>
      </c>
      <c r="B2" s="413">
        <f>Info!$C$9</f>
        <v>0</v>
      </c>
      <c r="C2" s="413">
        <v>1</v>
      </c>
      <c r="D2" s="414" t="s">
        <v>214</v>
      </c>
      <c r="E2" s="430">
        <f>'C'!D10</f>
        <v>0</v>
      </c>
      <c r="F2" s="430">
        <f>'C'!E10</f>
        <v>0</v>
      </c>
      <c r="G2" s="430">
        <f>'C'!F10</f>
        <v>0</v>
      </c>
      <c r="H2" s="430">
        <f>'C'!G10</f>
        <v>0</v>
      </c>
      <c r="I2" s="430">
        <f>'C'!H10</f>
        <v>0</v>
      </c>
      <c r="J2" s="430">
        <f>'C'!I10</f>
        <v>0</v>
      </c>
      <c r="K2" s="430">
        <f>'C'!J10</f>
        <v>0</v>
      </c>
      <c r="L2" s="430">
        <f>'C'!K10</f>
        <v>0</v>
      </c>
      <c r="N2" s="413" t="s">
        <v>260</v>
      </c>
      <c r="O2" s="413">
        <f>Info!$C$9</f>
        <v>0</v>
      </c>
      <c r="P2" s="413">
        <v>1</v>
      </c>
      <c r="Q2" s="414" t="s">
        <v>214</v>
      </c>
      <c r="R2" s="430">
        <f>E2</f>
        <v>0</v>
      </c>
      <c r="S2" s="430">
        <f t="shared" ref="S2:X2" si="0">F2</f>
        <v>0</v>
      </c>
      <c r="T2" s="430">
        <f t="shared" si="0"/>
        <v>0</v>
      </c>
      <c r="U2" s="430">
        <f t="shared" si="0"/>
        <v>0</v>
      </c>
      <c r="V2" s="430">
        <f t="shared" si="0"/>
        <v>0</v>
      </c>
      <c r="W2" s="430">
        <f t="shared" si="0"/>
        <v>0</v>
      </c>
      <c r="X2" s="430">
        <f t="shared" si="0"/>
        <v>0</v>
      </c>
      <c r="Y2" s="430">
        <f>L2</f>
        <v>0</v>
      </c>
    </row>
    <row r="3" spans="1:25" s="416" customFormat="1">
      <c r="A3" s="416" t="s">
        <v>260</v>
      </c>
      <c r="B3" s="413">
        <f>Info!$C$9</f>
        <v>0</v>
      </c>
      <c r="C3" s="416">
        <v>2</v>
      </c>
      <c r="D3" s="416" t="s">
        <v>10</v>
      </c>
      <c r="E3" s="431">
        <f>'C'!D11</f>
        <v>0</v>
      </c>
      <c r="F3" s="431">
        <f>'C'!E11</f>
        <v>0</v>
      </c>
      <c r="G3" s="431">
        <f>'C'!F11</f>
        <v>0</v>
      </c>
      <c r="H3" s="431">
        <f>'C'!G11</f>
        <v>0</v>
      </c>
      <c r="I3" s="431">
        <f>'C'!H11</f>
        <v>0</v>
      </c>
      <c r="J3" s="431">
        <f>'C'!I11</f>
        <v>0</v>
      </c>
      <c r="K3" s="431">
        <f>'C'!J11</f>
        <v>0</v>
      </c>
      <c r="L3" s="431">
        <f>'C'!K11</f>
        <v>0</v>
      </c>
      <c r="N3" s="416" t="s">
        <v>260</v>
      </c>
      <c r="O3" s="413">
        <f>Info!$C$9</f>
        <v>0</v>
      </c>
      <c r="P3" s="416">
        <v>2</v>
      </c>
      <c r="Q3" s="416" t="s">
        <v>10</v>
      </c>
      <c r="R3" s="431">
        <f>R4+R5</f>
        <v>0</v>
      </c>
      <c r="S3" s="431">
        <f t="shared" ref="S3:X3" si="1">S4+S5</f>
        <v>0</v>
      </c>
      <c r="T3" s="431">
        <f t="shared" si="1"/>
        <v>0</v>
      </c>
      <c r="U3" s="431">
        <f t="shared" si="1"/>
        <v>0</v>
      </c>
      <c r="V3" s="431">
        <f t="shared" si="1"/>
        <v>0</v>
      </c>
      <c r="W3" s="431">
        <f t="shared" si="1"/>
        <v>0</v>
      </c>
      <c r="X3" s="431">
        <f t="shared" si="1"/>
        <v>0</v>
      </c>
      <c r="Y3" s="431">
        <f>Y4+Y5</f>
        <v>0</v>
      </c>
    </row>
    <row r="4" spans="1:25" s="418" customFormat="1">
      <c r="A4" s="418" t="s">
        <v>260</v>
      </c>
      <c r="B4" s="413">
        <f>Info!$C$9</f>
        <v>0</v>
      </c>
      <c r="C4" s="418">
        <v>3</v>
      </c>
      <c r="D4" s="418" t="s">
        <v>53</v>
      </c>
      <c r="E4" s="432">
        <f>'C'!D12</f>
        <v>0</v>
      </c>
      <c r="F4" s="432">
        <f>'C'!E12</f>
        <v>0</v>
      </c>
      <c r="G4" s="432">
        <f>'C'!F12</f>
        <v>0</v>
      </c>
      <c r="H4" s="432">
        <f>'C'!G12</f>
        <v>0</v>
      </c>
      <c r="I4" s="432">
        <f>'C'!H12</f>
        <v>0</v>
      </c>
      <c r="J4" s="432">
        <f>'C'!I12</f>
        <v>0</v>
      </c>
      <c r="K4" s="432">
        <f>'C'!J12</f>
        <v>0</v>
      </c>
      <c r="L4" s="432">
        <f>'C'!K12</f>
        <v>0</v>
      </c>
      <c r="N4" s="413" t="s">
        <v>260</v>
      </c>
      <c r="O4" s="413">
        <f>Info!$C$9</f>
        <v>0</v>
      </c>
      <c r="P4" s="418">
        <v>3</v>
      </c>
      <c r="Q4" s="418" t="s">
        <v>53</v>
      </c>
      <c r="R4" s="432">
        <f>E4/2</f>
        <v>0</v>
      </c>
      <c r="S4" s="432">
        <f t="shared" ref="S4:X4" si="2">F4/2</f>
        <v>0</v>
      </c>
      <c r="T4" s="432">
        <f t="shared" si="2"/>
        <v>0</v>
      </c>
      <c r="U4" s="432">
        <f t="shared" si="2"/>
        <v>0</v>
      </c>
      <c r="V4" s="432">
        <f t="shared" si="2"/>
        <v>0</v>
      </c>
      <c r="W4" s="432">
        <f t="shared" si="2"/>
        <v>0</v>
      </c>
      <c r="X4" s="432">
        <f t="shared" si="2"/>
        <v>0</v>
      </c>
      <c r="Y4" s="432">
        <f>L4/2</f>
        <v>0</v>
      </c>
    </row>
    <row r="5" spans="1:25">
      <c r="A5" s="413" t="s">
        <v>260</v>
      </c>
      <c r="B5" s="413">
        <f>Info!$C$9</f>
        <v>0</v>
      </c>
      <c r="C5" s="413">
        <v>4</v>
      </c>
      <c r="D5" s="413" t="s">
        <v>54</v>
      </c>
      <c r="E5" s="430">
        <f>'C'!D13</f>
        <v>0</v>
      </c>
      <c r="F5" s="430">
        <f>'C'!E13</f>
        <v>0</v>
      </c>
      <c r="G5" s="430">
        <f>'C'!F13</f>
        <v>0</v>
      </c>
      <c r="H5" s="430">
        <f>'C'!G13</f>
        <v>0</v>
      </c>
      <c r="I5" s="430">
        <f>'C'!H13</f>
        <v>0</v>
      </c>
      <c r="J5" s="430">
        <f>'C'!I13</f>
        <v>0</v>
      </c>
      <c r="K5" s="430">
        <f>'C'!J13</f>
        <v>0</v>
      </c>
      <c r="L5" s="430">
        <f>'C'!K13</f>
        <v>0</v>
      </c>
      <c r="N5" s="416" t="s">
        <v>260</v>
      </c>
      <c r="O5" s="413">
        <f>Info!$C$9</f>
        <v>0</v>
      </c>
      <c r="P5" s="413">
        <v>4</v>
      </c>
      <c r="Q5" s="413" t="s">
        <v>54</v>
      </c>
      <c r="R5" s="430">
        <f>E5</f>
        <v>0</v>
      </c>
      <c r="S5" s="430">
        <f t="shared" ref="S5:X7" si="3">F5</f>
        <v>0</v>
      </c>
      <c r="T5" s="430">
        <f t="shared" si="3"/>
        <v>0</v>
      </c>
      <c r="U5" s="430">
        <f t="shared" si="3"/>
        <v>0</v>
      </c>
      <c r="V5" s="430">
        <f t="shared" si="3"/>
        <v>0</v>
      </c>
      <c r="W5" s="430">
        <f t="shared" si="3"/>
        <v>0</v>
      </c>
      <c r="X5" s="430">
        <f t="shared" si="3"/>
        <v>0</v>
      </c>
      <c r="Y5" s="430">
        <f>L5</f>
        <v>0</v>
      </c>
    </row>
    <row r="6" spans="1:25" s="416" customFormat="1">
      <c r="A6" s="416" t="s">
        <v>260</v>
      </c>
      <c r="B6" s="413">
        <f>Info!$C$9</f>
        <v>0</v>
      </c>
      <c r="C6" s="416">
        <v>5</v>
      </c>
      <c r="D6" s="416" t="s">
        <v>11</v>
      </c>
      <c r="E6" s="431">
        <f>'C'!D14</f>
        <v>0</v>
      </c>
      <c r="F6" s="431">
        <f>'C'!E14</f>
        <v>0</v>
      </c>
      <c r="G6" s="431">
        <f>'C'!F14</f>
        <v>0</v>
      </c>
      <c r="H6" s="431">
        <f>'C'!G14</f>
        <v>0</v>
      </c>
      <c r="I6" s="431">
        <f>'C'!H14</f>
        <v>0</v>
      </c>
      <c r="J6" s="431">
        <f>'C'!I14</f>
        <v>0</v>
      </c>
      <c r="K6" s="431">
        <f>'C'!J14</f>
        <v>0</v>
      </c>
      <c r="L6" s="431">
        <f>'C'!K14</f>
        <v>0</v>
      </c>
      <c r="N6" s="413" t="s">
        <v>260</v>
      </c>
      <c r="O6" s="413">
        <f>Info!$C$9</f>
        <v>0</v>
      </c>
      <c r="P6" s="416">
        <v>5</v>
      </c>
      <c r="Q6" s="416" t="s">
        <v>11</v>
      </c>
      <c r="R6" s="431">
        <f>E6</f>
        <v>0</v>
      </c>
      <c r="S6" s="431">
        <f t="shared" si="3"/>
        <v>0</v>
      </c>
      <c r="T6" s="431">
        <f t="shared" si="3"/>
        <v>0</v>
      </c>
      <c r="U6" s="431">
        <f t="shared" si="3"/>
        <v>0</v>
      </c>
      <c r="V6" s="431">
        <f t="shared" si="3"/>
        <v>0</v>
      </c>
      <c r="W6" s="431">
        <f t="shared" si="3"/>
        <v>0</v>
      </c>
      <c r="X6" s="431">
        <f t="shared" si="3"/>
        <v>0</v>
      </c>
      <c r="Y6" s="431">
        <f>L6</f>
        <v>0</v>
      </c>
    </row>
    <row r="7" spans="1:25" s="416" customFormat="1">
      <c r="A7" s="416" t="s">
        <v>260</v>
      </c>
      <c r="B7" s="413">
        <f>Info!$C$9</f>
        <v>0</v>
      </c>
      <c r="C7" s="416">
        <v>6</v>
      </c>
      <c r="D7" s="416" t="s">
        <v>12</v>
      </c>
      <c r="E7" s="431">
        <f>'C'!D15</f>
        <v>0</v>
      </c>
      <c r="F7" s="431">
        <f>'C'!E15</f>
        <v>0</v>
      </c>
      <c r="G7" s="431">
        <f>'C'!F15</f>
        <v>0</v>
      </c>
      <c r="H7" s="431">
        <f>'C'!G15</f>
        <v>0</v>
      </c>
      <c r="I7" s="431">
        <f>'C'!H15</f>
        <v>0</v>
      </c>
      <c r="J7" s="431">
        <f>'C'!I15</f>
        <v>0</v>
      </c>
      <c r="K7" s="431">
        <f>'C'!J15</f>
        <v>0</v>
      </c>
      <c r="L7" s="431">
        <f>'C'!K15</f>
        <v>0</v>
      </c>
      <c r="N7" s="416" t="s">
        <v>260</v>
      </c>
      <c r="O7" s="413">
        <f>Info!$C$9</f>
        <v>0</v>
      </c>
      <c r="P7" s="416">
        <v>6</v>
      </c>
      <c r="Q7" s="416" t="s">
        <v>12</v>
      </c>
      <c r="R7" s="431">
        <f>E7</f>
        <v>0</v>
      </c>
      <c r="S7" s="431">
        <f t="shared" si="3"/>
        <v>0</v>
      </c>
      <c r="T7" s="431">
        <f t="shared" si="3"/>
        <v>0</v>
      </c>
      <c r="U7" s="431">
        <f t="shared" si="3"/>
        <v>0</v>
      </c>
      <c r="V7" s="431">
        <f t="shared" si="3"/>
        <v>0</v>
      </c>
      <c r="W7" s="431">
        <f t="shared" si="3"/>
        <v>0</v>
      </c>
      <c r="X7" s="431">
        <f t="shared" si="3"/>
        <v>0</v>
      </c>
      <c r="Y7" s="431">
        <f>L7</f>
        <v>0</v>
      </c>
    </row>
    <row r="8" spans="1:25" s="420" customFormat="1">
      <c r="A8" s="420" t="s">
        <v>260</v>
      </c>
      <c r="B8" s="413">
        <f>Info!$C$9</f>
        <v>0</v>
      </c>
      <c r="C8" s="420">
        <v>7</v>
      </c>
      <c r="D8" s="420" t="s">
        <v>47</v>
      </c>
      <c r="E8" s="433">
        <f>'C'!D16</f>
        <v>0</v>
      </c>
      <c r="F8" s="433">
        <f>'C'!E16</f>
        <v>0</v>
      </c>
      <c r="G8" s="433">
        <f>'C'!F16</f>
        <v>0</v>
      </c>
      <c r="H8" s="433">
        <f>'C'!G16</f>
        <v>0</v>
      </c>
      <c r="I8" s="433">
        <f>'C'!H16</f>
        <v>0</v>
      </c>
      <c r="J8" s="433">
        <f>'C'!I16</f>
        <v>0</v>
      </c>
      <c r="K8" s="433">
        <f>'C'!J16</f>
        <v>0</v>
      </c>
      <c r="L8" s="433">
        <f>'C'!K16</f>
        <v>0</v>
      </c>
      <c r="N8" s="413" t="s">
        <v>260</v>
      </c>
      <c r="O8" s="413">
        <f>Info!$C$9</f>
        <v>0</v>
      </c>
      <c r="P8" s="420">
        <v>7</v>
      </c>
      <c r="Q8" s="420" t="s">
        <v>47</v>
      </c>
      <c r="R8" s="433">
        <f>R3+R6+R7</f>
        <v>0</v>
      </c>
      <c r="S8" s="433">
        <f t="shared" ref="S8:X8" si="4">S3+S6+S7</f>
        <v>0</v>
      </c>
      <c r="T8" s="433">
        <f t="shared" si="4"/>
        <v>0</v>
      </c>
      <c r="U8" s="433">
        <f t="shared" si="4"/>
        <v>0</v>
      </c>
      <c r="V8" s="433">
        <f t="shared" si="4"/>
        <v>0</v>
      </c>
      <c r="W8" s="433">
        <f t="shared" si="4"/>
        <v>0</v>
      </c>
      <c r="X8" s="433">
        <f t="shared" si="4"/>
        <v>0</v>
      </c>
      <c r="Y8" s="433">
        <f>Y3+Y6+Y7</f>
        <v>0</v>
      </c>
    </row>
    <row r="9" spans="1:25">
      <c r="A9" s="413" t="s">
        <v>260</v>
      </c>
      <c r="B9" s="413">
        <f>Info!$C$9</f>
        <v>0</v>
      </c>
      <c r="C9" s="413">
        <v>8</v>
      </c>
      <c r="D9" s="414" t="s">
        <v>215</v>
      </c>
      <c r="E9" s="430">
        <f>'C'!D17</f>
        <v>0</v>
      </c>
      <c r="F9" s="430">
        <f>'C'!E17</f>
        <v>0</v>
      </c>
      <c r="G9" s="430">
        <f>'C'!F17</f>
        <v>0</v>
      </c>
      <c r="H9" s="430">
        <f>'C'!G17</f>
        <v>0</v>
      </c>
      <c r="I9" s="430">
        <f>'C'!H17</f>
        <v>0</v>
      </c>
      <c r="J9" s="430">
        <f>'C'!I17</f>
        <v>0</v>
      </c>
      <c r="K9" s="430">
        <f>'C'!J17</f>
        <v>0</v>
      </c>
      <c r="L9" s="430">
        <f>'C'!K17</f>
        <v>0</v>
      </c>
      <c r="N9" s="416" t="s">
        <v>260</v>
      </c>
      <c r="O9" s="413">
        <f>Info!$C$9</f>
        <v>0</v>
      </c>
      <c r="P9" s="413">
        <v>8</v>
      </c>
      <c r="Q9" s="414" t="s">
        <v>215</v>
      </c>
      <c r="R9" s="430">
        <f>E9</f>
        <v>0</v>
      </c>
      <c r="S9" s="430">
        <f t="shared" ref="S9:X9" si="5">F9</f>
        <v>0</v>
      </c>
      <c r="T9" s="430">
        <f t="shared" si="5"/>
        <v>0</v>
      </c>
      <c r="U9" s="430">
        <f t="shared" si="5"/>
        <v>0</v>
      </c>
      <c r="V9" s="430">
        <f t="shared" si="5"/>
        <v>0</v>
      </c>
      <c r="W9" s="430">
        <f t="shared" si="5"/>
        <v>0</v>
      </c>
      <c r="X9" s="430">
        <f t="shared" si="5"/>
        <v>0</v>
      </c>
      <c r="Y9" s="430">
        <f>L9</f>
        <v>0</v>
      </c>
    </row>
    <row r="10" spans="1:25" s="416" customFormat="1">
      <c r="A10" s="416" t="s">
        <v>260</v>
      </c>
      <c r="B10" s="413">
        <f>Info!$C$9</f>
        <v>0</v>
      </c>
      <c r="C10" s="416">
        <v>9</v>
      </c>
      <c r="D10" s="416" t="s">
        <v>10</v>
      </c>
      <c r="E10" s="431">
        <f>'C'!D18</f>
        <v>0</v>
      </c>
      <c r="F10" s="431">
        <f>'C'!E18</f>
        <v>0</v>
      </c>
      <c r="G10" s="431">
        <f>'C'!F18</f>
        <v>0</v>
      </c>
      <c r="H10" s="431">
        <f>'C'!G18</f>
        <v>0</v>
      </c>
      <c r="I10" s="431">
        <f>'C'!H18</f>
        <v>0</v>
      </c>
      <c r="J10" s="431">
        <f>'C'!I18</f>
        <v>0</v>
      </c>
      <c r="K10" s="431">
        <f>'C'!J18</f>
        <v>0</v>
      </c>
      <c r="L10" s="431">
        <f>'C'!K18</f>
        <v>0</v>
      </c>
      <c r="N10" s="413" t="s">
        <v>260</v>
      </c>
      <c r="O10" s="413">
        <f>Info!$C$9</f>
        <v>0</v>
      </c>
      <c r="P10" s="416">
        <v>9</v>
      </c>
      <c r="Q10" s="416" t="s">
        <v>10</v>
      </c>
      <c r="R10" s="431">
        <f>R11+R12</f>
        <v>0</v>
      </c>
      <c r="S10" s="431">
        <f t="shared" ref="S10:Y10" si="6">S11+S12</f>
        <v>0</v>
      </c>
      <c r="T10" s="431">
        <f t="shared" si="6"/>
        <v>0</v>
      </c>
      <c r="U10" s="431">
        <f t="shared" si="6"/>
        <v>0</v>
      </c>
      <c r="V10" s="431">
        <f t="shared" si="6"/>
        <v>0</v>
      </c>
      <c r="W10" s="431">
        <f t="shared" si="6"/>
        <v>0</v>
      </c>
      <c r="X10" s="431">
        <f t="shared" si="6"/>
        <v>0</v>
      </c>
      <c r="Y10" s="431">
        <f t="shared" si="6"/>
        <v>0</v>
      </c>
    </row>
    <row r="11" spans="1:25" s="418" customFormat="1">
      <c r="A11" s="418" t="s">
        <v>260</v>
      </c>
      <c r="B11" s="413">
        <f>Info!$C$9</f>
        <v>0</v>
      </c>
      <c r="C11" s="418">
        <v>10</v>
      </c>
      <c r="D11" s="418" t="s">
        <v>53</v>
      </c>
      <c r="E11" s="432">
        <f>'C'!D19</f>
        <v>0</v>
      </c>
      <c r="F11" s="432">
        <f>'C'!E19</f>
        <v>0</v>
      </c>
      <c r="G11" s="432">
        <f>'C'!F19</f>
        <v>0</v>
      </c>
      <c r="H11" s="432">
        <f>'C'!G19</f>
        <v>0</v>
      </c>
      <c r="I11" s="432">
        <f>'C'!H19</f>
        <v>0</v>
      </c>
      <c r="J11" s="432">
        <f>'C'!I19</f>
        <v>0</v>
      </c>
      <c r="K11" s="432">
        <f>'C'!J19</f>
        <v>0</v>
      </c>
      <c r="L11" s="432">
        <f>'C'!K19</f>
        <v>0</v>
      </c>
      <c r="N11" s="416" t="s">
        <v>260</v>
      </c>
      <c r="O11" s="413">
        <f>Info!$C$9</f>
        <v>0</v>
      </c>
      <c r="P11" s="418">
        <v>10</v>
      </c>
      <c r="Q11" s="418" t="s">
        <v>53</v>
      </c>
      <c r="R11" s="432">
        <f>E11/2</f>
        <v>0</v>
      </c>
      <c r="S11" s="432">
        <f t="shared" ref="S11:Y11" si="7">F11/2</f>
        <v>0</v>
      </c>
      <c r="T11" s="432">
        <f t="shared" si="7"/>
        <v>0</v>
      </c>
      <c r="U11" s="432">
        <f t="shared" si="7"/>
        <v>0</v>
      </c>
      <c r="V11" s="432">
        <f t="shared" si="7"/>
        <v>0</v>
      </c>
      <c r="W11" s="432">
        <f t="shared" si="7"/>
        <v>0</v>
      </c>
      <c r="X11" s="432">
        <f t="shared" si="7"/>
        <v>0</v>
      </c>
      <c r="Y11" s="432">
        <f t="shared" si="7"/>
        <v>0</v>
      </c>
    </row>
    <row r="12" spans="1:25">
      <c r="A12" s="413" t="s">
        <v>260</v>
      </c>
      <c r="B12" s="413">
        <f>Info!$C$9</f>
        <v>0</v>
      </c>
      <c r="C12" s="413">
        <v>11</v>
      </c>
      <c r="D12" s="413" t="s">
        <v>54</v>
      </c>
      <c r="E12" s="430">
        <f>'C'!D20</f>
        <v>0</v>
      </c>
      <c r="F12" s="430">
        <f>'C'!E20</f>
        <v>0</v>
      </c>
      <c r="G12" s="430">
        <f>'C'!F20</f>
        <v>0</v>
      </c>
      <c r="H12" s="430">
        <f>'C'!G20</f>
        <v>0</v>
      </c>
      <c r="I12" s="430">
        <f>'C'!H20</f>
        <v>0</v>
      </c>
      <c r="J12" s="430">
        <f>'C'!I20</f>
        <v>0</v>
      </c>
      <c r="K12" s="430">
        <f>'C'!J20</f>
        <v>0</v>
      </c>
      <c r="L12" s="430">
        <f>'C'!K20</f>
        <v>0</v>
      </c>
      <c r="N12" s="413" t="s">
        <v>260</v>
      </c>
      <c r="O12" s="413">
        <f>Info!$C$9</f>
        <v>0</v>
      </c>
      <c r="P12" s="413">
        <v>11</v>
      </c>
      <c r="Q12" s="413" t="s">
        <v>54</v>
      </c>
      <c r="R12" s="430">
        <f>E12</f>
        <v>0</v>
      </c>
      <c r="S12" s="430">
        <f t="shared" ref="S12:X14" si="8">F12</f>
        <v>0</v>
      </c>
      <c r="T12" s="430">
        <f t="shared" si="8"/>
        <v>0</v>
      </c>
      <c r="U12" s="430">
        <f t="shared" si="8"/>
        <v>0</v>
      </c>
      <c r="V12" s="430">
        <f t="shared" si="8"/>
        <v>0</v>
      </c>
      <c r="W12" s="430">
        <f t="shared" si="8"/>
        <v>0</v>
      </c>
      <c r="X12" s="430">
        <f t="shared" si="8"/>
        <v>0</v>
      </c>
      <c r="Y12" s="430">
        <f>L12</f>
        <v>0</v>
      </c>
    </row>
    <row r="13" spans="1:25" s="416" customFormat="1">
      <c r="A13" s="416" t="s">
        <v>260</v>
      </c>
      <c r="B13" s="413">
        <f>Info!$C$9</f>
        <v>0</v>
      </c>
      <c r="C13" s="416">
        <v>12</v>
      </c>
      <c r="D13" s="416" t="s">
        <v>11</v>
      </c>
      <c r="E13" s="431">
        <f>'C'!D21</f>
        <v>0</v>
      </c>
      <c r="F13" s="431">
        <f>'C'!E21</f>
        <v>0</v>
      </c>
      <c r="G13" s="431">
        <f>'C'!F21</f>
        <v>0</v>
      </c>
      <c r="H13" s="431">
        <f>'C'!G21</f>
        <v>0</v>
      </c>
      <c r="I13" s="431">
        <f>'C'!H21</f>
        <v>0</v>
      </c>
      <c r="J13" s="431">
        <f>'C'!I21</f>
        <v>0</v>
      </c>
      <c r="K13" s="431">
        <f>'C'!J21</f>
        <v>0</v>
      </c>
      <c r="L13" s="431">
        <f>'C'!K21</f>
        <v>0</v>
      </c>
      <c r="N13" s="416" t="s">
        <v>260</v>
      </c>
      <c r="O13" s="413">
        <f>Info!$C$9</f>
        <v>0</v>
      </c>
      <c r="P13" s="416">
        <v>12</v>
      </c>
      <c r="Q13" s="416" t="s">
        <v>11</v>
      </c>
      <c r="R13" s="431">
        <f>E13</f>
        <v>0</v>
      </c>
      <c r="S13" s="431">
        <f t="shared" si="8"/>
        <v>0</v>
      </c>
      <c r="T13" s="431">
        <f t="shared" si="8"/>
        <v>0</v>
      </c>
      <c r="U13" s="431">
        <f t="shared" si="8"/>
        <v>0</v>
      </c>
      <c r="V13" s="431">
        <f t="shared" si="8"/>
        <v>0</v>
      </c>
      <c r="W13" s="431">
        <f t="shared" si="8"/>
        <v>0</v>
      </c>
      <c r="X13" s="431">
        <f t="shared" si="8"/>
        <v>0</v>
      </c>
      <c r="Y13" s="431">
        <f>L13</f>
        <v>0</v>
      </c>
    </row>
    <row r="14" spans="1:25" s="416" customFormat="1">
      <c r="A14" s="416" t="s">
        <v>260</v>
      </c>
      <c r="B14" s="413">
        <f>Info!$C$9</f>
        <v>0</v>
      </c>
      <c r="C14" s="416">
        <v>13</v>
      </c>
      <c r="D14" s="416" t="s">
        <v>12</v>
      </c>
      <c r="E14" s="431">
        <f>'C'!D22</f>
        <v>0</v>
      </c>
      <c r="F14" s="431">
        <f>'C'!E22</f>
        <v>0</v>
      </c>
      <c r="G14" s="431">
        <f>'C'!F22</f>
        <v>0</v>
      </c>
      <c r="H14" s="431">
        <f>'C'!G22</f>
        <v>0</v>
      </c>
      <c r="I14" s="431">
        <f>'C'!H22</f>
        <v>0</v>
      </c>
      <c r="J14" s="431">
        <f>'C'!I22</f>
        <v>0</v>
      </c>
      <c r="K14" s="431">
        <f>'C'!J22</f>
        <v>0</v>
      </c>
      <c r="L14" s="431">
        <f>'C'!K22</f>
        <v>0</v>
      </c>
      <c r="N14" s="413" t="s">
        <v>260</v>
      </c>
      <c r="O14" s="413">
        <f>Info!$C$9</f>
        <v>0</v>
      </c>
      <c r="P14" s="416">
        <v>13</v>
      </c>
      <c r="Q14" s="416" t="s">
        <v>12</v>
      </c>
      <c r="R14" s="431">
        <f>E14</f>
        <v>0</v>
      </c>
      <c r="S14" s="431">
        <f t="shared" si="8"/>
        <v>0</v>
      </c>
      <c r="T14" s="431">
        <f t="shared" si="8"/>
        <v>0</v>
      </c>
      <c r="U14" s="431">
        <f t="shared" si="8"/>
        <v>0</v>
      </c>
      <c r="V14" s="431">
        <f t="shared" si="8"/>
        <v>0</v>
      </c>
      <c r="W14" s="431">
        <f t="shared" si="8"/>
        <v>0</v>
      </c>
      <c r="X14" s="431">
        <f t="shared" si="8"/>
        <v>0</v>
      </c>
      <c r="Y14" s="431">
        <f>L14</f>
        <v>0</v>
      </c>
    </row>
    <row r="15" spans="1:25" s="420" customFormat="1">
      <c r="A15" s="420" t="s">
        <v>260</v>
      </c>
      <c r="B15" s="413">
        <f>Info!$C$9</f>
        <v>0</v>
      </c>
      <c r="C15" s="420">
        <v>14</v>
      </c>
      <c r="D15" s="420" t="s">
        <v>48</v>
      </c>
      <c r="E15" s="433">
        <f>'C'!D23</f>
        <v>0</v>
      </c>
      <c r="F15" s="433">
        <f>'C'!E23</f>
        <v>0</v>
      </c>
      <c r="G15" s="433">
        <f>'C'!F23</f>
        <v>0</v>
      </c>
      <c r="H15" s="433">
        <f>'C'!G23</f>
        <v>0</v>
      </c>
      <c r="I15" s="433">
        <f>'C'!H23</f>
        <v>0</v>
      </c>
      <c r="J15" s="433">
        <f>'C'!I23</f>
        <v>0</v>
      </c>
      <c r="K15" s="433">
        <f>'C'!J23</f>
        <v>0</v>
      </c>
      <c r="L15" s="433">
        <f>'C'!K23</f>
        <v>0</v>
      </c>
      <c r="N15" s="416" t="s">
        <v>260</v>
      </c>
      <c r="O15" s="413">
        <f>Info!$C$9</f>
        <v>0</v>
      </c>
      <c r="P15" s="420">
        <v>14</v>
      </c>
      <c r="Q15" s="420" t="s">
        <v>48</v>
      </c>
      <c r="R15" s="433">
        <f>R14+R13+R10</f>
        <v>0</v>
      </c>
      <c r="S15" s="433">
        <f t="shared" ref="S15:X15" si="9">S14+S13+S10</f>
        <v>0</v>
      </c>
      <c r="T15" s="433">
        <f t="shared" si="9"/>
        <v>0</v>
      </c>
      <c r="U15" s="433">
        <f t="shared" si="9"/>
        <v>0</v>
      </c>
      <c r="V15" s="433">
        <f t="shared" si="9"/>
        <v>0</v>
      </c>
      <c r="W15" s="433">
        <f t="shared" si="9"/>
        <v>0</v>
      </c>
      <c r="X15" s="433">
        <f t="shared" si="9"/>
        <v>0</v>
      </c>
      <c r="Y15" s="433">
        <f>Y14+Y13+Y10</f>
        <v>0</v>
      </c>
    </row>
    <row r="16" spans="1:25">
      <c r="A16" s="413" t="s">
        <v>260</v>
      </c>
      <c r="B16" s="413">
        <f>Info!$C$9</f>
        <v>0</v>
      </c>
      <c r="C16" s="413">
        <v>15</v>
      </c>
      <c r="D16" s="414" t="s">
        <v>216</v>
      </c>
      <c r="E16" s="430">
        <f>'C'!D24</f>
        <v>0</v>
      </c>
      <c r="F16" s="430">
        <f>'C'!E24</f>
        <v>0</v>
      </c>
      <c r="G16" s="430">
        <f>'C'!F24</f>
        <v>0</v>
      </c>
      <c r="H16" s="430">
        <f>'C'!G24</f>
        <v>0</v>
      </c>
      <c r="I16" s="430">
        <f>'C'!H24</f>
        <v>0</v>
      </c>
      <c r="J16" s="430">
        <f>'C'!I24</f>
        <v>0</v>
      </c>
      <c r="K16" s="430">
        <f>'C'!J24</f>
        <v>0</v>
      </c>
      <c r="L16" s="430">
        <f>'C'!K24</f>
        <v>0</v>
      </c>
      <c r="N16" s="413" t="s">
        <v>260</v>
      </c>
      <c r="O16" s="413">
        <f>Info!$C$9</f>
        <v>0</v>
      </c>
      <c r="P16" s="413">
        <v>15</v>
      </c>
      <c r="Q16" s="414" t="s">
        <v>216</v>
      </c>
      <c r="R16" s="430">
        <f>E16</f>
        <v>0</v>
      </c>
      <c r="S16" s="430">
        <f t="shared" ref="S16:X16" si="10">F16</f>
        <v>0</v>
      </c>
      <c r="T16" s="430">
        <f t="shared" si="10"/>
        <v>0</v>
      </c>
      <c r="U16" s="430">
        <f t="shared" si="10"/>
        <v>0</v>
      </c>
      <c r="V16" s="430">
        <f t="shared" si="10"/>
        <v>0</v>
      </c>
      <c r="W16" s="430">
        <f t="shared" si="10"/>
        <v>0</v>
      </c>
      <c r="X16" s="430">
        <f t="shared" si="10"/>
        <v>0</v>
      </c>
      <c r="Y16" s="430">
        <f>L16</f>
        <v>0</v>
      </c>
    </row>
    <row r="17" spans="1:25" s="416" customFormat="1">
      <c r="A17" s="416" t="s">
        <v>260</v>
      </c>
      <c r="B17" s="413">
        <f>Info!$C$9</f>
        <v>0</v>
      </c>
      <c r="C17" s="416">
        <v>16</v>
      </c>
      <c r="D17" s="416" t="s">
        <v>10</v>
      </c>
      <c r="E17" s="431">
        <f>'C'!D25</f>
        <v>0</v>
      </c>
      <c r="F17" s="431">
        <f>'C'!E25</f>
        <v>0</v>
      </c>
      <c r="G17" s="431">
        <f>'C'!F25</f>
        <v>0</v>
      </c>
      <c r="H17" s="431">
        <f>'C'!G25</f>
        <v>0</v>
      </c>
      <c r="I17" s="431">
        <f>'C'!H25</f>
        <v>0</v>
      </c>
      <c r="J17" s="431">
        <f>'C'!I25</f>
        <v>0</v>
      </c>
      <c r="K17" s="431">
        <f>'C'!J25</f>
        <v>0</v>
      </c>
      <c r="L17" s="431">
        <f>'C'!K25</f>
        <v>0</v>
      </c>
      <c r="N17" s="416" t="s">
        <v>260</v>
      </c>
      <c r="O17" s="413">
        <f>Info!$C$9</f>
        <v>0</v>
      </c>
      <c r="P17" s="416">
        <v>16</v>
      </c>
      <c r="Q17" s="416" t="s">
        <v>10</v>
      </c>
      <c r="R17" s="431">
        <f>R18+R19</f>
        <v>0</v>
      </c>
      <c r="S17" s="431">
        <f t="shared" ref="S17" si="11">S18+S19</f>
        <v>0</v>
      </c>
      <c r="T17" s="431">
        <f t="shared" ref="T17" si="12">T18+T19</f>
        <v>0</v>
      </c>
      <c r="U17" s="431">
        <f t="shared" ref="U17" si="13">U18+U19</f>
        <v>0</v>
      </c>
      <c r="V17" s="431">
        <f t="shared" ref="V17" si="14">V18+V19</f>
        <v>0</v>
      </c>
      <c r="W17" s="431">
        <f t="shared" ref="W17" si="15">W18+W19</f>
        <v>0</v>
      </c>
      <c r="X17" s="431">
        <f t="shared" ref="X17" si="16">X18+X19</f>
        <v>0</v>
      </c>
      <c r="Y17" s="431">
        <f t="shared" ref="Y17" si="17">Y18+Y19</f>
        <v>0</v>
      </c>
    </row>
    <row r="18" spans="1:25" s="418" customFormat="1">
      <c r="A18" s="418" t="s">
        <v>260</v>
      </c>
      <c r="B18" s="413">
        <f>Info!$C$9</f>
        <v>0</v>
      </c>
      <c r="C18" s="418">
        <v>17</v>
      </c>
      <c r="D18" s="418" t="s">
        <v>53</v>
      </c>
      <c r="E18" s="432">
        <f>'C'!D26</f>
        <v>0</v>
      </c>
      <c r="F18" s="432">
        <f>'C'!E26</f>
        <v>0</v>
      </c>
      <c r="G18" s="432">
        <f>'C'!F26</f>
        <v>0</v>
      </c>
      <c r="H18" s="432">
        <f>'C'!G26</f>
        <v>0</v>
      </c>
      <c r="I18" s="432">
        <f>'C'!H26</f>
        <v>0</v>
      </c>
      <c r="J18" s="432">
        <f>'C'!I26</f>
        <v>0</v>
      </c>
      <c r="K18" s="432">
        <f>'C'!J26</f>
        <v>0</v>
      </c>
      <c r="L18" s="432">
        <f>'C'!K26</f>
        <v>0</v>
      </c>
      <c r="N18" s="413" t="s">
        <v>260</v>
      </c>
      <c r="O18" s="413">
        <f>Info!$C$9</f>
        <v>0</v>
      </c>
      <c r="P18" s="418">
        <v>17</v>
      </c>
      <c r="Q18" s="418" t="s">
        <v>53</v>
      </c>
      <c r="R18" s="432">
        <f>E18/2</f>
        <v>0</v>
      </c>
      <c r="S18" s="432">
        <f t="shared" ref="S18" si="18">F18/2</f>
        <v>0</v>
      </c>
      <c r="T18" s="432">
        <f t="shared" ref="T18" si="19">G18/2</f>
        <v>0</v>
      </c>
      <c r="U18" s="432">
        <f t="shared" ref="U18" si="20">H18/2</f>
        <v>0</v>
      </c>
      <c r="V18" s="432">
        <f t="shared" ref="V18" si="21">I18/2</f>
        <v>0</v>
      </c>
      <c r="W18" s="432">
        <f t="shared" ref="W18" si="22">J18/2</f>
        <v>0</v>
      </c>
      <c r="X18" s="432">
        <f t="shared" ref="X18" si="23">K18/2</f>
        <v>0</v>
      </c>
      <c r="Y18" s="432">
        <f t="shared" ref="Y18" si="24">L18/2</f>
        <v>0</v>
      </c>
    </row>
    <row r="19" spans="1:25">
      <c r="A19" s="413" t="s">
        <v>260</v>
      </c>
      <c r="B19" s="413">
        <f>Info!$C$9</f>
        <v>0</v>
      </c>
      <c r="C19" s="413">
        <v>18</v>
      </c>
      <c r="D19" s="413" t="s">
        <v>54</v>
      </c>
      <c r="E19" s="430">
        <f>'C'!D27</f>
        <v>0</v>
      </c>
      <c r="F19" s="430">
        <f>'C'!E27</f>
        <v>0</v>
      </c>
      <c r="G19" s="430">
        <f>'C'!F27</f>
        <v>0</v>
      </c>
      <c r="H19" s="430">
        <f>'C'!G27</f>
        <v>0</v>
      </c>
      <c r="I19" s="430">
        <f>'C'!H27</f>
        <v>0</v>
      </c>
      <c r="J19" s="430">
        <f>'C'!I27</f>
        <v>0</v>
      </c>
      <c r="K19" s="430">
        <f>'C'!J27</f>
        <v>0</v>
      </c>
      <c r="L19" s="430">
        <f>'C'!K27</f>
        <v>0</v>
      </c>
      <c r="N19" s="416" t="s">
        <v>260</v>
      </c>
      <c r="O19" s="413">
        <f>Info!$C$9</f>
        <v>0</v>
      </c>
      <c r="P19" s="413">
        <v>18</v>
      </c>
      <c r="Q19" s="413" t="s">
        <v>54</v>
      </c>
      <c r="R19" s="430">
        <f>E19</f>
        <v>0</v>
      </c>
      <c r="S19" s="430">
        <f t="shared" ref="S19:X21" si="25">F19</f>
        <v>0</v>
      </c>
      <c r="T19" s="430">
        <f t="shared" si="25"/>
        <v>0</v>
      </c>
      <c r="U19" s="430">
        <f t="shared" si="25"/>
        <v>0</v>
      </c>
      <c r="V19" s="430">
        <f t="shared" si="25"/>
        <v>0</v>
      </c>
      <c r="W19" s="430">
        <f t="shared" si="25"/>
        <v>0</v>
      </c>
      <c r="X19" s="430">
        <f t="shared" si="25"/>
        <v>0</v>
      </c>
      <c r="Y19" s="430">
        <f>L19</f>
        <v>0</v>
      </c>
    </row>
    <row r="20" spans="1:25" s="416" customFormat="1">
      <c r="A20" s="416" t="s">
        <v>260</v>
      </c>
      <c r="B20" s="413">
        <f>Info!$C$9</f>
        <v>0</v>
      </c>
      <c r="C20" s="416">
        <v>19</v>
      </c>
      <c r="D20" s="416" t="s">
        <v>11</v>
      </c>
      <c r="E20" s="431">
        <f>'C'!D28</f>
        <v>0</v>
      </c>
      <c r="F20" s="431">
        <f>'C'!E28</f>
        <v>0</v>
      </c>
      <c r="G20" s="431">
        <f>'C'!F28</f>
        <v>0</v>
      </c>
      <c r="H20" s="431">
        <f>'C'!G28</f>
        <v>0</v>
      </c>
      <c r="I20" s="431">
        <f>'C'!H28</f>
        <v>0</v>
      </c>
      <c r="J20" s="431">
        <f>'C'!I28</f>
        <v>0</v>
      </c>
      <c r="K20" s="431">
        <f>'C'!J28</f>
        <v>0</v>
      </c>
      <c r="L20" s="431">
        <f>'C'!K28</f>
        <v>0</v>
      </c>
      <c r="N20" s="413" t="s">
        <v>260</v>
      </c>
      <c r="O20" s="413">
        <f>Info!$C$9</f>
        <v>0</v>
      </c>
      <c r="P20" s="416">
        <v>19</v>
      </c>
      <c r="Q20" s="416" t="s">
        <v>11</v>
      </c>
      <c r="R20" s="431">
        <f>E20</f>
        <v>0</v>
      </c>
      <c r="S20" s="431">
        <f t="shared" si="25"/>
        <v>0</v>
      </c>
      <c r="T20" s="431">
        <f t="shared" si="25"/>
        <v>0</v>
      </c>
      <c r="U20" s="431">
        <f t="shared" si="25"/>
        <v>0</v>
      </c>
      <c r="V20" s="431">
        <f t="shared" si="25"/>
        <v>0</v>
      </c>
      <c r="W20" s="431">
        <f t="shared" si="25"/>
        <v>0</v>
      </c>
      <c r="X20" s="431">
        <f t="shared" si="25"/>
        <v>0</v>
      </c>
      <c r="Y20" s="431">
        <f>L20</f>
        <v>0</v>
      </c>
    </row>
    <row r="21" spans="1:25" s="416" customFormat="1">
      <c r="A21" s="416" t="s">
        <v>260</v>
      </c>
      <c r="B21" s="413">
        <f>Info!$C$9</f>
        <v>0</v>
      </c>
      <c r="C21" s="416">
        <v>20</v>
      </c>
      <c r="D21" s="416" t="s">
        <v>12</v>
      </c>
      <c r="E21" s="431">
        <f>'C'!D29</f>
        <v>0</v>
      </c>
      <c r="F21" s="431">
        <f>'C'!E29</f>
        <v>0</v>
      </c>
      <c r="G21" s="431">
        <f>'C'!F29</f>
        <v>0</v>
      </c>
      <c r="H21" s="431">
        <f>'C'!G29</f>
        <v>0</v>
      </c>
      <c r="I21" s="431">
        <f>'C'!H29</f>
        <v>0</v>
      </c>
      <c r="J21" s="431">
        <f>'C'!I29</f>
        <v>0</v>
      </c>
      <c r="K21" s="431">
        <f>'C'!J29</f>
        <v>0</v>
      </c>
      <c r="L21" s="431">
        <f>'C'!K29</f>
        <v>0</v>
      </c>
      <c r="N21" s="416" t="s">
        <v>260</v>
      </c>
      <c r="O21" s="413">
        <f>Info!$C$9</f>
        <v>0</v>
      </c>
      <c r="P21" s="416">
        <v>20</v>
      </c>
      <c r="Q21" s="416" t="s">
        <v>12</v>
      </c>
      <c r="R21" s="431">
        <f>E21</f>
        <v>0</v>
      </c>
      <c r="S21" s="431">
        <f t="shared" si="25"/>
        <v>0</v>
      </c>
      <c r="T21" s="431">
        <f t="shared" si="25"/>
        <v>0</v>
      </c>
      <c r="U21" s="431">
        <f t="shared" si="25"/>
        <v>0</v>
      </c>
      <c r="V21" s="431">
        <f t="shared" si="25"/>
        <v>0</v>
      </c>
      <c r="W21" s="431">
        <f t="shared" si="25"/>
        <v>0</v>
      </c>
      <c r="X21" s="431">
        <f t="shared" si="25"/>
        <v>0</v>
      </c>
      <c r="Y21" s="431">
        <f>L21</f>
        <v>0</v>
      </c>
    </row>
    <row r="22" spans="1:25" s="420" customFormat="1">
      <c r="A22" s="420" t="s">
        <v>260</v>
      </c>
      <c r="B22" s="413">
        <f>Info!$C$9</f>
        <v>0</v>
      </c>
      <c r="C22" s="420">
        <v>21</v>
      </c>
      <c r="D22" s="420" t="s">
        <v>49</v>
      </c>
      <c r="E22" s="433">
        <f>'C'!D30</f>
        <v>0</v>
      </c>
      <c r="F22" s="433">
        <f>'C'!E30</f>
        <v>0</v>
      </c>
      <c r="G22" s="433">
        <f>'C'!F30</f>
        <v>0</v>
      </c>
      <c r="H22" s="433">
        <f>'C'!G30</f>
        <v>0</v>
      </c>
      <c r="I22" s="433">
        <f>'C'!H30</f>
        <v>0</v>
      </c>
      <c r="J22" s="433">
        <f>'C'!I30</f>
        <v>0</v>
      </c>
      <c r="K22" s="433">
        <f>'C'!J30</f>
        <v>0</v>
      </c>
      <c r="L22" s="433">
        <f>'C'!K30</f>
        <v>0</v>
      </c>
      <c r="N22" s="413" t="s">
        <v>260</v>
      </c>
      <c r="O22" s="413">
        <f>Info!$C$9</f>
        <v>0</v>
      </c>
      <c r="P22" s="420">
        <v>21</v>
      </c>
      <c r="Q22" s="420" t="s">
        <v>49</v>
      </c>
      <c r="R22" s="433">
        <f>R21+R20+R17</f>
        <v>0</v>
      </c>
      <c r="S22" s="433">
        <f t="shared" ref="S22:X22" si="26">S21+S20+S17</f>
        <v>0</v>
      </c>
      <c r="T22" s="433">
        <f t="shared" si="26"/>
        <v>0</v>
      </c>
      <c r="U22" s="433">
        <f t="shared" si="26"/>
        <v>0</v>
      </c>
      <c r="V22" s="433">
        <f t="shared" si="26"/>
        <v>0</v>
      </c>
      <c r="W22" s="433">
        <f t="shared" si="26"/>
        <v>0</v>
      </c>
      <c r="X22" s="433">
        <f t="shared" si="26"/>
        <v>0</v>
      </c>
      <c r="Y22" s="433">
        <f>Y21+Y20+Y17</f>
        <v>0</v>
      </c>
    </row>
    <row r="23" spans="1:25">
      <c r="A23" s="413" t="s">
        <v>260</v>
      </c>
      <c r="B23" s="413">
        <f>Info!$C$9</f>
        <v>0</v>
      </c>
      <c r="C23" s="413">
        <v>22</v>
      </c>
      <c r="D23" s="414" t="s">
        <v>217</v>
      </c>
      <c r="E23" s="430">
        <f>'C'!D31</f>
        <v>0</v>
      </c>
      <c r="F23" s="430">
        <f>'C'!E31</f>
        <v>0</v>
      </c>
      <c r="G23" s="430">
        <f>'C'!F31</f>
        <v>0</v>
      </c>
      <c r="H23" s="430">
        <f>'C'!G31</f>
        <v>0</v>
      </c>
      <c r="I23" s="430">
        <f>'C'!H31</f>
        <v>0</v>
      </c>
      <c r="J23" s="430">
        <f>'C'!I31</f>
        <v>0</v>
      </c>
      <c r="K23" s="430">
        <f>'C'!J31</f>
        <v>0</v>
      </c>
      <c r="L23" s="430">
        <f>'C'!K31</f>
        <v>0</v>
      </c>
      <c r="N23" s="416" t="s">
        <v>260</v>
      </c>
      <c r="O23" s="413">
        <f>Info!$C$9</f>
        <v>0</v>
      </c>
      <c r="P23" s="413">
        <v>22</v>
      </c>
      <c r="Q23" s="414" t="s">
        <v>217</v>
      </c>
      <c r="R23" s="430">
        <f>E23</f>
        <v>0</v>
      </c>
      <c r="S23" s="430">
        <f t="shared" ref="S23:X23" si="27">F23</f>
        <v>0</v>
      </c>
      <c r="T23" s="430">
        <f t="shared" si="27"/>
        <v>0</v>
      </c>
      <c r="U23" s="430">
        <f t="shared" si="27"/>
        <v>0</v>
      </c>
      <c r="V23" s="430">
        <f t="shared" si="27"/>
        <v>0</v>
      </c>
      <c r="W23" s="430">
        <f t="shared" si="27"/>
        <v>0</v>
      </c>
      <c r="X23" s="430">
        <f t="shared" si="27"/>
        <v>0</v>
      </c>
      <c r="Y23" s="430">
        <f>L23</f>
        <v>0</v>
      </c>
    </row>
    <row r="24" spans="1:25" s="416" customFormat="1">
      <c r="A24" s="416" t="s">
        <v>260</v>
      </c>
      <c r="B24" s="413">
        <f>Info!$C$9</f>
        <v>0</v>
      </c>
      <c r="C24" s="416">
        <v>23</v>
      </c>
      <c r="D24" s="416" t="s">
        <v>10</v>
      </c>
      <c r="E24" s="431">
        <f>'C'!D32</f>
        <v>0</v>
      </c>
      <c r="F24" s="431">
        <f>'C'!E32</f>
        <v>0</v>
      </c>
      <c r="G24" s="431">
        <f>'C'!F32</f>
        <v>0</v>
      </c>
      <c r="H24" s="431">
        <f>'C'!G32</f>
        <v>0</v>
      </c>
      <c r="I24" s="431">
        <f>'C'!H32</f>
        <v>0</v>
      </c>
      <c r="J24" s="431">
        <f>'C'!I32</f>
        <v>0</v>
      </c>
      <c r="K24" s="431">
        <f>'C'!J32</f>
        <v>0</v>
      </c>
      <c r="L24" s="431">
        <f>'C'!K32</f>
        <v>0</v>
      </c>
      <c r="N24" s="413" t="s">
        <v>260</v>
      </c>
      <c r="O24" s="413">
        <f>Info!$C$9</f>
        <v>0</v>
      </c>
      <c r="P24" s="416">
        <v>23</v>
      </c>
      <c r="Q24" s="416" t="s">
        <v>10</v>
      </c>
      <c r="R24" s="431">
        <f>R25+R26</f>
        <v>0</v>
      </c>
      <c r="S24" s="431">
        <f t="shared" ref="S24" si="28">S25+S26</f>
        <v>0</v>
      </c>
      <c r="T24" s="431">
        <f t="shared" ref="T24" si="29">T25+T26</f>
        <v>0</v>
      </c>
      <c r="U24" s="431">
        <f t="shared" ref="U24" si="30">U25+U26</f>
        <v>0</v>
      </c>
      <c r="V24" s="431">
        <f t="shared" ref="V24" si="31">V25+V26</f>
        <v>0</v>
      </c>
      <c r="W24" s="431">
        <f t="shared" ref="W24" si="32">W25+W26</f>
        <v>0</v>
      </c>
      <c r="X24" s="431">
        <f t="shared" ref="X24" si="33">X25+X26</f>
        <v>0</v>
      </c>
      <c r="Y24" s="431">
        <f t="shared" ref="Y24" si="34">Y25+Y26</f>
        <v>0</v>
      </c>
    </row>
    <row r="25" spans="1:25" s="418" customFormat="1">
      <c r="A25" s="418" t="s">
        <v>260</v>
      </c>
      <c r="B25" s="413">
        <f>Info!$C$9</f>
        <v>0</v>
      </c>
      <c r="C25" s="418">
        <v>24</v>
      </c>
      <c r="D25" s="418" t="s">
        <v>53</v>
      </c>
      <c r="E25" s="432">
        <f>'C'!D33</f>
        <v>0</v>
      </c>
      <c r="F25" s="432">
        <f>'C'!E33</f>
        <v>0</v>
      </c>
      <c r="G25" s="432">
        <f>'C'!F33</f>
        <v>0</v>
      </c>
      <c r="H25" s="432">
        <f>'C'!G33</f>
        <v>0</v>
      </c>
      <c r="I25" s="432">
        <f>'C'!H33</f>
        <v>0</v>
      </c>
      <c r="J25" s="432">
        <f>'C'!I33</f>
        <v>0</v>
      </c>
      <c r="K25" s="432">
        <f>'C'!J33</f>
        <v>0</v>
      </c>
      <c r="L25" s="432">
        <f>'C'!K33</f>
        <v>0</v>
      </c>
      <c r="N25" s="416" t="s">
        <v>260</v>
      </c>
      <c r="O25" s="413">
        <f>Info!$C$9</f>
        <v>0</v>
      </c>
      <c r="P25" s="418">
        <v>24</v>
      </c>
      <c r="Q25" s="418" t="s">
        <v>53</v>
      </c>
      <c r="R25" s="432">
        <f>E25/2</f>
        <v>0</v>
      </c>
      <c r="S25" s="432">
        <f t="shared" ref="S25" si="35">F25/2</f>
        <v>0</v>
      </c>
      <c r="T25" s="432">
        <f t="shared" ref="T25" si="36">G25/2</f>
        <v>0</v>
      </c>
      <c r="U25" s="432">
        <f t="shared" ref="U25" si="37">H25/2</f>
        <v>0</v>
      </c>
      <c r="V25" s="432">
        <f t="shared" ref="V25" si="38">I25/2</f>
        <v>0</v>
      </c>
      <c r="W25" s="432">
        <f t="shared" ref="W25" si="39">J25/2</f>
        <v>0</v>
      </c>
      <c r="X25" s="432">
        <f t="shared" ref="X25" si="40">K25/2</f>
        <v>0</v>
      </c>
      <c r="Y25" s="432">
        <f t="shared" ref="Y25" si="41">L25/2</f>
        <v>0</v>
      </c>
    </row>
    <row r="26" spans="1:25">
      <c r="A26" s="413" t="s">
        <v>260</v>
      </c>
      <c r="B26" s="413">
        <f>Info!$C$9</f>
        <v>0</v>
      </c>
      <c r="C26" s="413">
        <v>25</v>
      </c>
      <c r="D26" s="413" t="s">
        <v>54</v>
      </c>
      <c r="E26" s="430">
        <f>'C'!D34</f>
        <v>0</v>
      </c>
      <c r="F26" s="430">
        <f>'C'!E34</f>
        <v>0</v>
      </c>
      <c r="G26" s="430">
        <f>'C'!F34</f>
        <v>0</v>
      </c>
      <c r="H26" s="430">
        <f>'C'!G34</f>
        <v>0</v>
      </c>
      <c r="I26" s="430">
        <f>'C'!H34</f>
        <v>0</v>
      </c>
      <c r="J26" s="430">
        <f>'C'!I34</f>
        <v>0</v>
      </c>
      <c r="K26" s="430">
        <f>'C'!J34</f>
        <v>0</v>
      </c>
      <c r="L26" s="430">
        <f>'C'!K34</f>
        <v>0</v>
      </c>
      <c r="N26" s="413" t="s">
        <v>260</v>
      </c>
      <c r="O26" s="413">
        <f>Info!$C$9</f>
        <v>0</v>
      </c>
      <c r="P26" s="413">
        <v>25</v>
      </c>
      <c r="Q26" s="413" t="s">
        <v>54</v>
      </c>
      <c r="R26" s="430">
        <f>E26</f>
        <v>0</v>
      </c>
      <c r="S26" s="430">
        <f t="shared" ref="S26:X28" si="42">F26</f>
        <v>0</v>
      </c>
      <c r="T26" s="430">
        <f t="shared" si="42"/>
        <v>0</v>
      </c>
      <c r="U26" s="430">
        <f t="shared" si="42"/>
        <v>0</v>
      </c>
      <c r="V26" s="430">
        <f t="shared" si="42"/>
        <v>0</v>
      </c>
      <c r="W26" s="430">
        <f t="shared" si="42"/>
        <v>0</v>
      </c>
      <c r="X26" s="430">
        <f t="shared" si="42"/>
        <v>0</v>
      </c>
      <c r="Y26" s="430">
        <f>L26</f>
        <v>0</v>
      </c>
    </row>
    <row r="27" spans="1:25" s="416" customFormat="1">
      <c r="A27" s="416" t="s">
        <v>260</v>
      </c>
      <c r="B27" s="413">
        <f>Info!$C$9</f>
        <v>0</v>
      </c>
      <c r="C27" s="416">
        <v>26</v>
      </c>
      <c r="D27" s="416" t="s">
        <v>11</v>
      </c>
      <c r="E27" s="431">
        <f>'C'!D35</f>
        <v>0</v>
      </c>
      <c r="F27" s="431">
        <f>'C'!E35</f>
        <v>0</v>
      </c>
      <c r="G27" s="431">
        <f>'C'!F35</f>
        <v>0</v>
      </c>
      <c r="H27" s="431">
        <f>'C'!G35</f>
        <v>0</v>
      </c>
      <c r="I27" s="431">
        <f>'C'!H35</f>
        <v>0</v>
      </c>
      <c r="J27" s="431">
        <f>'C'!I35</f>
        <v>0</v>
      </c>
      <c r="K27" s="431">
        <f>'C'!J35</f>
        <v>0</v>
      </c>
      <c r="L27" s="431">
        <f>'C'!K35</f>
        <v>0</v>
      </c>
      <c r="N27" s="416" t="s">
        <v>260</v>
      </c>
      <c r="O27" s="413">
        <f>Info!$C$9</f>
        <v>0</v>
      </c>
      <c r="P27" s="416">
        <v>26</v>
      </c>
      <c r="Q27" s="416" t="s">
        <v>11</v>
      </c>
      <c r="R27" s="431">
        <f>E27</f>
        <v>0</v>
      </c>
      <c r="S27" s="431">
        <f t="shared" si="42"/>
        <v>0</v>
      </c>
      <c r="T27" s="431">
        <f t="shared" si="42"/>
        <v>0</v>
      </c>
      <c r="U27" s="431">
        <f t="shared" si="42"/>
        <v>0</v>
      </c>
      <c r="V27" s="431">
        <f t="shared" si="42"/>
        <v>0</v>
      </c>
      <c r="W27" s="431">
        <f t="shared" si="42"/>
        <v>0</v>
      </c>
      <c r="X27" s="431">
        <f t="shared" si="42"/>
        <v>0</v>
      </c>
      <c r="Y27" s="431">
        <f>L27</f>
        <v>0</v>
      </c>
    </row>
    <row r="28" spans="1:25" s="416" customFormat="1">
      <c r="A28" s="416" t="s">
        <v>260</v>
      </c>
      <c r="B28" s="413">
        <f>Info!$C$9</f>
        <v>0</v>
      </c>
      <c r="C28" s="416">
        <v>27</v>
      </c>
      <c r="D28" s="416" t="s">
        <v>12</v>
      </c>
      <c r="E28" s="431">
        <f>'C'!D36</f>
        <v>0</v>
      </c>
      <c r="F28" s="431">
        <f>'C'!E36</f>
        <v>0</v>
      </c>
      <c r="G28" s="431">
        <f>'C'!F36</f>
        <v>0</v>
      </c>
      <c r="H28" s="431">
        <f>'C'!G36</f>
        <v>0</v>
      </c>
      <c r="I28" s="431">
        <f>'C'!H36</f>
        <v>0</v>
      </c>
      <c r="J28" s="431">
        <f>'C'!I36</f>
        <v>0</v>
      </c>
      <c r="K28" s="431">
        <f>'C'!J36</f>
        <v>0</v>
      </c>
      <c r="L28" s="431">
        <f>'C'!K36</f>
        <v>0</v>
      </c>
      <c r="N28" s="413" t="s">
        <v>260</v>
      </c>
      <c r="O28" s="413">
        <f>Info!$C$9</f>
        <v>0</v>
      </c>
      <c r="P28" s="416">
        <v>27</v>
      </c>
      <c r="Q28" s="416" t="s">
        <v>12</v>
      </c>
      <c r="R28" s="431">
        <f>E28</f>
        <v>0</v>
      </c>
      <c r="S28" s="431">
        <f t="shared" si="42"/>
        <v>0</v>
      </c>
      <c r="T28" s="431">
        <f t="shared" si="42"/>
        <v>0</v>
      </c>
      <c r="U28" s="431">
        <f t="shared" si="42"/>
        <v>0</v>
      </c>
      <c r="V28" s="431">
        <f t="shared" si="42"/>
        <v>0</v>
      </c>
      <c r="W28" s="431">
        <f t="shared" si="42"/>
        <v>0</v>
      </c>
      <c r="X28" s="431">
        <f t="shared" si="42"/>
        <v>0</v>
      </c>
      <c r="Y28" s="431">
        <f>L28</f>
        <v>0</v>
      </c>
    </row>
    <row r="29" spans="1:25" s="420" customFormat="1">
      <c r="A29" s="420" t="s">
        <v>260</v>
      </c>
      <c r="B29" s="413">
        <f>Info!$C$9</f>
        <v>0</v>
      </c>
      <c r="C29" s="420">
        <v>28</v>
      </c>
      <c r="D29" s="420" t="s">
        <v>42</v>
      </c>
      <c r="E29" s="433">
        <f>'C'!D37</f>
        <v>0</v>
      </c>
      <c r="F29" s="433">
        <f>'C'!E37</f>
        <v>0</v>
      </c>
      <c r="G29" s="433">
        <f>'C'!F37</f>
        <v>0</v>
      </c>
      <c r="H29" s="433">
        <f>'C'!G37</f>
        <v>0</v>
      </c>
      <c r="I29" s="433">
        <f>'C'!H37</f>
        <v>0</v>
      </c>
      <c r="J29" s="433">
        <f>'C'!I37</f>
        <v>0</v>
      </c>
      <c r="K29" s="433">
        <f>'C'!J37</f>
        <v>0</v>
      </c>
      <c r="L29" s="433">
        <f>'C'!K37</f>
        <v>0</v>
      </c>
      <c r="N29" s="416" t="s">
        <v>260</v>
      </c>
      <c r="O29" s="413">
        <f>Info!$C$9</f>
        <v>0</v>
      </c>
      <c r="P29" s="420">
        <v>28</v>
      </c>
      <c r="Q29" s="420" t="s">
        <v>42</v>
      </c>
      <c r="R29" s="433">
        <f>R28+R27+R24</f>
        <v>0</v>
      </c>
      <c r="S29" s="433">
        <f t="shared" ref="S29:X29" si="43">S28+S27+S24</f>
        <v>0</v>
      </c>
      <c r="T29" s="433">
        <f t="shared" si="43"/>
        <v>0</v>
      </c>
      <c r="U29" s="433">
        <f t="shared" si="43"/>
        <v>0</v>
      </c>
      <c r="V29" s="433">
        <f t="shared" si="43"/>
        <v>0</v>
      </c>
      <c r="W29" s="433">
        <f t="shared" si="43"/>
        <v>0</v>
      </c>
      <c r="X29" s="433">
        <f t="shared" si="43"/>
        <v>0</v>
      </c>
      <c r="Y29" s="433">
        <f>Y28+Y27+Y24</f>
        <v>0</v>
      </c>
    </row>
    <row r="30" spans="1:25">
      <c r="A30" s="413" t="s">
        <v>260</v>
      </c>
      <c r="B30" s="413">
        <f>Info!$C$9</f>
        <v>0</v>
      </c>
      <c r="C30" s="413">
        <v>29</v>
      </c>
      <c r="D30" s="414" t="s">
        <v>17</v>
      </c>
      <c r="E30" s="430">
        <f>'C'!D38</f>
        <v>0</v>
      </c>
      <c r="F30" s="430">
        <f>'C'!E38</f>
        <v>0</v>
      </c>
      <c r="G30" s="430">
        <f>'C'!F38</f>
        <v>0</v>
      </c>
      <c r="H30" s="430">
        <f>'C'!G38</f>
        <v>0</v>
      </c>
      <c r="I30" s="430">
        <f>'C'!H38</f>
        <v>0</v>
      </c>
      <c r="J30" s="430">
        <f>'C'!I38</f>
        <v>0</v>
      </c>
      <c r="K30" s="430">
        <f>'C'!J38</f>
        <v>0</v>
      </c>
      <c r="L30" s="430">
        <f>'C'!K38</f>
        <v>0</v>
      </c>
      <c r="N30" s="413" t="s">
        <v>260</v>
      </c>
      <c r="O30" s="413">
        <f>Info!$C$9</f>
        <v>0</v>
      </c>
      <c r="P30" s="413">
        <v>29</v>
      </c>
      <c r="Q30" s="414" t="s">
        <v>17</v>
      </c>
      <c r="R30" s="430">
        <f>E30</f>
        <v>0</v>
      </c>
      <c r="S30" s="430">
        <f t="shared" ref="S30:X30" si="44">F30</f>
        <v>0</v>
      </c>
      <c r="T30" s="430">
        <f t="shared" si="44"/>
        <v>0</v>
      </c>
      <c r="U30" s="430">
        <f t="shared" si="44"/>
        <v>0</v>
      </c>
      <c r="V30" s="430">
        <f t="shared" si="44"/>
        <v>0</v>
      </c>
      <c r="W30" s="430">
        <f t="shared" si="44"/>
        <v>0</v>
      </c>
      <c r="X30" s="430">
        <f t="shared" si="44"/>
        <v>0</v>
      </c>
      <c r="Y30" s="430">
        <f>L30</f>
        <v>0</v>
      </c>
    </row>
    <row r="31" spans="1:25" s="416" customFormat="1">
      <c r="A31" s="416" t="s">
        <v>260</v>
      </c>
      <c r="B31" s="413">
        <f>Info!$C$9</f>
        <v>0</v>
      </c>
      <c r="C31" s="416">
        <v>30</v>
      </c>
      <c r="D31" s="416" t="s">
        <v>10</v>
      </c>
      <c r="E31" s="431">
        <f>'C'!D39</f>
        <v>0</v>
      </c>
      <c r="F31" s="431">
        <f>'C'!E39</f>
        <v>0</v>
      </c>
      <c r="G31" s="431">
        <f>'C'!F39</f>
        <v>0</v>
      </c>
      <c r="H31" s="431">
        <f>'C'!G39</f>
        <v>0</v>
      </c>
      <c r="I31" s="431">
        <f>'C'!H39</f>
        <v>0</v>
      </c>
      <c r="J31" s="431">
        <f>'C'!I39</f>
        <v>0</v>
      </c>
      <c r="K31" s="431">
        <f>'C'!J39</f>
        <v>0</v>
      </c>
      <c r="L31" s="431">
        <f>'C'!K39</f>
        <v>0</v>
      </c>
      <c r="N31" s="416" t="s">
        <v>260</v>
      </c>
      <c r="O31" s="413">
        <f>Info!$C$9</f>
        <v>0</v>
      </c>
      <c r="P31" s="416">
        <v>30</v>
      </c>
      <c r="Q31" s="416" t="s">
        <v>10</v>
      </c>
      <c r="R31" s="431">
        <f>R32+R33</f>
        <v>0</v>
      </c>
      <c r="S31" s="431">
        <f t="shared" ref="S31" si="45">S32+S33</f>
        <v>0</v>
      </c>
      <c r="T31" s="431">
        <f t="shared" ref="T31" si="46">T32+T33</f>
        <v>0</v>
      </c>
      <c r="U31" s="431">
        <f t="shared" ref="U31" si="47">U32+U33</f>
        <v>0</v>
      </c>
      <c r="V31" s="431">
        <f t="shared" ref="V31" si="48">V32+V33</f>
        <v>0</v>
      </c>
      <c r="W31" s="431">
        <f t="shared" ref="W31" si="49">W32+W33</f>
        <v>0</v>
      </c>
      <c r="X31" s="431">
        <f t="shared" ref="X31" si="50">X32+X33</f>
        <v>0</v>
      </c>
      <c r="Y31" s="431">
        <f t="shared" ref="Y31" si="51">Y32+Y33</f>
        <v>0</v>
      </c>
    </row>
    <row r="32" spans="1:25" s="418" customFormat="1">
      <c r="A32" s="418" t="s">
        <v>260</v>
      </c>
      <c r="B32" s="413">
        <f>Info!$C$9</f>
        <v>0</v>
      </c>
      <c r="C32" s="418">
        <v>31</v>
      </c>
      <c r="D32" s="418" t="s">
        <v>53</v>
      </c>
      <c r="E32" s="432">
        <f>'C'!D40</f>
        <v>0</v>
      </c>
      <c r="F32" s="432">
        <f>'C'!E40</f>
        <v>0</v>
      </c>
      <c r="G32" s="432">
        <f>'C'!F40</f>
        <v>0</v>
      </c>
      <c r="H32" s="432">
        <f>'C'!G40</f>
        <v>0</v>
      </c>
      <c r="I32" s="432">
        <f>'C'!H40</f>
        <v>0</v>
      </c>
      <c r="J32" s="432">
        <f>'C'!I40</f>
        <v>0</v>
      </c>
      <c r="K32" s="432">
        <f>'C'!J40</f>
        <v>0</v>
      </c>
      <c r="L32" s="432">
        <f>'C'!K40</f>
        <v>0</v>
      </c>
      <c r="N32" s="413" t="s">
        <v>260</v>
      </c>
      <c r="O32" s="413">
        <f>Info!$C$9</f>
        <v>0</v>
      </c>
      <c r="P32" s="418">
        <v>31</v>
      </c>
      <c r="Q32" s="418" t="s">
        <v>53</v>
      </c>
      <c r="R32" s="432">
        <f>E32/2</f>
        <v>0</v>
      </c>
      <c r="S32" s="432">
        <f t="shared" ref="S32" si="52">F32/2</f>
        <v>0</v>
      </c>
      <c r="T32" s="432">
        <f t="shared" ref="T32" si="53">G32/2</f>
        <v>0</v>
      </c>
      <c r="U32" s="432">
        <f t="shared" ref="U32" si="54">H32/2</f>
        <v>0</v>
      </c>
      <c r="V32" s="432">
        <f t="shared" ref="V32" si="55">I32/2</f>
        <v>0</v>
      </c>
      <c r="W32" s="432">
        <f t="shared" ref="W32" si="56">J32/2</f>
        <v>0</v>
      </c>
      <c r="X32" s="432">
        <f t="shared" ref="X32" si="57">K32/2</f>
        <v>0</v>
      </c>
      <c r="Y32" s="432">
        <f t="shared" ref="Y32" si="58">L32/2</f>
        <v>0</v>
      </c>
    </row>
    <row r="33" spans="1:25">
      <c r="A33" s="413" t="s">
        <v>260</v>
      </c>
      <c r="B33" s="413">
        <f>Info!$C$9</f>
        <v>0</v>
      </c>
      <c r="C33" s="413">
        <v>32</v>
      </c>
      <c r="D33" s="413" t="s">
        <v>54</v>
      </c>
      <c r="E33" s="430">
        <f>'C'!D41</f>
        <v>0</v>
      </c>
      <c r="F33" s="430">
        <f>'C'!E41</f>
        <v>0</v>
      </c>
      <c r="G33" s="430">
        <f>'C'!F41</f>
        <v>0</v>
      </c>
      <c r="H33" s="430">
        <f>'C'!G41</f>
        <v>0</v>
      </c>
      <c r="I33" s="430">
        <f>'C'!H41</f>
        <v>0</v>
      </c>
      <c r="J33" s="430">
        <f>'C'!I41</f>
        <v>0</v>
      </c>
      <c r="K33" s="430">
        <f>'C'!J41</f>
        <v>0</v>
      </c>
      <c r="L33" s="430">
        <f>'C'!K41</f>
        <v>0</v>
      </c>
      <c r="N33" s="416" t="s">
        <v>260</v>
      </c>
      <c r="O33" s="413">
        <f>Info!$C$9</f>
        <v>0</v>
      </c>
      <c r="P33" s="413">
        <v>32</v>
      </c>
      <c r="Q33" s="413" t="s">
        <v>54</v>
      </c>
      <c r="R33" s="430">
        <f>E33</f>
        <v>0</v>
      </c>
      <c r="S33" s="430">
        <f t="shared" ref="S33:X35" si="59">F33</f>
        <v>0</v>
      </c>
      <c r="T33" s="430">
        <f t="shared" si="59"/>
        <v>0</v>
      </c>
      <c r="U33" s="430">
        <f t="shared" si="59"/>
        <v>0</v>
      </c>
      <c r="V33" s="430">
        <f t="shared" si="59"/>
        <v>0</v>
      </c>
      <c r="W33" s="430">
        <f t="shared" si="59"/>
        <v>0</v>
      </c>
      <c r="X33" s="430">
        <f t="shared" si="59"/>
        <v>0</v>
      </c>
      <c r="Y33" s="430">
        <f>L33</f>
        <v>0</v>
      </c>
    </row>
    <row r="34" spans="1:25" s="416" customFormat="1">
      <c r="A34" s="416" t="s">
        <v>260</v>
      </c>
      <c r="B34" s="413">
        <f>Info!$C$9</f>
        <v>0</v>
      </c>
      <c r="C34" s="416">
        <v>33</v>
      </c>
      <c r="D34" s="416" t="s">
        <v>11</v>
      </c>
      <c r="E34" s="431">
        <f>'C'!D42</f>
        <v>0</v>
      </c>
      <c r="F34" s="431">
        <f>'C'!E42</f>
        <v>0</v>
      </c>
      <c r="G34" s="431">
        <f>'C'!F42</f>
        <v>0</v>
      </c>
      <c r="H34" s="431">
        <f>'C'!G42</f>
        <v>0</v>
      </c>
      <c r="I34" s="431">
        <f>'C'!H42</f>
        <v>0</v>
      </c>
      <c r="J34" s="431">
        <f>'C'!I42</f>
        <v>0</v>
      </c>
      <c r="K34" s="431">
        <f>'C'!J42</f>
        <v>0</v>
      </c>
      <c r="L34" s="431">
        <f>'C'!K42</f>
        <v>0</v>
      </c>
      <c r="N34" s="413" t="s">
        <v>260</v>
      </c>
      <c r="O34" s="413">
        <f>Info!$C$9</f>
        <v>0</v>
      </c>
      <c r="P34" s="416">
        <v>33</v>
      </c>
      <c r="Q34" s="416" t="s">
        <v>11</v>
      </c>
      <c r="R34" s="431">
        <f>E34</f>
        <v>0</v>
      </c>
      <c r="S34" s="431">
        <f t="shared" si="59"/>
        <v>0</v>
      </c>
      <c r="T34" s="431">
        <f t="shared" si="59"/>
        <v>0</v>
      </c>
      <c r="U34" s="431">
        <f t="shared" si="59"/>
        <v>0</v>
      </c>
      <c r="V34" s="431">
        <f t="shared" si="59"/>
        <v>0</v>
      </c>
      <c r="W34" s="431">
        <f t="shared" si="59"/>
        <v>0</v>
      </c>
      <c r="X34" s="431">
        <f t="shared" si="59"/>
        <v>0</v>
      </c>
      <c r="Y34" s="431">
        <f>L34</f>
        <v>0</v>
      </c>
    </row>
    <row r="35" spans="1:25" s="416" customFormat="1">
      <c r="A35" s="416" t="s">
        <v>260</v>
      </c>
      <c r="B35" s="413">
        <f>Info!$C$9</f>
        <v>0</v>
      </c>
      <c r="C35" s="416">
        <v>34</v>
      </c>
      <c r="D35" s="416" t="s">
        <v>12</v>
      </c>
      <c r="E35" s="431">
        <f>'C'!D43</f>
        <v>0</v>
      </c>
      <c r="F35" s="431">
        <f>'C'!E43</f>
        <v>0</v>
      </c>
      <c r="G35" s="431">
        <f>'C'!F43</f>
        <v>0</v>
      </c>
      <c r="H35" s="431">
        <f>'C'!G43</f>
        <v>0</v>
      </c>
      <c r="I35" s="431">
        <f>'C'!H43</f>
        <v>0</v>
      </c>
      <c r="J35" s="431">
        <f>'C'!I43</f>
        <v>0</v>
      </c>
      <c r="K35" s="431">
        <f>'C'!J43</f>
        <v>0</v>
      </c>
      <c r="L35" s="431">
        <f>'C'!K43</f>
        <v>0</v>
      </c>
      <c r="N35" s="416" t="s">
        <v>260</v>
      </c>
      <c r="O35" s="413">
        <f>Info!$C$9</f>
        <v>0</v>
      </c>
      <c r="P35" s="416">
        <v>34</v>
      </c>
      <c r="Q35" s="416" t="s">
        <v>12</v>
      </c>
      <c r="R35" s="431">
        <f>E35</f>
        <v>0</v>
      </c>
      <c r="S35" s="431">
        <f t="shared" si="59"/>
        <v>0</v>
      </c>
      <c r="T35" s="431">
        <f t="shared" si="59"/>
        <v>0</v>
      </c>
      <c r="U35" s="431">
        <f t="shared" si="59"/>
        <v>0</v>
      </c>
      <c r="V35" s="431">
        <f t="shared" si="59"/>
        <v>0</v>
      </c>
      <c r="W35" s="431">
        <f t="shared" si="59"/>
        <v>0</v>
      </c>
      <c r="X35" s="431">
        <f t="shared" si="59"/>
        <v>0</v>
      </c>
      <c r="Y35" s="431">
        <f>L35</f>
        <v>0</v>
      </c>
    </row>
    <row r="36" spans="1:25" s="420" customFormat="1">
      <c r="A36" s="420" t="s">
        <v>260</v>
      </c>
      <c r="B36" s="413">
        <f>Info!$C$9</f>
        <v>0</v>
      </c>
      <c r="C36" s="420">
        <v>35</v>
      </c>
      <c r="D36" s="420" t="s">
        <v>17</v>
      </c>
      <c r="E36" s="433">
        <f>'C'!D44</f>
        <v>0</v>
      </c>
      <c r="F36" s="433">
        <f>'C'!E44</f>
        <v>0</v>
      </c>
      <c r="G36" s="433">
        <f>'C'!F44</f>
        <v>0</v>
      </c>
      <c r="H36" s="433">
        <f>'C'!G44</f>
        <v>0</v>
      </c>
      <c r="I36" s="433">
        <f>'C'!H44</f>
        <v>0</v>
      </c>
      <c r="J36" s="433">
        <f>'C'!I44</f>
        <v>0</v>
      </c>
      <c r="K36" s="433">
        <f>'C'!J44</f>
        <v>0</v>
      </c>
      <c r="L36" s="433">
        <f>'C'!K44</f>
        <v>0</v>
      </c>
      <c r="N36" s="413" t="s">
        <v>260</v>
      </c>
      <c r="O36" s="413">
        <f>Info!$C$9</f>
        <v>0</v>
      </c>
      <c r="P36" s="420">
        <v>35</v>
      </c>
      <c r="Q36" s="420" t="s">
        <v>17</v>
      </c>
      <c r="R36" s="433">
        <f>R35+R34+R31</f>
        <v>0</v>
      </c>
      <c r="S36" s="433">
        <f t="shared" ref="S36:X36" si="60">S35+S34+S31</f>
        <v>0</v>
      </c>
      <c r="T36" s="433">
        <f t="shared" si="60"/>
        <v>0</v>
      </c>
      <c r="U36" s="433">
        <f t="shared" si="60"/>
        <v>0</v>
      </c>
      <c r="V36" s="433">
        <f t="shared" si="60"/>
        <v>0</v>
      </c>
      <c r="W36" s="433">
        <f t="shared" si="60"/>
        <v>0</v>
      </c>
      <c r="X36" s="433">
        <f t="shared" si="60"/>
        <v>0</v>
      </c>
      <c r="Y36" s="433">
        <f>Y35+Y34+Y31</f>
        <v>0</v>
      </c>
    </row>
    <row r="37" spans="1:25">
      <c r="A37" s="413" t="s">
        <v>260</v>
      </c>
      <c r="B37" s="413">
        <f>Info!$C$9</f>
        <v>0</v>
      </c>
      <c r="C37" s="413">
        <v>36</v>
      </c>
      <c r="D37" s="413" t="s">
        <v>271</v>
      </c>
      <c r="E37" s="430">
        <f>'C'!D45</f>
        <v>0</v>
      </c>
      <c r="F37" s="430">
        <f>'C'!E45</f>
        <v>0</v>
      </c>
      <c r="G37" s="430">
        <f>'C'!F45</f>
        <v>0</v>
      </c>
      <c r="H37" s="430">
        <f>'C'!G45</f>
        <v>0</v>
      </c>
      <c r="I37" s="430">
        <f>'C'!H45</f>
        <v>0</v>
      </c>
      <c r="J37" s="430">
        <f>'C'!I45</f>
        <v>0</v>
      </c>
      <c r="K37" s="430">
        <f>'C'!J45</f>
        <v>0</v>
      </c>
      <c r="L37" s="430">
        <f>'C'!K45</f>
        <v>0</v>
      </c>
      <c r="N37" s="416" t="s">
        <v>260</v>
      </c>
      <c r="O37" s="413">
        <f>Info!$C$9</f>
        <v>0</v>
      </c>
      <c r="P37" s="413">
        <v>36</v>
      </c>
      <c r="Q37" s="413" t="s">
        <v>271</v>
      </c>
      <c r="R37" s="430">
        <f>E37</f>
        <v>0</v>
      </c>
      <c r="S37" s="430">
        <f t="shared" ref="S37:X37" si="61">F37</f>
        <v>0</v>
      </c>
      <c r="T37" s="430">
        <f t="shared" si="61"/>
        <v>0</v>
      </c>
      <c r="U37" s="430">
        <f t="shared" si="61"/>
        <v>0</v>
      </c>
      <c r="V37" s="430">
        <f t="shared" si="61"/>
        <v>0</v>
      </c>
      <c r="W37" s="430">
        <f t="shared" si="61"/>
        <v>0</v>
      </c>
      <c r="X37" s="430">
        <f t="shared" si="61"/>
        <v>0</v>
      </c>
      <c r="Y37" s="430">
        <f>L37</f>
        <v>0</v>
      </c>
    </row>
    <row r="38" spans="1:25" s="418" customFormat="1">
      <c r="A38" s="418" t="s">
        <v>260</v>
      </c>
      <c r="B38" s="413">
        <f>Info!$C$9</f>
        <v>0</v>
      </c>
      <c r="C38" s="418">
        <v>37</v>
      </c>
      <c r="D38" s="418" t="s">
        <v>18</v>
      </c>
      <c r="E38" s="432">
        <f>'C'!D46</f>
        <v>0</v>
      </c>
      <c r="F38" s="432">
        <f>'C'!E46</f>
        <v>0</v>
      </c>
      <c r="G38" s="432">
        <f>'C'!F46</f>
        <v>0</v>
      </c>
      <c r="H38" s="432">
        <f>'C'!G46</f>
        <v>0</v>
      </c>
      <c r="I38" s="432">
        <f>'C'!H46</f>
        <v>0</v>
      </c>
      <c r="J38" s="432">
        <f>'C'!I46</f>
        <v>0</v>
      </c>
      <c r="K38" s="432">
        <f>'C'!J46</f>
        <v>0</v>
      </c>
      <c r="L38" s="432">
        <f>'C'!K46</f>
        <v>0</v>
      </c>
      <c r="N38" s="413" t="s">
        <v>260</v>
      </c>
      <c r="O38" s="413">
        <f>Info!$C$9</f>
        <v>0</v>
      </c>
      <c r="P38" s="418">
        <v>37</v>
      </c>
      <c r="Q38" s="418" t="s">
        <v>18</v>
      </c>
      <c r="R38" s="432">
        <f>R36+R29+R22+R15+R8</f>
        <v>0</v>
      </c>
      <c r="S38" s="432">
        <f t="shared" ref="S38:X38" si="62">S36+S29+S22+S15+S8</f>
        <v>0</v>
      </c>
      <c r="T38" s="432">
        <f t="shared" si="62"/>
        <v>0</v>
      </c>
      <c r="U38" s="432">
        <f t="shared" si="62"/>
        <v>0</v>
      </c>
      <c r="V38" s="432">
        <f t="shared" si="62"/>
        <v>0</v>
      </c>
      <c r="W38" s="432">
        <f t="shared" si="62"/>
        <v>0</v>
      </c>
      <c r="X38" s="432">
        <f t="shared" si="62"/>
        <v>0</v>
      </c>
      <c r="Y38" s="432">
        <f>Y36+Y29+Y22+Y15+Y8</f>
        <v>0</v>
      </c>
    </row>
  </sheetData>
  <sheetProtection algorithmName="SHA-512" hashValue="88ZsOG3Eeoe3oDASMSDGbBwnfKL/BsdDdfzxVM8CNPi4begkuwW3bsAQp3f0CeiQWUgXYYVC66B8mhOtB2AppA==" saltValue="kxIOfZo94PrTQab05Wo+vw==" spinCount="100000" sheet="1" objects="1" scenarios="1" selectLockedCells="1" selectUnlockedCells="1"/>
  <autoFilter ref="A1:L1"/>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60"/>
    <pageSetUpPr autoPageBreaks="0"/>
  </sheetPr>
  <dimension ref="B1:O85"/>
  <sheetViews>
    <sheetView zoomScale="85" zoomScaleNormal="85" workbookViewId="0">
      <selection activeCell="E73" sqref="E73:L73"/>
    </sheetView>
  </sheetViews>
  <sheetFormatPr defaultColWidth="0" defaultRowHeight="0" customHeight="1" zeroHeight="1"/>
  <cols>
    <col min="1" max="1" width="1.5703125" style="2" customWidth="1"/>
    <col min="2" max="2" width="25" style="11" customWidth="1"/>
    <col min="3" max="3" width="3.42578125" style="11" customWidth="1"/>
    <col min="4" max="4" width="1.7109375" style="2" customWidth="1"/>
    <col min="5" max="5" width="22.7109375" style="2" customWidth="1"/>
    <col min="6" max="6" width="5.85546875" style="2" customWidth="1"/>
    <col min="7" max="7" width="6.42578125" style="2" customWidth="1"/>
    <col min="8" max="8" width="9.28515625" style="2" customWidth="1"/>
    <col min="9" max="9" width="9.140625" style="2" customWidth="1"/>
    <col min="10" max="10" width="8.140625" style="2" customWidth="1"/>
    <col min="11" max="11" width="7.5703125" style="2" customWidth="1"/>
    <col min="12" max="12" width="3.5703125" style="2" customWidth="1"/>
    <col min="13" max="13" width="1.5703125" style="2" customWidth="1"/>
    <col min="14" max="14" width="1.7109375" style="2" customWidth="1"/>
    <col min="15" max="15" width="17.7109375" style="2" hidden="1" customWidth="1"/>
    <col min="16" max="16384" width="0" style="2" hidden="1"/>
  </cols>
  <sheetData>
    <row r="1" spans="2:13" ht="12" customHeight="1"/>
    <row r="2" spans="2:13" ht="30" customHeight="1">
      <c r="B2" s="447" t="s">
        <v>160</v>
      </c>
      <c r="C2" s="448"/>
      <c r="D2" s="448"/>
      <c r="E2" s="448"/>
      <c r="F2" s="448"/>
      <c r="G2" s="448"/>
      <c r="H2" s="448"/>
      <c r="I2" s="448"/>
      <c r="J2" s="448"/>
      <c r="K2" s="448"/>
      <c r="L2" s="448"/>
      <c r="M2" s="449"/>
    </row>
    <row r="3" spans="2:13" ht="17.25" customHeight="1"/>
    <row r="4" spans="2:13" ht="36" customHeight="1">
      <c r="B4" s="445" t="s">
        <v>305</v>
      </c>
      <c r="C4" s="446"/>
      <c r="D4" s="446"/>
      <c r="E4" s="446"/>
      <c r="F4" s="446"/>
      <c r="G4" s="446"/>
      <c r="H4" s="446"/>
      <c r="I4" s="446"/>
      <c r="J4" s="446"/>
      <c r="K4" s="446"/>
      <c r="L4" s="446"/>
      <c r="M4" s="351"/>
    </row>
    <row r="5" spans="2:13" ht="119.25" customHeight="1">
      <c r="B5" s="451" t="s">
        <v>277</v>
      </c>
      <c r="C5" s="452"/>
      <c r="D5" s="452"/>
      <c r="E5" s="452"/>
      <c r="F5" s="452"/>
      <c r="G5" s="452"/>
      <c r="H5" s="452"/>
      <c r="I5" s="452"/>
      <c r="J5" s="452"/>
      <c r="K5" s="452"/>
      <c r="L5" s="452"/>
      <c r="M5" s="350"/>
    </row>
    <row r="6" spans="2:13" s="7" customFormat="1" ht="8.25" customHeight="1">
      <c r="B6" s="18"/>
      <c r="C6" s="18"/>
      <c r="D6" s="18"/>
      <c r="E6" s="18"/>
      <c r="F6" s="18"/>
      <c r="G6" s="18"/>
      <c r="H6" s="18"/>
      <c r="I6" s="18"/>
      <c r="J6" s="18"/>
      <c r="K6" s="18"/>
      <c r="L6" s="18"/>
      <c r="M6" s="18"/>
    </row>
    <row r="7" spans="2:13" ht="13.5" customHeight="1"/>
    <row r="8" spans="2:13" ht="30.75" customHeight="1" thickBot="1">
      <c r="B8" s="19" t="s">
        <v>248</v>
      </c>
      <c r="C8" s="19"/>
      <c r="D8" s="20"/>
      <c r="E8" s="450" t="s">
        <v>262</v>
      </c>
      <c r="F8" s="450"/>
      <c r="G8" s="450"/>
      <c r="H8" s="450"/>
      <c r="I8" s="450"/>
      <c r="J8" s="450"/>
      <c r="K8" s="450"/>
      <c r="L8" s="450"/>
      <c r="M8" s="450"/>
    </row>
    <row r="9" spans="2:13" ht="9" customHeight="1" thickTop="1">
      <c r="B9" s="31"/>
      <c r="C9" s="31"/>
      <c r="D9" s="32"/>
      <c r="E9" s="31"/>
      <c r="F9" s="31"/>
      <c r="G9" s="31"/>
      <c r="H9" s="31"/>
      <c r="I9" s="31"/>
      <c r="J9" s="31"/>
      <c r="K9" s="31"/>
      <c r="L9" s="31"/>
      <c r="M9" s="31"/>
    </row>
    <row r="10" spans="2:13" ht="12.75" customHeight="1">
      <c r="B10" s="21"/>
      <c r="C10" s="21"/>
      <c r="E10" s="21"/>
      <c r="F10" s="21"/>
      <c r="G10" s="21"/>
      <c r="H10" s="21"/>
      <c r="I10" s="21"/>
      <c r="J10" s="21"/>
      <c r="K10" s="21"/>
      <c r="L10" s="21"/>
      <c r="M10" s="21"/>
    </row>
    <row r="11" spans="2:13" ht="33.75" customHeight="1">
      <c r="B11" s="297" t="s">
        <v>263</v>
      </c>
      <c r="C11" s="39"/>
      <c r="D11" s="291"/>
      <c r="E11" s="453" t="s">
        <v>164</v>
      </c>
      <c r="F11" s="453"/>
      <c r="G11" s="453"/>
      <c r="H11" s="453"/>
      <c r="I11" s="453"/>
      <c r="J11" s="453"/>
      <c r="K11" s="453"/>
      <c r="L11" s="453"/>
      <c r="M11" s="299"/>
    </row>
    <row r="12" spans="2:13" ht="12.75">
      <c r="E12" s="40"/>
      <c r="F12" s="40"/>
      <c r="G12" s="40"/>
      <c r="H12" s="40"/>
      <c r="I12" s="40"/>
      <c r="J12" s="40"/>
      <c r="K12" s="40"/>
      <c r="L12" s="40"/>
      <c r="M12" s="33"/>
    </row>
    <row r="13" spans="2:13" ht="37.5" customHeight="1">
      <c r="B13" s="297" t="s">
        <v>201</v>
      </c>
      <c r="C13" s="39"/>
      <c r="D13" s="291"/>
      <c r="E13" s="453" t="s">
        <v>167</v>
      </c>
      <c r="F13" s="453"/>
      <c r="G13" s="453"/>
      <c r="H13" s="453"/>
      <c r="I13" s="453"/>
      <c r="J13" s="453"/>
      <c r="K13" s="453"/>
      <c r="L13" s="453"/>
      <c r="M13" s="292"/>
    </row>
    <row r="14" spans="2:13" ht="12.75">
      <c r="E14" s="40"/>
      <c r="F14" s="40"/>
      <c r="G14" s="40"/>
      <c r="H14" s="40"/>
      <c r="I14" s="40"/>
      <c r="J14" s="40"/>
      <c r="K14" s="40"/>
      <c r="L14" s="40"/>
      <c r="M14" s="33"/>
    </row>
    <row r="15" spans="2:13" ht="38.25" customHeight="1">
      <c r="B15" s="298" t="s">
        <v>190</v>
      </c>
      <c r="C15" s="22"/>
      <c r="E15" s="40"/>
      <c r="F15" s="40"/>
      <c r="G15" s="40"/>
      <c r="H15" s="40"/>
      <c r="I15" s="40"/>
      <c r="J15" s="40"/>
      <c r="K15" s="40"/>
      <c r="L15" s="40"/>
      <c r="M15" s="33"/>
    </row>
    <row r="16" spans="2:13" ht="9.75" customHeight="1">
      <c r="B16" s="22"/>
      <c r="C16" s="22"/>
      <c r="E16" s="40"/>
      <c r="F16" s="40"/>
      <c r="G16" s="40"/>
      <c r="H16" s="40"/>
      <c r="I16" s="40"/>
      <c r="J16" s="40"/>
      <c r="K16" s="40"/>
      <c r="L16" s="40"/>
      <c r="M16" s="33"/>
    </row>
    <row r="17" spans="2:13" ht="18.75" customHeight="1">
      <c r="B17" s="23" t="s">
        <v>266</v>
      </c>
      <c r="C17" s="23"/>
      <c r="E17" s="40"/>
      <c r="F17" s="40"/>
      <c r="G17" s="40"/>
      <c r="H17" s="40"/>
      <c r="I17" s="40"/>
      <c r="J17" s="40"/>
      <c r="K17" s="40"/>
      <c r="L17" s="40"/>
      <c r="M17" s="33"/>
    </row>
    <row r="18" spans="2:13" ht="63.75" customHeight="1">
      <c r="D18" s="291"/>
      <c r="E18" s="454" t="s">
        <v>185</v>
      </c>
      <c r="F18" s="454"/>
      <c r="G18" s="454"/>
      <c r="H18" s="454"/>
      <c r="I18" s="454"/>
      <c r="J18" s="454"/>
      <c r="K18" s="454"/>
      <c r="L18" s="454"/>
      <c r="M18" s="295"/>
    </row>
    <row r="19" spans="2:13" ht="12.75">
      <c r="E19" s="34"/>
      <c r="F19" s="34"/>
      <c r="G19" s="34"/>
      <c r="H19" s="34"/>
      <c r="I19" s="34"/>
      <c r="J19" s="34"/>
      <c r="K19" s="34"/>
      <c r="L19" s="34"/>
      <c r="M19" s="34"/>
    </row>
    <row r="20" spans="2:13" ht="76.5" customHeight="1">
      <c r="D20" s="291"/>
      <c r="E20" s="454" t="s">
        <v>186</v>
      </c>
      <c r="F20" s="454"/>
      <c r="G20" s="454"/>
      <c r="H20" s="454"/>
      <c r="I20" s="454"/>
      <c r="J20" s="454"/>
      <c r="K20" s="454"/>
      <c r="L20" s="454"/>
      <c r="M20" s="295"/>
    </row>
    <row r="21" spans="2:13" ht="12.75">
      <c r="E21" s="34"/>
      <c r="F21" s="34"/>
      <c r="G21" s="34"/>
      <c r="H21" s="34"/>
      <c r="I21" s="34"/>
      <c r="J21" s="34"/>
      <c r="K21" s="34"/>
      <c r="L21" s="34"/>
      <c r="M21" s="34"/>
    </row>
    <row r="22" spans="2:13" ht="54.75" customHeight="1">
      <c r="D22" s="291"/>
      <c r="E22" s="454" t="s">
        <v>221</v>
      </c>
      <c r="F22" s="454"/>
      <c r="G22" s="454"/>
      <c r="H22" s="454"/>
      <c r="I22" s="454"/>
      <c r="J22" s="454"/>
      <c r="K22" s="454"/>
      <c r="L22" s="454"/>
      <c r="M22" s="295"/>
    </row>
    <row r="23" spans="2:13" ht="12.75">
      <c r="E23" s="34"/>
      <c r="F23" s="34"/>
      <c r="G23" s="34"/>
      <c r="H23" s="34"/>
      <c r="I23" s="34"/>
      <c r="J23" s="34"/>
      <c r="K23" s="34"/>
      <c r="L23" s="34"/>
      <c r="M23" s="34"/>
    </row>
    <row r="24" spans="2:13" ht="69.75" customHeight="1">
      <c r="D24" s="296"/>
      <c r="E24" s="454" t="s">
        <v>187</v>
      </c>
      <c r="F24" s="454"/>
      <c r="G24" s="454"/>
      <c r="H24" s="454"/>
      <c r="I24" s="454"/>
      <c r="J24" s="454"/>
      <c r="K24" s="454"/>
      <c r="L24" s="454"/>
      <c r="M24" s="295"/>
    </row>
    <row r="25" spans="2:13" ht="47.25" customHeight="1">
      <c r="E25" s="40"/>
      <c r="F25" s="40"/>
      <c r="G25" s="40"/>
      <c r="H25" s="40"/>
      <c r="I25" s="40"/>
      <c r="J25" s="40"/>
      <c r="K25" s="40"/>
      <c r="L25" s="40"/>
      <c r="M25" s="33"/>
    </row>
    <row r="26" spans="2:13" ht="12.75">
      <c r="B26" s="23" t="s">
        <v>267</v>
      </c>
      <c r="C26" s="23"/>
      <c r="E26" s="40"/>
      <c r="F26" s="40"/>
      <c r="G26" s="40"/>
      <c r="H26" s="40"/>
      <c r="I26" s="40"/>
      <c r="J26" s="40"/>
      <c r="K26" s="40"/>
      <c r="L26" s="40"/>
      <c r="M26" s="33"/>
    </row>
    <row r="27" spans="2:13" ht="86.25" customHeight="1">
      <c r="D27" s="291"/>
      <c r="E27" s="454" t="s">
        <v>188</v>
      </c>
      <c r="F27" s="454"/>
      <c r="G27" s="454"/>
      <c r="H27" s="454"/>
      <c r="I27" s="454"/>
      <c r="J27" s="454"/>
      <c r="K27" s="454"/>
      <c r="L27" s="454"/>
      <c r="M27" s="295"/>
    </row>
    <row r="28" spans="2:13" ht="12.75">
      <c r="E28" s="37"/>
      <c r="F28" s="34"/>
      <c r="G28" s="34"/>
      <c r="H28" s="34"/>
      <c r="I28" s="34"/>
      <c r="J28" s="34"/>
      <c r="K28" s="34"/>
      <c r="L28" s="34"/>
      <c r="M28" s="36"/>
    </row>
    <row r="29" spans="2:13" ht="12.75">
      <c r="B29" s="23" t="s">
        <v>268</v>
      </c>
      <c r="C29" s="23"/>
      <c r="E29" s="40"/>
      <c r="F29" s="40"/>
      <c r="G29" s="40"/>
      <c r="H29" s="40"/>
      <c r="I29" s="40"/>
      <c r="J29" s="40"/>
      <c r="K29" s="40"/>
      <c r="L29" s="40"/>
      <c r="M29" s="33"/>
    </row>
    <row r="30" spans="2:13" ht="100.5" customHeight="1">
      <c r="D30" s="293"/>
      <c r="E30" s="454" t="s">
        <v>202</v>
      </c>
      <c r="F30" s="454"/>
      <c r="G30" s="454"/>
      <c r="H30" s="454"/>
      <c r="I30" s="454"/>
      <c r="J30" s="454"/>
      <c r="K30" s="454"/>
      <c r="L30" s="454"/>
      <c r="M30" s="295"/>
    </row>
    <row r="31" spans="2:13" ht="12.75">
      <c r="D31" s="24"/>
      <c r="E31" s="34"/>
      <c r="F31" s="34"/>
      <c r="G31" s="34"/>
      <c r="H31" s="34"/>
      <c r="I31" s="34"/>
      <c r="J31" s="34"/>
      <c r="K31" s="34"/>
      <c r="L31" s="34"/>
      <c r="M31" s="34"/>
    </row>
    <row r="32" spans="2:13" ht="178.5" customHeight="1">
      <c r="D32" s="293"/>
      <c r="E32" s="454" t="s">
        <v>189</v>
      </c>
      <c r="F32" s="455"/>
      <c r="G32" s="455"/>
      <c r="H32" s="455"/>
      <c r="I32" s="455"/>
      <c r="J32" s="455"/>
      <c r="K32" s="455"/>
      <c r="L32" s="455"/>
      <c r="M32" s="294"/>
    </row>
    <row r="33" spans="2:13" ht="12.75">
      <c r="E33" s="40"/>
      <c r="F33" s="40"/>
      <c r="G33" s="40"/>
      <c r="H33" s="40"/>
      <c r="I33" s="40"/>
      <c r="J33" s="40"/>
      <c r="K33" s="40"/>
      <c r="L33" s="40"/>
      <c r="M33" s="33"/>
    </row>
    <row r="34" spans="2:13" ht="36" customHeight="1">
      <c r="B34" s="298" t="s">
        <v>170</v>
      </c>
      <c r="C34" s="22"/>
      <c r="E34" s="40"/>
      <c r="F34" s="40"/>
      <c r="G34" s="40"/>
      <c r="H34" s="40"/>
      <c r="I34" s="40"/>
      <c r="J34" s="40"/>
      <c r="K34" s="40"/>
      <c r="L34" s="40"/>
      <c r="M34" s="33"/>
    </row>
    <row r="35" spans="2:13" ht="12.75">
      <c r="E35" s="40"/>
      <c r="F35" s="40"/>
      <c r="G35" s="40"/>
      <c r="H35" s="40"/>
      <c r="I35" s="40"/>
      <c r="J35" s="40"/>
      <c r="K35" s="40"/>
      <c r="L35" s="40"/>
      <c r="M35" s="33"/>
    </row>
    <row r="36" spans="2:13" ht="12.75">
      <c r="B36" s="23" t="s">
        <v>266</v>
      </c>
      <c r="C36" s="23"/>
      <c r="E36" s="40"/>
      <c r="F36" s="40"/>
      <c r="G36" s="40"/>
      <c r="H36" s="40"/>
      <c r="I36" s="40"/>
      <c r="J36" s="40"/>
      <c r="K36" s="40"/>
      <c r="L36" s="40"/>
      <c r="M36" s="33"/>
    </row>
    <row r="37" spans="2:13" ht="57.75" customHeight="1">
      <c r="D37" s="291"/>
      <c r="E37" s="454" t="s">
        <v>191</v>
      </c>
      <c r="F37" s="454"/>
      <c r="G37" s="454"/>
      <c r="H37" s="454"/>
      <c r="I37" s="454"/>
      <c r="J37" s="454"/>
      <c r="K37" s="454"/>
      <c r="L37" s="454"/>
      <c r="M37" s="295"/>
    </row>
    <row r="38" spans="2:13" ht="12.75">
      <c r="E38" s="34"/>
      <c r="F38" s="34"/>
      <c r="G38" s="34"/>
      <c r="H38" s="34"/>
      <c r="I38" s="34"/>
      <c r="J38" s="34"/>
      <c r="K38" s="34"/>
      <c r="L38" s="34"/>
      <c r="M38" s="34"/>
    </row>
    <row r="39" spans="2:13" ht="78.75" customHeight="1">
      <c r="D39" s="291"/>
      <c r="E39" s="454" t="s">
        <v>192</v>
      </c>
      <c r="F39" s="454"/>
      <c r="G39" s="454"/>
      <c r="H39" s="454"/>
      <c r="I39" s="454"/>
      <c r="J39" s="454"/>
      <c r="K39" s="454"/>
      <c r="L39" s="454"/>
      <c r="M39" s="295"/>
    </row>
    <row r="40" spans="2:13" ht="12.75">
      <c r="B40" s="23"/>
      <c r="C40" s="23"/>
      <c r="E40" s="40"/>
      <c r="F40" s="40"/>
      <c r="G40" s="40"/>
      <c r="H40" s="40"/>
      <c r="I40" s="40"/>
      <c r="J40" s="40"/>
      <c r="K40" s="40"/>
      <c r="L40" s="40"/>
      <c r="M40" s="33"/>
    </row>
    <row r="41" spans="2:13" ht="66.75" customHeight="1">
      <c r="D41" s="296"/>
      <c r="E41" s="454" t="s">
        <v>353</v>
      </c>
      <c r="F41" s="454"/>
      <c r="G41" s="454"/>
      <c r="H41" s="454"/>
      <c r="I41" s="454"/>
      <c r="J41" s="454"/>
      <c r="K41" s="454"/>
      <c r="L41" s="454"/>
      <c r="M41" s="295"/>
    </row>
    <row r="42" spans="2:13" ht="19.5" customHeight="1">
      <c r="E42" s="40"/>
      <c r="F42" s="40"/>
      <c r="G42" s="40"/>
      <c r="H42" s="40"/>
      <c r="I42" s="40"/>
      <c r="J42" s="40"/>
      <c r="K42" s="40"/>
      <c r="L42" s="40"/>
      <c r="M42" s="33"/>
    </row>
    <row r="43" spans="2:13" ht="12.75">
      <c r="B43" s="23" t="s">
        <v>267</v>
      </c>
      <c r="C43" s="23"/>
      <c r="E43" s="40"/>
      <c r="F43" s="40"/>
      <c r="G43" s="40"/>
      <c r="H43" s="40"/>
      <c r="I43" s="40"/>
      <c r="J43" s="40"/>
      <c r="K43" s="40"/>
      <c r="L43" s="40"/>
      <c r="M43" s="33"/>
    </row>
    <row r="44" spans="2:13" ht="69.75" customHeight="1">
      <c r="D44" s="291"/>
      <c r="E44" s="454" t="s">
        <v>193</v>
      </c>
      <c r="F44" s="454"/>
      <c r="G44" s="454"/>
      <c r="H44" s="454"/>
      <c r="I44" s="454"/>
      <c r="J44" s="454"/>
      <c r="K44" s="454"/>
      <c r="L44" s="454"/>
      <c r="M44" s="295"/>
    </row>
    <row r="45" spans="2:13" ht="12.75">
      <c r="E45" s="34"/>
      <c r="F45" s="34"/>
      <c r="G45" s="34"/>
      <c r="H45" s="34"/>
      <c r="I45" s="34"/>
      <c r="J45" s="34"/>
      <c r="K45" s="34"/>
      <c r="L45" s="34"/>
      <c r="M45" s="34"/>
    </row>
    <row r="46" spans="2:13" ht="18.75" customHeight="1">
      <c r="E46" s="40"/>
      <c r="F46" s="40"/>
      <c r="G46" s="40"/>
      <c r="H46" s="40"/>
      <c r="I46" s="40"/>
      <c r="J46" s="40"/>
      <c r="K46" s="40"/>
      <c r="L46" s="40"/>
      <c r="M46" s="33"/>
    </row>
    <row r="47" spans="2:13" ht="36.75" customHeight="1">
      <c r="B47" s="298" t="s">
        <v>154</v>
      </c>
      <c r="C47" s="22"/>
      <c r="D47" s="28"/>
      <c r="E47" s="40"/>
      <c r="F47" s="40"/>
      <c r="G47" s="40"/>
      <c r="H47" s="40"/>
      <c r="I47" s="40"/>
      <c r="J47" s="40"/>
      <c r="K47" s="40"/>
      <c r="L47" s="40"/>
      <c r="M47" s="33"/>
    </row>
    <row r="48" spans="2:13" ht="12.75">
      <c r="E48" s="40"/>
      <c r="F48" s="40"/>
      <c r="G48" s="40"/>
      <c r="H48" s="40"/>
      <c r="I48" s="40"/>
      <c r="J48" s="40"/>
      <c r="K48" s="40"/>
      <c r="L48" s="40"/>
      <c r="M48" s="33"/>
    </row>
    <row r="49" spans="2:13" ht="12.75">
      <c r="B49" s="23" t="s">
        <v>268</v>
      </c>
      <c r="C49" s="23"/>
      <c r="E49" s="40"/>
      <c r="F49" s="40"/>
      <c r="G49" s="40"/>
      <c r="H49" s="40"/>
      <c r="I49" s="40"/>
      <c r="J49" s="40"/>
      <c r="K49" s="40"/>
      <c r="L49" s="40"/>
      <c r="M49" s="33"/>
    </row>
    <row r="50" spans="2:13" ht="56.25" customHeight="1">
      <c r="D50" s="291"/>
      <c r="E50" s="454" t="s">
        <v>68</v>
      </c>
      <c r="F50" s="454"/>
      <c r="G50" s="454"/>
      <c r="H50" s="454"/>
      <c r="I50" s="454"/>
      <c r="J50" s="454"/>
      <c r="K50" s="454"/>
      <c r="L50" s="454"/>
      <c r="M50" s="295"/>
    </row>
    <row r="51" spans="2:13" ht="12.75">
      <c r="E51" s="34"/>
      <c r="F51" s="34"/>
      <c r="G51" s="34"/>
      <c r="H51" s="34"/>
      <c r="I51" s="34"/>
      <c r="J51" s="34"/>
      <c r="K51" s="34"/>
      <c r="L51" s="34"/>
      <c r="M51" s="36"/>
    </row>
    <row r="52" spans="2:13" ht="58.5" customHeight="1">
      <c r="D52" s="291"/>
      <c r="E52" s="454" t="s">
        <v>69</v>
      </c>
      <c r="F52" s="454"/>
      <c r="G52" s="454"/>
      <c r="H52" s="454"/>
      <c r="I52" s="454"/>
      <c r="J52" s="454"/>
      <c r="K52" s="454"/>
      <c r="L52" s="454"/>
      <c r="M52" s="295"/>
    </row>
    <row r="53" spans="2:13" ht="12.75">
      <c r="E53" s="34"/>
      <c r="F53" s="34"/>
      <c r="G53" s="34"/>
      <c r="H53" s="34"/>
      <c r="I53" s="34"/>
      <c r="J53" s="34"/>
      <c r="K53" s="34"/>
      <c r="L53" s="34"/>
      <c r="M53" s="36"/>
    </row>
    <row r="54" spans="2:13" ht="51.75" customHeight="1">
      <c r="D54" s="291"/>
      <c r="E54" s="454" t="s">
        <v>70</v>
      </c>
      <c r="F54" s="454"/>
      <c r="G54" s="454"/>
      <c r="H54" s="454"/>
      <c r="I54" s="454"/>
      <c r="J54" s="454"/>
      <c r="K54" s="454"/>
      <c r="L54" s="454"/>
      <c r="M54" s="295"/>
    </row>
    <row r="55" spans="2:13" ht="12.75">
      <c r="E55" s="34"/>
      <c r="F55" s="34"/>
      <c r="G55" s="34"/>
      <c r="H55" s="34"/>
      <c r="I55" s="34"/>
      <c r="J55" s="34"/>
      <c r="K55" s="34"/>
      <c r="L55" s="34"/>
      <c r="M55" s="36"/>
    </row>
    <row r="56" spans="2:13" ht="51.75" customHeight="1">
      <c r="D56" s="291"/>
      <c r="E56" s="454" t="s">
        <v>71</v>
      </c>
      <c r="F56" s="454"/>
      <c r="G56" s="454"/>
      <c r="H56" s="454"/>
      <c r="I56" s="454"/>
      <c r="J56" s="454"/>
      <c r="K56" s="454"/>
      <c r="L56" s="454"/>
      <c r="M56" s="295"/>
    </row>
    <row r="57" spans="2:13" ht="12.75">
      <c r="E57" s="34"/>
      <c r="F57" s="34"/>
      <c r="G57" s="34"/>
      <c r="H57" s="34"/>
      <c r="I57" s="34"/>
      <c r="J57" s="34"/>
      <c r="K57" s="34"/>
      <c r="L57" s="34"/>
      <c r="M57" s="36"/>
    </row>
    <row r="58" spans="2:13" ht="52.5" customHeight="1">
      <c r="D58" s="291"/>
      <c r="E58" s="454" t="s">
        <v>72</v>
      </c>
      <c r="F58" s="454"/>
      <c r="G58" s="454"/>
      <c r="H58" s="454"/>
      <c r="I58" s="454"/>
      <c r="J58" s="454"/>
      <c r="K58" s="454"/>
      <c r="L58" s="454"/>
      <c r="M58" s="295"/>
    </row>
    <row r="59" spans="2:13" ht="14.25" customHeight="1">
      <c r="E59" s="34"/>
      <c r="F59" s="34"/>
      <c r="G59" s="34"/>
      <c r="H59" s="34"/>
      <c r="I59" s="34"/>
      <c r="J59" s="34"/>
      <c r="K59" s="34"/>
      <c r="L59" s="34"/>
      <c r="M59" s="34"/>
    </row>
    <row r="60" spans="2:13" ht="77.25" customHeight="1">
      <c r="D60" s="291"/>
      <c r="E60" s="454" t="s">
        <v>73</v>
      </c>
      <c r="F60" s="454"/>
      <c r="G60" s="454"/>
      <c r="H60" s="454"/>
      <c r="I60" s="454"/>
      <c r="J60" s="454"/>
      <c r="K60" s="454"/>
      <c r="L60" s="454"/>
      <c r="M60" s="295"/>
    </row>
    <row r="61" spans="2:13" ht="12.75">
      <c r="E61" s="40"/>
      <c r="F61" s="40"/>
      <c r="G61" s="40"/>
      <c r="H61" s="40"/>
      <c r="I61" s="40"/>
      <c r="J61" s="40"/>
      <c r="K61" s="40"/>
      <c r="L61" s="40"/>
      <c r="M61" s="33"/>
    </row>
    <row r="62" spans="2:13" ht="12.75">
      <c r="E62" s="34"/>
      <c r="F62" s="34"/>
      <c r="G62" s="34"/>
      <c r="H62" s="34"/>
      <c r="I62" s="34"/>
      <c r="J62" s="34"/>
      <c r="K62" s="34"/>
      <c r="L62" s="34"/>
      <c r="M62" s="34"/>
    </row>
    <row r="63" spans="2:13" ht="12.75">
      <c r="B63" s="26" t="s">
        <v>266</v>
      </c>
      <c r="C63" s="26"/>
      <c r="E63" s="34"/>
      <c r="F63" s="34"/>
      <c r="G63" s="34"/>
      <c r="H63" s="34"/>
      <c r="I63" s="34"/>
      <c r="J63" s="34"/>
      <c r="K63" s="34"/>
      <c r="L63" s="34"/>
      <c r="M63" s="36"/>
    </row>
    <row r="64" spans="2:13" ht="58.5" customHeight="1">
      <c r="D64" s="300"/>
      <c r="E64" s="454" t="s">
        <v>171</v>
      </c>
      <c r="F64" s="454"/>
      <c r="G64" s="454"/>
      <c r="H64" s="454"/>
      <c r="I64" s="454"/>
      <c r="J64" s="454"/>
      <c r="K64" s="454"/>
      <c r="L64" s="454"/>
      <c r="M64" s="295"/>
    </row>
    <row r="65" spans="2:13" ht="12.75">
      <c r="D65" s="27"/>
      <c r="E65" s="34"/>
      <c r="F65" s="34"/>
      <c r="G65" s="34"/>
      <c r="H65" s="34"/>
      <c r="I65" s="34"/>
      <c r="J65" s="34"/>
      <c r="K65" s="34"/>
      <c r="L65" s="34"/>
      <c r="M65" s="36"/>
    </row>
    <row r="66" spans="2:13" ht="52.5" customHeight="1">
      <c r="D66" s="300"/>
      <c r="E66" s="454" t="s">
        <v>74</v>
      </c>
      <c r="F66" s="454"/>
      <c r="G66" s="454"/>
      <c r="H66" s="454"/>
      <c r="I66" s="454"/>
      <c r="J66" s="454"/>
      <c r="K66" s="454"/>
      <c r="L66" s="454"/>
      <c r="M66" s="295"/>
    </row>
    <row r="67" spans="2:13" ht="12.75">
      <c r="D67" s="27"/>
      <c r="E67" s="34"/>
      <c r="F67" s="34"/>
      <c r="G67" s="34"/>
      <c r="H67" s="34"/>
      <c r="I67" s="34"/>
      <c r="J67" s="34"/>
      <c r="K67" s="34"/>
      <c r="L67" s="34"/>
      <c r="M67" s="36"/>
    </row>
    <row r="68" spans="2:13" ht="61.5" customHeight="1">
      <c r="D68" s="300"/>
      <c r="E68" s="454" t="s">
        <v>172</v>
      </c>
      <c r="F68" s="454"/>
      <c r="G68" s="454"/>
      <c r="H68" s="454"/>
      <c r="I68" s="454"/>
      <c r="J68" s="454"/>
      <c r="K68" s="454"/>
      <c r="L68" s="454"/>
      <c r="M68" s="295"/>
    </row>
    <row r="69" spans="2:13" ht="12.75">
      <c r="B69" s="23" t="s">
        <v>267</v>
      </c>
      <c r="C69" s="23"/>
      <c r="E69" s="34"/>
      <c r="F69" s="34"/>
      <c r="G69" s="34"/>
      <c r="H69" s="34"/>
      <c r="I69" s="34"/>
      <c r="J69" s="34"/>
      <c r="K69" s="34"/>
      <c r="L69" s="34"/>
      <c r="M69" s="36"/>
    </row>
    <row r="70" spans="2:13" ht="61.5" customHeight="1">
      <c r="D70" s="300"/>
      <c r="E70" s="454" t="s">
        <v>220</v>
      </c>
      <c r="F70" s="454"/>
      <c r="G70" s="454"/>
      <c r="H70" s="454"/>
      <c r="I70" s="454"/>
      <c r="J70" s="454"/>
      <c r="K70" s="454"/>
      <c r="L70" s="454"/>
      <c r="M70" s="295"/>
    </row>
    <row r="71" spans="2:13" ht="36.75" customHeight="1">
      <c r="B71" s="298" t="s">
        <v>304</v>
      </c>
      <c r="C71" s="22"/>
      <c r="D71" s="28"/>
      <c r="E71" s="40"/>
      <c r="F71" s="40"/>
      <c r="G71" s="40"/>
      <c r="H71" s="40"/>
      <c r="I71" s="40"/>
      <c r="J71" s="40"/>
      <c r="K71" s="40"/>
      <c r="L71" s="40"/>
      <c r="M71" s="33"/>
    </row>
    <row r="72" spans="2:13" ht="12.75">
      <c r="B72" s="38"/>
      <c r="C72" s="38"/>
      <c r="D72" s="24"/>
      <c r="E72" s="34"/>
      <c r="F72" s="37"/>
      <c r="G72" s="37"/>
      <c r="H72" s="37"/>
      <c r="I72" s="37"/>
      <c r="J72" s="37"/>
      <c r="K72" s="37"/>
      <c r="L72" s="37"/>
      <c r="M72" s="35"/>
    </row>
    <row r="73" spans="2:13" ht="165" customHeight="1">
      <c r="B73" s="25"/>
      <c r="C73" s="25"/>
      <c r="D73" s="291"/>
      <c r="E73" s="456" t="s">
        <v>75</v>
      </c>
      <c r="F73" s="453"/>
      <c r="G73" s="453"/>
      <c r="H73" s="453"/>
      <c r="I73" s="453"/>
      <c r="J73" s="453"/>
      <c r="K73" s="453"/>
      <c r="L73" s="453"/>
      <c r="M73" s="292"/>
    </row>
    <row r="74" spans="2:13" ht="12"/>
    <row r="75" spans="2:13" ht="12" hidden="1"/>
    <row r="76" spans="2:13" ht="12" hidden="1"/>
    <row r="77" spans="2:13" ht="12.75" hidden="1" customHeight="1"/>
    <row r="78" spans="2:13" ht="12.75" hidden="1" customHeight="1"/>
    <row r="79" spans="2:13" ht="12.75" hidden="1" customHeight="1"/>
    <row r="80" spans="2:13" ht="12.75" hidden="1" customHeight="1"/>
    <row r="81" ht="12.75" hidden="1" customHeight="1"/>
    <row r="82" ht="12.75" hidden="1" customHeight="1"/>
    <row r="83" ht="12.75" hidden="1" customHeight="1"/>
    <row r="84" ht="12.75" hidden="1" customHeight="1"/>
    <row r="85" ht="12.75" hidden="1" customHeight="1"/>
  </sheetData>
  <mergeCells count="28">
    <mergeCell ref="E56:L56"/>
    <mergeCell ref="E73:L73"/>
    <mergeCell ref="E70:L70"/>
    <mergeCell ref="E64:L64"/>
    <mergeCell ref="E66:L66"/>
    <mergeCell ref="E68:L68"/>
    <mergeCell ref="E60:L60"/>
    <mergeCell ref="E58:L58"/>
    <mergeCell ref="E52:L52"/>
    <mergeCell ref="E54:L54"/>
    <mergeCell ref="E18:L18"/>
    <mergeCell ref="E20:L20"/>
    <mergeCell ref="E13:L13"/>
    <mergeCell ref="E22:L22"/>
    <mergeCell ref="E24:L24"/>
    <mergeCell ref="E27:L27"/>
    <mergeCell ref="E30:L30"/>
    <mergeCell ref="E32:L32"/>
    <mergeCell ref="E37:L37"/>
    <mergeCell ref="E39:L39"/>
    <mergeCell ref="E41:L41"/>
    <mergeCell ref="E44:L44"/>
    <mergeCell ref="E50:L50"/>
    <mergeCell ref="B4:L4"/>
    <mergeCell ref="B2:M2"/>
    <mergeCell ref="E8:M8"/>
    <mergeCell ref="B5:L5"/>
    <mergeCell ref="E11:L11"/>
  </mergeCells>
  <phoneticPr fontId="16" type="noConversion"/>
  <pageMargins left="0.39370078740157483" right="0.55118110236220474" top="0.39370078740157483" bottom="0.39370078740157483" header="0.23622047244094491" footer="0.19685039370078741"/>
  <pageSetup paperSize="8" scale="90" orientation="portrait" r:id="rId1"/>
  <headerFooter alignWithMargins="0">
    <oddHeader>&amp;L&amp;"Times New Roman,Regular"&amp;12&amp;K000000Central Bank of Ireland - UNRESTRICTED</oddHeader>
    <oddFooter>&amp;R2019 Triennial Central Bank Survey</oddFooter>
    <evenHeader>&amp;L&amp;"Times New Roman,Regular"&amp;12&amp;K000000Central Bank of Ireland - UNRESTRICTED</evenHeader>
    <firstHeader>&amp;L&amp;"Times New Roman,Regular"&amp;12&amp;K000000Central Bank of Ireland - UNRESTRICTED</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autoPageBreaks="0"/>
  </sheetPr>
  <dimension ref="A1:D21"/>
  <sheetViews>
    <sheetView showGridLines="0" zoomScaleNormal="100" workbookViewId="0">
      <selection activeCell="D5" sqref="D5"/>
    </sheetView>
  </sheetViews>
  <sheetFormatPr defaultColWidth="0" defaultRowHeight="12" zeroHeight="1"/>
  <cols>
    <col min="1" max="1" width="2.140625" style="181" customWidth="1"/>
    <col min="2" max="2" width="6.85546875" style="181" customWidth="1"/>
    <col min="3" max="3" width="24.28515625" style="181" customWidth="1"/>
    <col min="4" max="4" width="16.7109375" style="191" customWidth="1"/>
    <col min="5" max="5" width="9.140625" style="181" customWidth="1"/>
    <col min="6" max="16384" width="0" style="181" hidden="1"/>
  </cols>
  <sheetData>
    <row r="1" spans="1:4">
      <c r="A1" s="179"/>
      <c r="B1" s="179"/>
      <c r="C1" s="179"/>
      <c r="D1" s="180"/>
    </row>
    <row r="2" spans="1:4" ht="14.25">
      <c r="A2" s="179"/>
      <c r="B2" s="179"/>
      <c r="C2" s="177" t="s">
        <v>261</v>
      </c>
      <c r="D2" s="178"/>
    </row>
    <row r="3" spans="1:4" ht="20.100000000000001" customHeight="1">
      <c r="A3" s="179"/>
      <c r="B3" s="179"/>
      <c r="C3" s="179"/>
      <c r="D3" s="180"/>
    </row>
    <row r="4" spans="1:4" ht="33" customHeight="1">
      <c r="A4" s="179"/>
      <c r="B4" s="179"/>
      <c r="C4" s="182" t="s">
        <v>257</v>
      </c>
      <c r="D4" s="183" t="s">
        <v>258</v>
      </c>
    </row>
    <row r="5" spans="1:4" s="187" customFormat="1" ht="20.100000000000001" customHeight="1">
      <c r="A5" s="184"/>
      <c r="B5" s="185"/>
      <c r="C5" s="182" t="s">
        <v>244</v>
      </c>
      <c r="D5" s="186">
        <f>MAX(ABS('A1'!Q2),ABS('A1'!Q3))</f>
        <v>0</v>
      </c>
    </row>
    <row r="6" spans="1:4" s="187" customFormat="1" ht="20.100000000000001" customHeight="1">
      <c r="A6" s="184"/>
      <c r="B6" s="185"/>
      <c r="C6" s="188" t="s">
        <v>245</v>
      </c>
      <c r="D6" s="189">
        <f>MAX(ABS('A2'!AD2),ABS('A2'!AD3))</f>
        <v>0</v>
      </c>
    </row>
    <row r="7" spans="1:4" s="187" customFormat="1" ht="20.100000000000001" customHeight="1">
      <c r="A7" s="184"/>
      <c r="B7" s="185"/>
      <c r="C7" s="188" t="s">
        <v>246</v>
      </c>
      <c r="D7" s="189">
        <f>MAX(ABS('A3'!AE2),ABS('A3'!AE3))</f>
        <v>0</v>
      </c>
    </row>
    <row r="8" spans="1:4" s="187" customFormat="1" ht="20.100000000000001" customHeight="1">
      <c r="A8" s="184"/>
      <c r="B8" s="185"/>
      <c r="C8" s="188" t="s">
        <v>247</v>
      </c>
      <c r="D8" s="189">
        <f>MAX(ABS('A4'!AR2),ABS('A4'!AR3))</f>
        <v>0</v>
      </c>
    </row>
    <row r="9" spans="1:4" s="187" customFormat="1" ht="20.100000000000001" customHeight="1">
      <c r="A9" s="184"/>
      <c r="B9" s="190"/>
      <c r="C9" s="188" t="s">
        <v>259</v>
      </c>
      <c r="D9" s="189">
        <f>MAX(ABS(B!AV2),ABS(B!AV3))</f>
        <v>0</v>
      </c>
    </row>
    <row r="10" spans="1:4" s="187" customFormat="1" ht="20.100000000000001" customHeight="1">
      <c r="A10" s="185"/>
      <c r="B10" s="185"/>
      <c r="C10" s="361" t="s">
        <v>260</v>
      </c>
      <c r="D10" s="362">
        <f>MAX(ABS('C'!O2),ABS('C'!O3))</f>
        <v>0</v>
      </c>
    </row>
    <row r="11" spans="1:4" ht="38.25" customHeight="1"/>
    <row r="12" spans="1:4" hidden="1"/>
    <row r="13" spans="1:4" hidden="1"/>
    <row r="14" spans="1:4" hidden="1"/>
    <row r="15" spans="1:4" hidden="1"/>
    <row r="16" spans="1:4" hidden="1"/>
    <row r="17" hidden="1"/>
    <row r="18"/>
    <row r="19"/>
    <row r="20"/>
    <row r="21"/>
  </sheetData>
  <phoneticPr fontId="16" type="noConversion"/>
  <conditionalFormatting sqref="D5:D10">
    <cfRule type="cellIs" dxfId="147" priority="1" stopIfTrue="1" operator="greaterThan">
      <formula>5</formula>
    </cfRule>
  </conditionalFormatting>
  <pageMargins left="0.74803149606299213" right="0.74803149606299213" top="0.98425196850393704" bottom="0.98425196850393704" header="0.51181102362204722" footer="0.51181102362204722"/>
  <pageSetup paperSize="8" orientation="portrait" r:id="rId1"/>
  <headerFooter alignWithMargins="0">
    <oddHeader>&amp;L&amp;"Times New Roman,Regular"&amp;12&amp;K000000Central Bank of Ireland - UNRESTRICTED</oddHeader>
    <oddFooter>&amp;R2019 Triennial Central Bank Survey</oddFooter>
    <evenHeader>&amp;L&amp;"Times New Roman,Regular"&amp;12&amp;K000000Central Bank of Ireland - UNRESTRICTED</evenHeader>
    <firstHeader>&amp;L&amp;"Times New Roman,Regular"&amp;12&amp;K000000Central Bank of Ireland - UNRESTRICTED</first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autoPageBreaks="0"/>
  </sheetPr>
  <dimension ref="A1:XFD59"/>
  <sheetViews>
    <sheetView workbookViewId="0">
      <selection activeCell="A8" sqref="A8"/>
    </sheetView>
  </sheetViews>
  <sheetFormatPr defaultColWidth="0" defaultRowHeight="12" zeroHeight="1"/>
  <cols>
    <col min="1" max="1" width="77" style="529" bestFit="1" customWidth="1"/>
    <col min="2" max="2" width="17.28515625" style="529" bestFit="1" customWidth="1"/>
    <col min="3" max="3" width="55.5703125" style="529" bestFit="1" customWidth="1"/>
    <col min="4" max="4" width="27.7109375" style="529" bestFit="1" customWidth="1"/>
    <col min="5" max="16383" width="9.140625" hidden="1"/>
    <col min="16384" max="16384" width="42" hidden="1"/>
  </cols>
  <sheetData>
    <row r="1" spans="1:4" ht="12.75" thickBot="1"/>
    <row r="2" spans="1:4" ht="12.75" thickBot="1">
      <c r="A2" s="503" t="s">
        <v>483</v>
      </c>
      <c r="B2" s="504"/>
      <c r="C2" s="505"/>
      <c r="D2" s="506"/>
    </row>
    <row r="3" spans="1:4"/>
    <row r="4" spans="1:4"/>
    <row r="5" spans="1:4"/>
    <row r="6" spans="1:4">
      <c r="A6" s="507" t="s">
        <v>484</v>
      </c>
      <c r="B6" s="508" t="s">
        <v>162</v>
      </c>
      <c r="C6" s="502"/>
    </row>
    <row r="7" spans="1:4" ht="13.5">
      <c r="A7" s="509" t="s">
        <v>485</v>
      </c>
      <c r="B7" s="510"/>
      <c r="C7" s="511" t="s">
        <v>486</v>
      </c>
    </row>
    <row r="8" spans="1:4" ht="13.5">
      <c r="A8" s="512" t="s">
        <v>487</v>
      </c>
      <c r="B8" s="513"/>
      <c r="C8" s="511" t="s">
        <v>488</v>
      </c>
    </row>
    <row r="9" spans="1:4"/>
    <row r="10" spans="1:4"/>
    <row r="11" spans="1:4" ht="51">
      <c r="A11" s="514" t="s">
        <v>301</v>
      </c>
      <c r="B11" s="515" t="s">
        <v>489</v>
      </c>
      <c r="C11" s="515" t="s">
        <v>490</v>
      </c>
      <c r="D11" s="516" t="s">
        <v>491</v>
      </c>
    </row>
    <row r="12" spans="1:4">
      <c r="A12" s="512" t="s">
        <v>330</v>
      </c>
      <c r="B12" s="517"/>
      <c r="C12" s="518"/>
      <c r="D12" s="519"/>
    </row>
    <row r="13" spans="1:4">
      <c r="A13" s="520" t="s">
        <v>322</v>
      </c>
      <c r="B13" s="521"/>
      <c r="C13" s="522"/>
      <c r="D13" s="523"/>
    </row>
    <row r="14" spans="1:4">
      <c r="A14" s="520" t="s">
        <v>323</v>
      </c>
      <c r="B14" s="524"/>
      <c r="C14" s="525"/>
      <c r="D14" s="523"/>
    </row>
    <row r="15" spans="1:4">
      <c r="A15" s="520" t="s">
        <v>324</v>
      </c>
      <c r="B15" s="526"/>
      <c r="C15" s="527"/>
      <c r="D15" s="523"/>
    </row>
    <row r="16" spans="1:4"/>
    <row r="17" spans="1:4"/>
    <row r="18" spans="1:4"/>
    <row r="19" spans="1:4" ht="13.5">
      <c r="A19" s="514" t="s">
        <v>492</v>
      </c>
      <c r="B19" s="515" t="s">
        <v>162</v>
      </c>
      <c r="C19" s="530" t="s">
        <v>507</v>
      </c>
      <c r="D19" s="530"/>
    </row>
    <row r="20" spans="1:4" ht="42.75" customHeight="1">
      <c r="A20" s="512" t="s">
        <v>333</v>
      </c>
      <c r="B20" s="531"/>
      <c r="C20" s="532" t="s">
        <v>496</v>
      </c>
      <c r="D20" s="532"/>
    </row>
    <row r="21" spans="1:4" ht="37.5" customHeight="1">
      <c r="A21" s="512" t="s">
        <v>334</v>
      </c>
      <c r="B21" s="531"/>
      <c r="C21" s="532" t="s">
        <v>497</v>
      </c>
      <c r="D21" s="532"/>
    </row>
    <row r="22" spans="1:4" ht="37.5" customHeight="1">
      <c r="A22" s="512" t="s">
        <v>339</v>
      </c>
      <c r="B22" s="531"/>
      <c r="C22" s="533" t="s">
        <v>498</v>
      </c>
      <c r="D22" s="533"/>
    </row>
    <row r="23" spans="1:4" ht="28.5" customHeight="1">
      <c r="A23" s="520" t="s">
        <v>344</v>
      </c>
      <c r="B23" s="531"/>
      <c r="C23" s="533" t="s">
        <v>499</v>
      </c>
      <c r="D23" s="533"/>
    </row>
    <row r="24" spans="1:4">
      <c r="A24" s="520" t="s">
        <v>345</v>
      </c>
      <c r="B24" s="531"/>
      <c r="C24" s="533" t="s">
        <v>500</v>
      </c>
      <c r="D24" s="533"/>
    </row>
    <row r="25" spans="1:4" ht="68.25" customHeight="1">
      <c r="A25" s="520" t="s">
        <v>338</v>
      </c>
      <c r="B25" s="531"/>
      <c r="C25" s="533" t="s">
        <v>501</v>
      </c>
      <c r="D25" s="533"/>
    </row>
    <row r="26" spans="1:4" ht="37.5" customHeight="1">
      <c r="A26" s="520" t="s">
        <v>342</v>
      </c>
      <c r="B26" s="531"/>
      <c r="C26" s="533" t="s">
        <v>502</v>
      </c>
      <c r="D26" s="533"/>
    </row>
    <row r="27" spans="1:4" ht="30" customHeight="1">
      <c r="A27" s="520" t="s">
        <v>335</v>
      </c>
      <c r="B27" s="531"/>
      <c r="C27" s="533" t="s">
        <v>503</v>
      </c>
      <c r="D27" s="533"/>
    </row>
    <row r="28" spans="1:4" ht="60" customHeight="1">
      <c r="A28" s="520" t="s">
        <v>336</v>
      </c>
      <c r="B28" s="531"/>
      <c r="C28" s="533" t="s">
        <v>504</v>
      </c>
      <c r="D28" s="533"/>
    </row>
    <row r="29" spans="1:4" ht="58.5" customHeight="1">
      <c r="A29" s="520" t="s">
        <v>337</v>
      </c>
      <c r="B29" s="531"/>
      <c r="C29" s="533" t="s">
        <v>505</v>
      </c>
      <c r="D29" s="533"/>
    </row>
    <row r="30" spans="1:4" ht="30.75" customHeight="1">
      <c r="A30" s="520" t="s">
        <v>332</v>
      </c>
      <c r="B30" s="531"/>
      <c r="C30" s="533" t="s">
        <v>506</v>
      </c>
      <c r="D30" s="533"/>
    </row>
    <row r="31" spans="1:4"/>
    <row r="32" spans="1:4"/>
    <row r="33" spans="1:1">
      <c r="A33" s="528" t="s">
        <v>495</v>
      </c>
    </row>
    <row r="34" spans="1:1">
      <c r="A34" s="528" t="s">
        <v>493</v>
      </c>
    </row>
    <row r="35" spans="1:1">
      <c r="A35" s="528" t="s">
        <v>494</v>
      </c>
    </row>
    <row r="36" spans="1:1"/>
    <row r="37" spans="1:1"/>
    <row r="38" spans="1:1"/>
    <row r="39" spans="1:1"/>
    <row r="40" spans="1:1"/>
    <row r="41" spans="1:1"/>
    <row r="42" spans="1:1"/>
    <row r="43" spans="1:1"/>
    <row r="44" spans="1:1"/>
    <row r="45" spans="1:1"/>
    <row r="46" spans="1:1"/>
    <row r="47" spans="1:1"/>
    <row r="48" spans="1:1"/>
    <row r="49"/>
    <row r="50"/>
    <row r="51"/>
    <row r="52"/>
    <row r="53"/>
    <row r="54"/>
    <row r="55"/>
    <row r="56"/>
    <row r="57"/>
    <row r="58"/>
    <row r="59"/>
  </sheetData>
  <mergeCells count="13">
    <mergeCell ref="C25:D25"/>
    <mergeCell ref="C26:D26"/>
    <mergeCell ref="C27:D27"/>
    <mergeCell ref="C28:D28"/>
    <mergeCell ref="C29:D29"/>
    <mergeCell ref="C30:D30"/>
    <mergeCell ref="B2:D2"/>
    <mergeCell ref="C20:D20"/>
    <mergeCell ref="C21:D21"/>
    <mergeCell ref="C22:D22"/>
    <mergeCell ref="C23:D23"/>
    <mergeCell ref="C24:D24"/>
    <mergeCell ref="C19:D19"/>
  </mergeCells>
  <conditionalFormatting sqref="B7:B8">
    <cfRule type="expression" dxfId="146" priority="9" stopIfTrue="1">
      <formula>AND(B7&lt;&gt;"",AND(B7&lt;&gt;1,B7&lt;&gt;2,B7&lt;&gt;3))</formula>
    </cfRule>
  </conditionalFormatting>
  <conditionalFormatting sqref="B12">
    <cfRule type="expression" dxfId="145" priority="8" stopIfTrue="1">
      <formula>AND(B12&lt;&gt;"",OR(B12&lt;0,B12&gt;100,NOT(ISNUMBER(B12)),B12&gt;MAX(B13,B14,B15),B12&lt;MIN(B13,B14,B15)))</formula>
    </cfRule>
  </conditionalFormatting>
  <conditionalFormatting sqref="C13:C15">
    <cfRule type="expression" dxfId="144" priority="6" stopIfTrue="1">
      <formula>AND(C13&lt;&gt;"",OR(C13&lt;0,NOT(ISNUMBER(C13))))</formula>
    </cfRule>
  </conditionalFormatting>
  <conditionalFormatting sqref="B26">
    <cfRule type="expression" dxfId="142" priority="4">
      <formula>ABS(B26 - B27- B28- B29)&gt;10</formula>
    </cfRule>
  </conditionalFormatting>
  <conditionalFormatting sqref="B25">
    <cfRule type="expression" dxfId="141" priority="3">
      <formula>OR(ABS(B25-B22+B23-B24)&gt;10,ABS(B25-B26-B30)&gt;10)</formula>
    </cfRule>
  </conditionalFormatting>
  <conditionalFormatting sqref="B21">
    <cfRule type="expression" dxfId="140" priority="2">
      <formula>ABS(B20 - B21 - B22)&gt;10</formula>
    </cfRule>
  </conditionalFormatting>
  <conditionalFormatting sqref="B22">
    <cfRule type="expression" dxfId="139" priority="1">
      <formula>ABS(B20 - B21 - B22)&gt;10</formula>
    </cfRule>
  </conditionalFormatting>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legacyDrawing r:id="rId2"/>
  <extLst>
    <ext xmlns:x14="http://schemas.microsoft.com/office/spreadsheetml/2009/9/main" uri="{78C0D931-6437-407d-A8EE-F0AAD7539E65}">
      <x14:conditionalFormattings>
        <x14:conditionalFormatting xmlns:xm="http://schemas.microsoft.com/office/excel/2006/main">
          <x14:cfRule type="expression" priority="7" stopIfTrue="1" id="{718D3195-4BFA-477E-9A27-621085F15805}">
            <xm:f>AND(C12&lt;&gt;"",OR(C12&lt;0,NOT(ISNUMBER(C12)),C12-C13-C14-C15&lt;0,C12-'C'!D1048574-'C'!E1048574-'C'!G1048574&gt;0))</xm:f>
            <x14:dxf>
              <fill>
                <patternFill>
                  <bgColor indexed="10"/>
                </patternFill>
              </fill>
            </x14:dxf>
          </x14:cfRule>
          <xm:sqref>C12</xm:sqref>
        </x14:conditionalFormatting>
        <x14:conditionalFormatting xmlns:xm="http://schemas.microsoft.com/office/excel/2006/main">
          <x14:cfRule type="expression" priority="5" id="{FF286A57-0EBB-470C-B1A1-232381EB527B}">
            <xm:f>ABS(#REF!-'A3'!$AA$123)&gt;10</xm:f>
            <x14:dxf>
              <fill>
                <patternFill>
                  <bgColor rgb="FFFF0000"/>
                </patternFill>
              </fill>
            </x14:dxf>
          </x14:cfRule>
          <xm:sqref>B20</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FFFF00"/>
    <pageSetUpPr autoPageBreaks="0"/>
  </sheetPr>
  <dimension ref="A1:Z83"/>
  <sheetViews>
    <sheetView showGridLines="0" zoomScale="70" zoomScaleNormal="70" workbookViewId="0">
      <selection activeCell="B4" sqref="B4:I4"/>
    </sheetView>
  </sheetViews>
  <sheetFormatPr defaultColWidth="0" defaultRowHeight="14.25" zeroHeight="1"/>
  <cols>
    <col min="1" max="1" width="2.140625" style="579" customWidth="1"/>
    <col min="2" max="2" width="94.85546875" style="581" customWidth="1"/>
    <col min="3" max="3" width="2.42578125" style="581" customWidth="1"/>
    <col min="4" max="7" width="16.7109375" style="581" customWidth="1"/>
    <col min="8" max="8" width="15.7109375" style="581" customWidth="1"/>
    <col min="9" max="9" width="13.85546875" style="581" customWidth="1"/>
    <col min="10" max="10" width="12" style="557" customWidth="1"/>
    <col min="11" max="11" width="3.85546875" style="558" customWidth="1"/>
    <col min="12" max="12" width="82" style="406" customWidth="1"/>
    <col min="13" max="13" width="3.7109375" style="581" customWidth="1"/>
    <col min="14" max="16384" width="11.42578125" style="581" hidden="1"/>
  </cols>
  <sheetData>
    <row r="1" spans="1:26" s="545" customFormat="1" ht="20.100000000000001" customHeight="1">
      <c r="A1" s="543"/>
      <c r="B1" s="544"/>
      <c r="I1" s="546"/>
      <c r="J1" s="547"/>
      <c r="K1" s="548"/>
      <c r="L1" s="405"/>
    </row>
    <row r="2" spans="1:26" s="556" customFormat="1" ht="20.100000000000001" customHeight="1">
      <c r="A2" s="549"/>
      <c r="B2" s="473" t="s">
        <v>56</v>
      </c>
      <c r="C2" s="473"/>
      <c r="D2" s="473"/>
      <c r="E2" s="473"/>
      <c r="F2" s="473"/>
      <c r="G2" s="473"/>
      <c r="H2" s="473"/>
      <c r="I2" s="473"/>
      <c r="J2" s="550"/>
      <c r="K2" s="551"/>
      <c r="L2" s="552"/>
      <c r="M2" s="423"/>
      <c r="N2" s="423"/>
      <c r="O2" s="553"/>
      <c r="P2" s="554"/>
      <c r="Q2" s="554"/>
      <c r="R2" s="554"/>
      <c r="S2" s="554"/>
      <c r="T2" s="554"/>
      <c r="U2" s="554"/>
      <c r="V2" s="554"/>
      <c r="W2" s="554"/>
      <c r="X2" s="554"/>
      <c r="Y2" s="554"/>
      <c r="Z2" s="555"/>
    </row>
    <row r="3" spans="1:26" s="545" customFormat="1" ht="20.100000000000001" customHeight="1">
      <c r="A3" s="543"/>
      <c r="B3" s="473" t="s">
        <v>161</v>
      </c>
      <c r="C3" s="473"/>
      <c r="D3" s="473"/>
      <c r="E3" s="473"/>
      <c r="F3" s="473"/>
      <c r="G3" s="473"/>
      <c r="H3" s="473"/>
      <c r="I3" s="473"/>
      <c r="J3" s="557"/>
      <c r="K3" s="558"/>
      <c r="L3" s="405"/>
    </row>
    <row r="4" spans="1:26" s="545" customFormat="1" ht="20.100000000000001" customHeight="1">
      <c r="A4" s="543"/>
      <c r="B4" s="559" t="s">
        <v>284</v>
      </c>
      <c r="C4" s="560"/>
      <c r="D4" s="560"/>
      <c r="E4" s="560"/>
      <c r="F4" s="560"/>
      <c r="G4" s="560"/>
      <c r="H4" s="560"/>
      <c r="I4" s="560"/>
      <c r="J4" s="557"/>
      <c r="K4" s="558"/>
      <c r="L4" s="405"/>
    </row>
    <row r="5" spans="1:26" s="545" customFormat="1" ht="20.100000000000001" customHeight="1">
      <c r="A5" s="543"/>
      <c r="B5" s="561"/>
      <c r="C5" s="561"/>
      <c r="D5" s="561"/>
      <c r="E5" s="561"/>
      <c r="F5" s="561"/>
      <c r="G5" s="561"/>
      <c r="H5" s="561"/>
      <c r="I5" s="561"/>
      <c r="J5" s="557"/>
      <c r="K5" s="558"/>
      <c r="L5" s="405"/>
    </row>
    <row r="6" spans="1:26" s="556" customFormat="1" ht="39.950000000000003" customHeight="1">
      <c r="A6" s="549"/>
      <c r="C6" s="562"/>
      <c r="D6" s="563"/>
      <c r="E6" s="563"/>
      <c r="F6" s="563"/>
      <c r="G6" s="563"/>
      <c r="H6" s="563"/>
      <c r="I6" s="563"/>
      <c r="J6" s="564"/>
      <c r="K6" s="565"/>
      <c r="L6" s="566"/>
      <c r="M6" s="563"/>
      <c r="N6" s="563"/>
      <c r="O6" s="567"/>
      <c r="P6" s="567"/>
      <c r="Q6" s="567"/>
      <c r="R6" s="567"/>
      <c r="S6" s="567"/>
      <c r="T6" s="567"/>
      <c r="U6" s="567"/>
      <c r="V6" s="567"/>
      <c r="W6" s="567"/>
      <c r="X6" s="567"/>
      <c r="Z6" s="568"/>
    </row>
    <row r="7" spans="1:26" s="545" customFormat="1" ht="44.25" customHeight="1">
      <c r="A7" s="543"/>
      <c r="B7" s="569" t="str">
        <f>Front!B4</f>
        <v>IRELAND</v>
      </c>
      <c r="C7" s="569"/>
      <c r="D7" s="569"/>
      <c r="E7" s="569"/>
      <c r="F7" s="569"/>
      <c r="G7" s="569"/>
      <c r="H7" s="569"/>
      <c r="I7" s="569"/>
      <c r="J7" s="547"/>
      <c r="K7" s="548"/>
      <c r="L7" s="405"/>
    </row>
    <row r="8" spans="1:26" s="574" customFormat="1" ht="19.5" customHeight="1">
      <c r="A8" s="570"/>
      <c r="B8" s="571" t="s">
        <v>9</v>
      </c>
      <c r="C8" s="572"/>
      <c r="D8" s="572"/>
      <c r="E8" s="572"/>
      <c r="F8" s="572"/>
      <c r="G8" s="572"/>
      <c r="H8" s="572"/>
      <c r="I8" s="573"/>
      <c r="J8" s="571"/>
      <c r="L8" s="534"/>
    </row>
    <row r="9" spans="1:26" s="574" customFormat="1" ht="19.5" customHeight="1">
      <c r="A9" s="570"/>
      <c r="B9" s="575" t="s">
        <v>483</v>
      </c>
      <c r="C9" s="576"/>
      <c r="D9" s="577"/>
      <c r="E9" s="577"/>
      <c r="F9" s="578"/>
      <c r="G9" s="572"/>
      <c r="H9" s="572"/>
      <c r="I9" s="573"/>
      <c r="J9" s="571"/>
      <c r="L9" s="534"/>
    </row>
    <row r="10" spans="1:26">
      <c r="B10" s="557"/>
      <c r="C10" s="557"/>
      <c r="D10" s="557"/>
      <c r="E10" s="580"/>
      <c r="F10" s="580"/>
      <c r="G10" s="580"/>
      <c r="H10" s="580"/>
      <c r="I10" s="557"/>
      <c r="K10" s="581"/>
      <c r="L10" s="535"/>
    </row>
    <row r="11" spans="1:26">
      <c r="B11" s="557"/>
      <c r="C11" s="557"/>
      <c r="D11" s="557"/>
      <c r="E11" s="580"/>
      <c r="F11" s="580"/>
      <c r="G11" s="580"/>
      <c r="H11" s="580"/>
      <c r="I11" s="557"/>
      <c r="K11" s="581"/>
      <c r="L11" s="535"/>
    </row>
    <row r="12" spans="1:26" ht="15">
      <c r="B12" s="575" t="s">
        <v>156</v>
      </c>
      <c r="C12" s="575"/>
      <c r="D12" s="582" t="s">
        <v>145</v>
      </c>
      <c r="E12" s="583"/>
      <c r="F12" s="584"/>
      <c r="G12" s="584"/>
      <c r="H12" s="584"/>
      <c r="I12" s="584"/>
      <c r="K12" s="581"/>
      <c r="L12" s="536" t="s">
        <v>210</v>
      </c>
    </row>
    <row r="13" spans="1:26" ht="35.1" customHeight="1">
      <c r="B13" s="580"/>
      <c r="C13" s="580"/>
      <c r="D13" s="580"/>
      <c r="E13" s="580"/>
      <c r="F13" s="580"/>
      <c r="G13" s="580"/>
      <c r="H13" s="580"/>
      <c r="I13" s="557"/>
      <c r="K13" s="581"/>
      <c r="L13" s="535"/>
    </row>
    <row r="14" spans="1:26" s="557" customFormat="1" ht="34.5" customHeight="1">
      <c r="A14" s="585"/>
      <c r="B14" s="539" t="s">
        <v>157</v>
      </c>
      <c r="C14" s="575"/>
      <c r="D14" s="580"/>
      <c r="E14" s="586" t="s">
        <v>162</v>
      </c>
      <c r="F14" s="587"/>
      <c r="G14" s="580"/>
      <c r="H14" s="580"/>
      <c r="L14" s="537"/>
    </row>
    <row r="15" spans="1:26" s="557" customFormat="1" ht="20.100000000000001" customHeight="1">
      <c r="A15" s="585"/>
      <c r="B15" s="588" t="s">
        <v>163</v>
      </c>
      <c r="C15" s="589"/>
      <c r="D15" s="580"/>
      <c r="E15" s="590"/>
      <c r="F15" s="590"/>
      <c r="G15" s="580"/>
      <c r="H15" s="580"/>
      <c r="L15" s="538" t="s">
        <v>210</v>
      </c>
    </row>
    <row r="16" spans="1:26" s="557" customFormat="1" ht="20.100000000000001" customHeight="1">
      <c r="A16" s="585"/>
      <c r="B16" s="591" t="s">
        <v>508</v>
      </c>
      <c r="C16" s="589"/>
      <c r="D16" s="580"/>
      <c r="E16" s="590"/>
      <c r="F16" s="592" t="s">
        <v>509</v>
      </c>
      <c r="G16" s="580"/>
      <c r="H16" s="580"/>
      <c r="L16" s="539" t="s">
        <v>212</v>
      </c>
    </row>
    <row r="17" spans="1:12" s="557" customFormat="1" ht="20.100000000000001" customHeight="1">
      <c r="A17" s="585"/>
      <c r="B17" s="593" t="s">
        <v>219</v>
      </c>
      <c r="C17" s="589"/>
      <c r="D17" s="580"/>
      <c r="E17" s="590"/>
      <c r="F17" s="590"/>
      <c r="G17" s="580"/>
      <c r="H17" s="580"/>
      <c r="L17" s="538" t="s">
        <v>210</v>
      </c>
    </row>
    <row r="18" spans="1:12" ht="35.1" customHeight="1">
      <c r="B18" s="580"/>
      <c r="C18" s="580"/>
      <c r="D18" s="580"/>
      <c r="E18" s="580"/>
      <c r="F18" s="580"/>
      <c r="G18" s="580"/>
      <c r="H18" s="580"/>
      <c r="I18" s="557"/>
      <c r="K18" s="581"/>
      <c r="L18" s="535"/>
    </row>
    <row r="19" spans="1:12" ht="39" customHeight="1">
      <c r="B19" s="539" t="s">
        <v>158</v>
      </c>
      <c r="C19" s="575"/>
      <c r="D19" s="580"/>
      <c r="E19" s="594" t="s">
        <v>162</v>
      </c>
      <c r="F19" s="587"/>
      <c r="G19" s="580"/>
      <c r="H19" s="580"/>
      <c r="I19" s="557"/>
      <c r="K19" s="581"/>
      <c r="L19" s="595"/>
    </row>
    <row r="20" spans="1:12" ht="20.100000000000001" customHeight="1">
      <c r="B20" s="596" t="s">
        <v>196</v>
      </c>
      <c r="C20" s="580"/>
      <c r="D20" s="580"/>
      <c r="E20" s="597"/>
      <c r="F20" s="598" t="s">
        <v>194</v>
      </c>
      <c r="G20" s="580"/>
      <c r="H20" s="580"/>
      <c r="I20" s="557"/>
      <c r="K20" s="581"/>
      <c r="L20" s="540" t="s">
        <v>211</v>
      </c>
    </row>
    <row r="21" spans="1:12" ht="20.100000000000001" customHeight="1">
      <c r="B21" s="599" t="s">
        <v>197</v>
      </c>
      <c r="C21" s="600"/>
      <c r="D21" s="580"/>
      <c r="E21" s="601"/>
      <c r="F21" s="598" t="s">
        <v>195</v>
      </c>
      <c r="G21" s="580"/>
      <c r="H21" s="580"/>
      <c r="I21" s="557"/>
      <c r="K21" s="581"/>
      <c r="L21" s="540" t="s">
        <v>211</v>
      </c>
    </row>
    <row r="22" spans="1:12" ht="35.1" customHeight="1">
      <c r="B22" s="580"/>
      <c r="C22" s="580"/>
      <c r="D22" s="580"/>
      <c r="E22" s="580"/>
      <c r="F22" s="580"/>
      <c r="G22" s="580"/>
      <c r="H22" s="580"/>
      <c r="I22" s="557"/>
      <c r="K22" s="581"/>
      <c r="L22" s="535"/>
    </row>
    <row r="23" spans="1:12" s="557" customFormat="1" ht="60" customHeight="1">
      <c r="A23" s="585"/>
      <c r="B23" s="602" t="s">
        <v>289</v>
      </c>
      <c r="C23" s="575"/>
      <c r="D23" s="587" t="s">
        <v>200</v>
      </c>
      <c r="E23" s="587" t="s">
        <v>208</v>
      </c>
      <c r="F23" s="587" t="s">
        <v>209</v>
      </c>
      <c r="G23" s="587" t="s">
        <v>166</v>
      </c>
      <c r="K23" s="539"/>
    </row>
    <row r="24" spans="1:12" s="557" customFormat="1" ht="20.100000000000001" customHeight="1">
      <c r="A24" s="585"/>
      <c r="B24" s="603" t="s">
        <v>199</v>
      </c>
      <c r="C24" s="589"/>
      <c r="D24" s="590"/>
      <c r="E24" s="590"/>
      <c r="F24" s="590"/>
      <c r="G24" s="590"/>
      <c r="I24" s="604"/>
      <c r="L24" s="541" t="s">
        <v>210</v>
      </c>
    </row>
    <row r="25" spans="1:12" s="557" customFormat="1" ht="20.100000000000001" customHeight="1">
      <c r="A25" s="585"/>
      <c r="B25" s="605" t="s">
        <v>510</v>
      </c>
      <c r="C25" s="589"/>
      <c r="D25" s="590"/>
      <c r="E25" s="590"/>
      <c r="F25" s="590"/>
      <c r="G25" s="590"/>
      <c r="H25" s="604"/>
      <c r="I25" s="604"/>
      <c r="L25" s="541" t="s">
        <v>210</v>
      </c>
    </row>
    <row r="26" spans="1:12" s="557" customFormat="1" ht="20.100000000000001" customHeight="1">
      <c r="A26" s="585"/>
      <c r="B26" s="605" t="s">
        <v>511</v>
      </c>
      <c r="C26" s="589"/>
      <c r="D26" s="590"/>
      <c r="E26" s="590"/>
      <c r="F26" s="590"/>
      <c r="G26" s="590"/>
      <c r="H26" s="604"/>
      <c r="I26" s="604"/>
      <c r="L26" s="541" t="s">
        <v>210</v>
      </c>
    </row>
    <row r="27" spans="1:12" s="557" customFormat="1" ht="20.100000000000001" customHeight="1">
      <c r="A27" s="585"/>
      <c r="B27" s="606" t="s">
        <v>512</v>
      </c>
      <c r="C27" s="589"/>
      <c r="D27" s="590"/>
      <c r="E27" s="590"/>
      <c r="F27" s="590"/>
      <c r="G27" s="590"/>
      <c r="H27" s="607" t="s">
        <v>513</v>
      </c>
      <c r="I27" s="607"/>
      <c r="J27" s="607"/>
      <c r="L27" s="542" t="s">
        <v>212</v>
      </c>
    </row>
    <row r="28" spans="1:12" s="557" customFormat="1" ht="35.1" customHeight="1">
      <c r="A28" s="585"/>
      <c r="B28" s="608"/>
      <c r="C28" s="580"/>
      <c r="D28" s="580"/>
      <c r="E28" s="580"/>
      <c r="F28" s="580"/>
      <c r="G28" s="609"/>
      <c r="H28" s="607"/>
      <c r="I28" s="607"/>
      <c r="J28" s="607"/>
      <c r="L28" s="537"/>
    </row>
    <row r="29" spans="1:12" ht="39" customHeight="1">
      <c r="B29" s="602"/>
      <c r="C29" s="575"/>
      <c r="D29" s="580"/>
      <c r="E29" s="586"/>
      <c r="F29" s="587"/>
      <c r="G29" s="580"/>
      <c r="H29" s="580"/>
      <c r="I29" s="557"/>
      <c r="K29" s="581"/>
      <c r="L29" s="535"/>
    </row>
    <row r="30" spans="1:12" ht="60" customHeight="1">
      <c r="B30" s="610" t="s">
        <v>301</v>
      </c>
      <c r="C30" s="611"/>
      <c r="D30" s="612" t="s">
        <v>302</v>
      </c>
      <c r="E30" s="612" t="s">
        <v>321</v>
      </c>
      <c r="F30" s="613" t="s">
        <v>303</v>
      </c>
      <c r="G30" s="614"/>
      <c r="H30" s="614"/>
      <c r="I30" s="557"/>
      <c r="J30" s="581"/>
      <c r="L30" s="407" t="s">
        <v>210</v>
      </c>
    </row>
    <row r="31" spans="1:12" s="620" customFormat="1" ht="20.100000000000001" customHeight="1">
      <c r="A31" s="615"/>
      <c r="B31" s="616" t="s">
        <v>330</v>
      </c>
      <c r="C31" s="617"/>
      <c r="D31" s="618"/>
      <c r="E31" s="619"/>
      <c r="G31" s="621"/>
      <c r="H31" s="621"/>
      <c r="K31" s="622"/>
      <c r="L31" s="407" t="s">
        <v>212</v>
      </c>
    </row>
    <row r="32" spans="1:12" s="620" customFormat="1" ht="20.100000000000001" customHeight="1">
      <c r="A32" s="615"/>
      <c r="B32" s="623" t="s">
        <v>322</v>
      </c>
      <c r="C32" s="617"/>
      <c r="D32" s="624"/>
      <c r="E32" s="625"/>
      <c r="F32" s="626"/>
      <c r="G32" s="621"/>
      <c r="H32" s="621"/>
      <c r="I32" s="627"/>
      <c r="K32" s="622"/>
      <c r="L32" s="407" t="s">
        <v>347</v>
      </c>
    </row>
    <row r="33" spans="1:12" s="620" customFormat="1" ht="20.100000000000001" customHeight="1">
      <c r="A33" s="615"/>
      <c r="B33" s="623" t="s">
        <v>323</v>
      </c>
      <c r="C33" s="617"/>
      <c r="D33" s="628"/>
      <c r="E33" s="629"/>
      <c r="F33" s="626"/>
      <c r="G33" s="621"/>
      <c r="H33" s="621"/>
      <c r="I33" s="627"/>
      <c r="K33" s="622"/>
      <c r="L33" s="407" t="s">
        <v>348</v>
      </c>
    </row>
    <row r="34" spans="1:12" s="620" customFormat="1" ht="20.100000000000001" customHeight="1">
      <c r="A34" s="615"/>
      <c r="B34" s="623" t="s">
        <v>324</v>
      </c>
      <c r="C34" s="617"/>
      <c r="D34" s="630"/>
      <c r="E34" s="631"/>
      <c r="F34" s="626"/>
      <c r="G34" s="621"/>
      <c r="H34" s="621"/>
      <c r="I34" s="627"/>
      <c r="K34" s="349"/>
      <c r="L34" s="407" t="s">
        <v>351</v>
      </c>
    </row>
    <row r="35" spans="1:12" ht="39" customHeight="1">
      <c r="B35" s="602"/>
      <c r="C35" s="575"/>
      <c r="D35" s="580"/>
      <c r="E35" s="586"/>
      <c r="F35" s="587"/>
      <c r="G35" s="580"/>
      <c r="H35" s="580"/>
      <c r="I35" s="557"/>
    </row>
    <row r="36" spans="1:12" hidden="1"/>
    <row r="37" spans="1:12" hidden="1"/>
    <row r="38" spans="1:12" hidden="1"/>
    <row r="39" spans="1:12" hidden="1"/>
    <row r="40" spans="1:12" hidden="1"/>
    <row r="41" spans="1:12" hidden="1"/>
    <row r="42" spans="1:12" hidden="1"/>
    <row r="43" spans="1:12" hidden="1"/>
    <row r="44" spans="1:12" hidden="1"/>
    <row r="45" spans="1:12" hidden="1"/>
    <row r="46" spans="1:12" hidden="1"/>
    <row r="47" spans="1:12" hidden="1"/>
    <row r="48" spans="1:12" hidden="1"/>
    <row r="49" spans="2:12" hidden="1"/>
    <row r="50" spans="2:12" hidden="1"/>
    <row r="51" spans="2:12" hidden="1"/>
    <row r="52" spans="2:12" hidden="1"/>
    <row r="53" spans="2:12" hidden="1"/>
    <row r="54" spans="2:12" hidden="1"/>
    <row r="55" spans="2:12" ht="50.25" customHeight="1">
      <c r="B55" s="610" t="s">
        <v>340</v>
      </c>
      <c r="C55" s="611"/>
      <c r="D55" s="612" t="s">
        <v>162</v>
      </c>
      <c r="E55" s="632" t="s">
        <v>341</v>
      </c>
      <c r="F55" s="633"/>
      <c r="G55" s="633"/>
      <c r="L55" s="407" t="s">
        <v>210</v>
      </c>
    </row>
    <row r="56" spans="2:12" ht="20.100000000000001" customHeight="1">
      <c r="B56" s="616" t="s">
        <v>333</v>
      </c>
      <c r="C56" s="617"/>
      <c r="D56" s="634"/>
      <c r="E56" s="632"/>
      <c r="F56" s="633"/>
      <c r="G56" s="633"/>
      <c r="H56" s="621"/>
      <c r="L56" s="407" t="s">
        <v>331</v>
      </c>
    </row>
    <row r="57" spans="2:12" ht="20.100000000000001" customHeight="1">
      <c r="B57" s="616" t="s">
        <v>334</v>
      </c>
      <c r="C57" s="617"/>
      <c r="D57" s="628"/>
      <c r="E57" s="632"/>
      <c r="F57" s="633"/>
      <c r="G57" s="633"/>
      <c r="H57" s="621"/>
      <c r="L57" s="407" t="s">
        <v>349</v>
      </c>
    </row>
    <row r="58" spans="2:12" ht="20.100000000000001" customHeight="1">
      <c r="B58" s="616" t="s">
        <v>339</v>
      </c>
      <c r="C58" s="617"/>
      <c r="D58" s="628"/>
      <c r="H58" s="621"/>
      <c r="L58" s="407"/>
    </row>
    <row r="59" spans="2:12" ht="20.100000000000001" customHeight="1">
      <c r="B59" s="623" t="s">
        <v>344</v>
      </c>
      <c r="C59" s="617"/>
      <c r="D59" s="624"/>
      <c r="H59" s="621"/>
    </row>
    <row r="60" spans="2:12" ht="20.100000000000001" customHeight="1">
      <c r="B60" s="623" t="s">
        <v>345</v>
      </c>
      <c r="C60" s="617"/>
      <c r="D60" s="624"/>
      <c r="H60" s="621"/>
    </row>
    <row r="61" spans="2:12" ht="20.100000000000001" customHeight="1">
      <c r="B61" s="623" t="s">
        <v>338</v>
      </c>
      <c r="C61" s="617"/>
      <c r="D61" s="635"/>
      <c r="H61" s="621"/>
      <c r="L61" s="407" t="s">
        <v>352</v>
      </c>
    </row>
    <row r="62" spans="2:12" ht="20.100000000000001" customHeight="1">
      <c r="B62" s="623" t="s">
        <v>342</v>
      </c>
      <c r="C62" s="617"/>
      <c r="D62" s="624"/>
      <c r="H62" s="621"/>
      <c r="L62" s="407" t="s">
        <v>350</v>
      </c>
    </row>
    <row r="63" spans="2:12" ht="20.100000000000001" customHeight="1">
      <c r="B63" s="623" t="s">
        <v>335</v>
      </c>
      <c r="C63" s="617" t="s">
        <v>9</v>
      </c>
      <c r="D63" s="635"/>
      <c r="H63" s="621"/>
      <c r="L63" s="407"/>
    </row>
    <row r="64" spans="2:12" ht="20.100000000000001" customHeight="1">
      <c r="B64" s="623" t="s">
        <v>336</v>
      </c>
      <c r="C64" s="617"/>
      <c r="D64" s="628"/>
      <c r="H64" s="621"/>
      <c r="L64" s="407"/>
    </row>
    <row r="65" spans="2:12" ht="20.100000000000001" customHeight="1">
      <c r="B65" s="623" t="s">
        <v>337</v>
      </c>
      <c r="C65" s="617"/>
      <c r="D65" s="628"/>
      <c r="H65" s="621"/>
      <c r="L65" s="407"/>
    </row>
    <row r="66" spans="2:12" ht="20.100000000000001" customHeight="1">
      <c r="B66" s="623" t="s">
        <v>332</v>
      </c>
      <c r="C66" s="617"/>
      <c r="D66" s="630"/>
      <c r="H66" s="621"/>
      <c r="L66" s="407"/>
    </row>
    <row r="67" spans="2:12"/>
    <row r="68" spans="2:12"/>
    <row r="69" spans="2:12"/>
    <row r="70" spans="2:12"/>
    <row r="71" spans="2:12"/>
    <row r="72" spans="2:12"/>
    <row r="73" spans="2:12"/>
    <row r="74" spans="2:12"/>
    <row r="75" spans="2:12"/>
    <row r="76" spans="2:12"/>
    <row r="77" spans="2:12"/>
    <row r="78" spans="2:12"/>
    <row r="79" spans="2:12"/>
    <row r="80" spans="2:12"/>
    <row r="81"/>
    <row r="82"/>
    <row r="83"/>
  </sheetData>
  <sheetProtection algorithmName="SHA-512" hashValue="4L4q5Zwei+2l4rQetf+BV1WPfXHBFa9W6nWFcPL2aNdYnQy/sJ7HD4na+QJDo24Q5tjVawfYCXgMUA8C8Oq8QQ==" saltValue="bNa7dtgMsDEgM7hmudH/Jg==" spinCount="100000" sheet="1" objects="1" scenarios="1" selectLockedCells="1" selectUnlockedCells="1"/>
  <mergeCells count="8">
    <mergeCell ref="E55:G57"/>
    <mergeCell ref="F30:H30"/>
    <mergeCell ref="B2:I2"/>
    <mergeCell ref="B3:I3"/>
    <mergeCell ref="B4:I4"/>
    <mergeCell ref="B7:I7"/>
    <mergeCell ref="H27:J28"/>
    <mergeCell ref="C9:F9"/>
  </mergeCells>
  <phoneticPr fontId="9" type="noConversion"/>
  <conditionalFormatting sqref="L12">
    <cfRule type="expression" dxfId="137" priority="80" stopIfTrue="1">
      <formula>AND(E12&lt;&gt;"",OR(E12&lt;0,NOT(ISNUMBER(E12))))</formula>
    </cfRule>
  </conditionalFormatting>
  <conditionalFormatting sqref="K23">
    <cfRule type="expression" dxfId="136" priority="81" stopIfTrue="1">
      <formula>OR(COUNTA(D24:E25)&lt;&gt;COUNTIF(D24:E25,"&gt;=0"),#REF!&gt;3,E24&gt;3,#REF!&gt;3,E25&gt;3)</formula>
    </cfRule>
  </conditionalFormatting>
  <conditionalFormatting sqref="L15 L17">
    <cfRule type="expression" dxfId="135" priority="82" stopIfTrue="1">
      <formula>OR(E15&lt;0,ISTEXT(E15))</formula>
    </cfRule>
  </conditionalFormatting>
  <conditionalFormatting sqref="L16">
    <cfRule type="expression" dxfId="134" priority="83" stopIfTrue="1">
      <formula>OR(E16&lt;0, E16&gt;100,ISTEXT(E16))</formula>
    </cfRule>
  </conditionalFormatting>
  <conditionalFormatting sqref="L20:L21">
    <cfRule type="expression" dxfId="133" priority="84" stopIfTrue="1">
      <formula>AND(E20&lt;&gt;"",E20&lt;&gt;1,E20&lt;&gt;2,E20&lt;&gt;3)</formula>
    </cfRule>
  </conditionalFormatting>
  <conditionalFormatting sqref="K34">
    <cfRule type="expression" dxfId="132" priority="87" stopIfTrue="1">
      <formula>OR(#REF!&lt;0,#REF!&lt;0,#REF!&gt; 100,#REF!&gt; 100,ISTEXT(#REF!),ISTEXT(#REF!))</formula>
    </cfRule>
  </conditionalFormatting>
  <conditionalFormatting sqref="D24:G26 E15 E17">
    <cfRule type="expression" dxfId="131" priority="88" stopIfTrue="1">
      <formula>AND(D15&lt;&gt;"",OR(D15&lt;0,ISTEXT(D15)))</formula>
    </cfRule>
  </conditionalFormatting>
  <conditionalFormatting sqref="D31">
    <cfRule type="expression" dxfId="130" priority="89" stopIfTrue="1">
      <formula>AND(D31&lt;&gt;"",OR(D31&lt;0,D31&gt;100,NOT(ISNUMBER(D31)),D31&gt;MAX(D32,D33,D34),D31&lt;MIN(D32,D33,D34)))</formula>
    </cfRule>
  </conditionalFormatting>
  <conditionalFormatting sqref="F17 F15">
    <cfRule type="expression" dxfId="129" priority="91" stopIfTrue="1">
      <formula>ISTEXT(F15)</formula>
    </cfRule>
    <cfRule type="expression" dxfId="128" priority="92" stopIfTrue="1">
      <formula>ISERROR(F15)</formula>
    </cfRule>
  </conditionalFormatting>
  <conditionalFormatting sqref="E12">
    <cfRule type="expression" dxfId="127" priority="93" stopIfTrue="1">
      <formula>AND(E12&lt;&gt;"",OR(E12&lt;0,NOT(ISNUMBER(E12))))</formula>
    </cfRule>
  </conditionalFormatting>
  <conditionalFormatting sqref="B7:I7">
    <cfRule type="expression" dxfId="126" priority="96" stopIfTrue="1">
      <formula>$B$7=""</formula>
    </cfRule>
    <cfRule type="expression" dxfId="125" priority="97" stopIfTrue="1">
      <formula>$B$7&lt;&gt;""</formula>
    </cfRule>
  </conditionalFormatting>
  <conditionalFormatting sqref="E16 D27:G27">
    <cfRule type="expression" dxfId="124" priority="98" stopIfTrue="1">
      <formula>AND(D16&lt;&gt;"",OR(D16&lt;0, D16&gt;100,ISTEXT(D16)))</formula>
    </cfRule>
  </conditionalFormatting>
  <conditionalFormatting sqref="E20:E21">
    <cfRule type="expression" dxfId="123" priority="99" stopIfTrue="1">
      <formula>AND(E20&lt;&gt;"",AND(E20&lt;&gt;1,E20&lt;&gt;2,E20&lt;&gt;3))</formula>
    </cfRule>
  </conditionalFormatting>
  <conditionalFormatting sqref="L30">
    <cfRule type="expression" dxfId="122" priority="50" stopIfTrue="1">
      <formula>COUNTA($D$31:$E$34)&lt;&gt;COUNTIF($D$31:$E$34,"&gt;=0")</formula>
    </cfRule>
  </conditionalFormatting>
  <conditionalFormatting sqref="L27">
    <cfRule type="expression" dxfId="121" priority="49" stopIfTrue="1">
      <formula>OR(D27&lt;0,E27&lt;0,F27&lt;0,G27&lt;0,D27&gt;100,E27&gt;100,F27&gt;100,G27&gt;100,ISTEXT(D27),ISTEXT(E27),ISTEXT(F27),ISTEXT(G27))</formula>
    </cfRule>
  </conditionalFormatting>
  <conditionalFormatting sqref="L24:L26">
    <cfRule type="expression" dxfId="120" priority="48" stopIfTrue="1">
      <formula>OR(D24&lt;0,E24&lt;0,F24&lt;0,G24&lt;0,ISTEXT(D24),ISTEXT(E24),ISTEXT(F24),ISTEXT(G24))</formula>
    </cfRule>
  </conditionalFormatting>
  <conditionalFormatting sqref="L31">
    <cfRule type="expression" dxfId="119" priority="45" stopIfTrue="1">
      <formula>OR(D31&lt;0,D32&lt;0,D33&lt;0,D34&lt;0, D31&gt;100,D32&gt;100,D33&gt;100,D34&gt;100,ISTEXT(D31),ISTEXT(D32),ISTEXT(D33),ISTEXT(D34))</formula>
    </cfRule>
  </conditionalFormatting>
  <conditionalFormatting sqref="E32:E34">
    <cfRule type="expression" dxfId="118" priority="40" stopIfTrue="1">
      <formula>AND(E32&lt;&gt;"",OR(E32&lt;0,NOT(ISNUMBER(E32))))</formula>
    </cfRule>
  </conditionalFormatting>
  <conditionalFormatting sqref="L62">
    <cfRule type="expression" dxfId="117" priority="15" stopIfTrue="1">
      <formula>ABS(D62 - D63- D64- D65)&gt;10</formula>
    </cfRule>
  </conditionalFormatting>
  <conditionalFormatting sqref="D62">
    <cfRule type="expression" dxfId="116" priority="11">
      <formula>ABS(D62 - D63- D64- D65)&gt;10</formula>
    </cfRule>
  </conditionalFormatting>
  <conditionalFormatting sqref="L61">
    <cfRule type="expression" dxfId="115" priority="9" stopIfTrue="1">
      <formula>OR(ABS(D61-D58+D59-D60)&gt;10,ABS(D61-D62-D66)&gt;10)</formula>
    </cfRule>
  </conditionalFormatting>
  <conditionalFormatting sqref="D61">
    <cfRule type="expression" dxfId="114" priority="8">
      <formula>OR(ABS(D61-D58+D59-D60)&gt;10,ABS(D61-D62-D66)&gt;10)</formula>
    </cfRule>
  </conditionalFormatting>
  <conditionalFormatting sqref="L57">
    <cfRule type="expression" dxfId="113" priority="7" stopIfTrue="1">
      <formula>ABS(D56 - D57 - D58)&gt;10</formula>
    </cfRule>
  </conditionalFormatting>
  <conditionalFormatting sqref="D57">
    <cfRule type="expression" dxfId="112" priority="6">
      <formula>ABS(D56 - D57 - D58)&gt;10</formula>
    </cfRule>
  </conditionalFormatting>
  <conditionalFormatting sqref="D58">
    <cfRule type="expression" dxfId="111" priority="5">
      <formula>ABS(D56 - D57 - D58)&gt;10</formula>
    </cfRule>
  </conditionalFormatting>
  <conditionalFormatting sqref="L55">
    <cfRule type="expression" dxfId="110" priority="4" stopIfTrue="1">
      <formula>COUNTA($D$56:$D$66)&lt;&gt;COUNTIF($D$56:$D$66,"&gt;=0")</formula>
    </cfRule>
  </conditionalFormatting>
  <conditionalFormatting sqref="L32">
    <cfRule type="expression" dxfId="109" priority="3" stopIfTrue="1">
      <formula>E31-E32-E33-E34&lt;0</formula>
    </cfRule>
  </conditionalFormatting>
  <conditionalFormatting sqref="L33">
    <cfRule type="expression" dxfId="108" priority="2" stopIfTrue="1">
      <formula>OR(D31&gt;MAX(D32,D33,D34),D31&lt;MIN(D32,D33,D34))</formula>
    </cfRule>
  </conditionalFormatting>
  <pageMargins left="0.74803149606299213" right="0.62992125984251968" top="0.47244094488188981" bottom="0.55118110236220474" header="0.23622047244094491" footer="0.19685039370078741"/>
  <pageSetup paperSize="8" scale="60" orientation="portrait" r:id="rId1"/>
  <headerFooter alignWithMargins="0">
    <oddHeader>&amp;L&amp;"Times New Roman,Regular"&amp;12&amp;K000000Central Bank of Ireland - UNRESTRICTED</oddHeader>
    <oddFooter>&amp;R2019 Triennial Central Bank Survey</oddFooter>
    <evenHeader>&amp;L&amp;"Times New Roman,Regular"&amp;12&amp;K000000Central Bank of Ireland - UNRESTRICTED</evenHeader>
    <firstHeader>&amp;L&amp;"Times New Roman,Regular"&amp;12&amp;K000000Central Bank of Ireland - UNRESTRICTED</firstHeader>
  </headerFooter>
  <legacyDrawing r:id="rId2"/>
  <extLst>
    <ext xmlns:x14="http://schemas.microsoft.com/office/spreadsheetml/2009/9/main" uri="{78C0D931-6437-407d-A8EE-F0AAD7539E65}">
      <x14:conditionalFormattings>
        <x14:conditionalFormatting xmlns:xm="http://schemas.microsoft.com/office/excel/2006/main">
          <x14:cfRule type="expression" priority="46" stopIfTrue="1" id="{A3C73ADB-C415-4DB7-8357-B3FAF24D2685}">
            <xm:f>AND(E31&lt;&gt;"",OR(E31&lt;0,NOT(ISNUMBER(E31)),E31-E32-E33-E34&lt;0,E31-'C'!F17-'C'!G17-'C'!I17&gt;0))</xm:f>
            <x14:dxf>
              <fill>
                <patternFill>
                  <bgColor indexed="10"/>
                </patternFill>
              </fill>
            </x14:dxf>
          </x14:cfRule>
          <xm:sqref>E31</xm:sqref>
        </x14:conditionalFormatting>
        <x14:conditionalFormatting xmlns:xm="http://schemas.microsoft.com/office/excel/2006/main">
          <x14:cfRule type="expression" priority="18" stopIfTrue="1" id="{8DC8D35B-64FA-42BC-9D72-C03128D1F0AB}">
            <xm:f>ABS($D$56-'A3'!$AA$123)&gt;10</xm:f>
            <x14:dxf>
              <font>
                <b/>
                <i val="0"/>
                <condense val="0"/>
                <extend val="0"/>
                <color auto="1"/>
              </font>
              <fill>
                <patternFill>
                  <bgColor indexed="10"/>
                </patternFill>
              </fill>
            </x14:dxf>
          </x14:cfRule>
          <xm:sqref>L56</xm:sqref>
        </x14:conditionalFormatting>
        <x14:conditionalFormatting xmlns:xm="http://schemas.microsoft.com/office/excel/2006/main">
          <x14:cfRule type="expression" priority="10" id="{C0C23A97-8C92-40B4-B1E4-C161D6D732CC}">
            <xm:f>ABS($D$56-'A3'!$AA$123)&gt;10</xm:f>
            <x14:dxf>
              <fill>
                <patternFill>
                  <bgColor rgb="FFFF0000"/>
                </patternFill>
              </fill>
            </x14:dxf>
          </x14:cfRule>
          <xm:sqref>D56</xm:sqref>
        </x14:conditionalFormatting>
        <x14:conditionalFormatting xmlns:xm="http://schemas.microsoft.com/office/excel/2006/main">
          <x14:cfRule type="expression" priority="1" stopIfTrue="1" id="{B02B43F7-C2BD-49A9-BE4E-4240DBDFE6C5}">
            <xm:f>E31-'C'!F17-'C'!G17-'C'!I17&gt;0</xm:f>
            <x14:dxf>
              <font>
                <b/>
                <i val="0"/>
                <condense val="0"/>
                <extend val="0"/>
                <color auto="1"/>
              </font>
              <fill>
                <patternFill>
                  <bgColor indexed="10"/>
                </patternFill>
              </fill>
            </x14:dxf>
          </x14:cfRule>
          <xm:sqref>L34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outlinePr summaryBelow="0" summaryRight="0"/>
    <pageSetUpPr autoPageBreaks="0"/>
  </sheetPr>
  <dimension ref="B1:AC149"/>
  <sheetViews>
    <sheetView showGridLines="0" zoomScale="75" zoomScaleNormal="75" zoomScaleSheetLayoutView="70" workbookViewId="0">
      <pane xSplit="3" ySplit="8" topLeftCell="D9" activePane="bottomRight" state="frozen"/>
      <selection activeCell="A28" sqref="A28"/>
      <selection pane="topRight" activeCell="A28" sqref="A28"/>
      <selection pane="bottomLeft" activeCell="A28" sqref="A28"/>
      <selection pane="bottomRight" activeCell="D9" sqref="D9"/>
    </sheetView>
  </sheetViews>
  <sheetFormatPr defaultColWidth="0" defaultRowHeight="12" zeroHeight="1"/>
  <cols>
    <col min="1" max="2" width="1.7109375" style="71" customWidth="1"/>
    <col min="3" max="3" width="57.7109375" style="71" customWidth="1"/>
    <col min="4" max="12" width="10.7109375" style="71" customWidth="1"/>
    <col min="13" max="13" width="10.7109375" style="74" customWidth="1"/>
    <col min="14" max="15" width="1.7109375" style="71" customWidth="1"/>
    <col min="16" max="25" width="6.7109375" style="77" customWidth="1"/>
    <col min="26" max="26" width="1.7109375" style="71" customWidth="1"/>
    <col min="27" max="27" width="6.7109375" style="71" customWidth="1"/>
    <col min="28" max="28" width="9.140625" style="71" customWidth="1"/>
    <col min="29" max="29" width="9.140625" style="71" hidden="1" customWidth="1"/>
    <col min="30" max="16384" width="0" style="71" hidden="1"/>
  </cols>
  <sheetData>
    <row r="1" spans="2:29" s="47" customFormat="1" ht="20.100000000000001" customHeight="1">
      <c r="B1" s="43" t="s">
        <v>269</v>
      </c>
      <c r="C1" s="44"/>
      <c r="D1" s="45"/>
      <c r="E1" s="45"/>
      <c r="F1" s="45"/>
      <c r="G1" s="45"/>
      <c r="H1" s="45"/>
      <c r="I1" s="45"/>
      <c r="J1" s="45"/>
      <c r="K1" s="45"/>
      <c r="L1" s="45"/>
      <c r="M1" s="202"/>
      <c r="N1" s="45"/>
      <c r="O1" s="45"/>
      <c r="P1" s="79"/>
      <c r="Q1" s="79"/>
      <c r="R1" s="79"/>
      <c r="S1" s="79"/>
      <c r="T1" s="79"/>
      <c r="U1" s="79"/>
      <c r="V1" s="79"/>
      <c r="W1" s="79"/>
      <c r="X1" s="79"/>
      <c r="Y1" s="79"/>
      <c r="Z1" s="46"/>
      <c r="AA1" s="70"/>
      <c r="AB1" s="46"/>
      <c r="AC1" s="46"/>
    </row>
    <row r="2" spans="2:29" s="47" customFormat="1" ht="20.100000000000001" customHeight="1">
      <c r="B2" s="48"/>
      <c r="C2" s="457" t="s">
        <v>56</v>
      </c>
      <c r="D2" s="457"/>
      <c r="E2" s="457"/>
      <c r="F2" s="457"/>
      <c r="G2" s="457"/>
      <c r="H2" s="457"/>
      <c r="I2" s="457"/>
      <c r="J2" s="457"/>
      <c r="K2" s="457"/>
      <c r="L2" s="457"/>
      <c r="M2" s="457"/>
      <c r="N2" s="31"/>
      <c r="O2" s="31"/>
      <c r="P2" s="168" t="s">
        <v>57</v>
      </c>
      <c r="Q2" s="169">
        <f>MAX(P9:AA126)</f>
        <v>0</v>
      </c>
      <c r="AB2" s="46"/>
      <c r="AC2" s="46"/>
    </row>
    <row r="3" spans="2:29" s="47" customFormat="1" ht="20.100000000000001" customHeight="1">
      <c r="C3" s="457" t="s">
        <v>50</v>
      </c>
      <c r="D3" s="457"/>
      <c r="E3" s="457"/>
      <c r="F3" s="457"/>
      <c r="G3" s="457"/>
      <c r="H3" s="457"/>
      <c r="I3" s="457"/>
      <c r="J3" s="457"/>
      <c r="K3" s="457"/>
      <c r="L3" s="457"/>
      <c r="M3" s="457"/>
      <c r="N3" s="31"/>
      <c r="O3" s="31"/>
      <c r="P3" s="170" t="s">
        <v>58</v>
      </c>
      <c r="Q3" s="171">
        <f>MIN(P9:AA126)</f>
        <v>0</v>
      </c>
      <c r="R3" s="80"/>
      <c r="T3" s="80"/>
      <c r="U3" s="81"/>
      <c r="V3" s="80"/>
      <c r="W3" s="83"/>
      <c r="X3" s="83"/>
      <c r="Y3" s="83"/>
      <c r="Z3" s="46"/>
      <c r="AA3" s="70"/>
      <c r="AB3" s="46"/>
      <c r="AC3" s="46"/>
    </row>
    <row r="4" spans="2:29" s="47" customFormat="1" ht="20.100000000000001" customHeight="1">
      <c r="C4" s="457" t="s">
        <v>284</v>
      </c>
      <c r="D4" s="457"/>
      <c r="E4" s="457"/>
      <c r="F4" s="457"/>
      <c r="G4" s="457"/>
      <c r="H4" s="457"/>
      <c r="I4" s="457"/>
      <c r="J4" s="457"/>
      <c r="K4" s="457"/>
      <c r="L4" s="457"/>
      <c r="M4" s="457"/>
      <c r="N4" s="50"/>
      <c r="O4" s="50"/>
      <c r="R4" s="80"/>
      <c r="S4" s="82"/>
      <c r="T4" s="82"/>
      <c r="U4" s="81"/>
      <c r="V4" s="82"/>
      <c r="W4" s="82"/>
      <c r="X4" s="82"/>
      <c r="Y4" s="82"/>
      <c r="Z4" s="46"/>
      <c r="AA4" s="70"/>
      <c r="AB4" s="46"/>
      <c r="AC4" s="46"/>
    </row>
    <row r="5" spans="2:29" s="47" customFormat="1" ht="20.100000000000001" customHeight="1">
      <c r="C5" s="457" t="s">
        <v>270</v>
      </c>
      <c r="D5" s="457"/>
      <c r="E5" s="457"/>
      <c r="F5" s="457"/>
      <c r="G5" s="457"/>
      <c r="H5" s="457"/>
      <c r="I5" s="457"/>
      <c r="J5" s="457"/>
      <c r="K5" s="457"/>
      <c r="L5" s="457"/>
      <c r="M5" s="457"/>
      <c r="N5" s="31"/>
      <c r="O5" s="49"/>
      <c r="P5" s="458" t="s">
        <v>55</v>
      </c>
      <c r="Q5" s="459"/>
      <c r="R5" s="459"/>
      <c r="S5" s="459"/>
      <c r="T5" s="459"/>
      <c r="U5" s="459"/>
      <c r="V5" s="459"/>
      <c r="W5" s="459"/>
      <c r="X5" s="459"/>
      <c r="Y5" s="459"/>
      <c r="Z5" s="459"/>
      <c r="AA5" s="460"/>
    </row>
    <row r="6" spans="2:29" s="47" customFormat="1" ht="39.950000000000003" customHeight="1">
      <c r="D6" s="481" t="s">
        <v>180</v>
      </c>
      <c r="E6" s="482"/>
      <c r="F6" s="482"/>
      <c r="G6" s="482"/>
      <c r="H6" s="482"/>
      <c r="I6" s="482"/>
      <c r="J6" s="482"/>
      <c r="K6" s="482"/>
      <c r="L6" s="482"/>
      <c r="M6" s="482"/>
      <c r="N6" s="45"/>
      <c r="O6" s="45"/>
      <c r="AB6" s="46"/>
      <c r="AC6" s="46"/>
    </row>
    <row r="7" spans="2:29" s="56" customFormat="1" ht="27.95" customHeight="1">
      <c r="B7" s="52"/>
      <c r="C7" s="53" t="s">
        <v>0</v>
      </c>
      <c r="D7" s="462" t="s">
        <v>1</v>
      </c>
      <c r="E7" s="463"/>
      <c r="F7" s="463"/>
      <c r="G7" s="463"/>
      <c r="H7" s="463"/>
      <c r="I7" s="463"/>
      <c r="J7" s="463"/>
      <c r="K7" s="463"/>
      <c r="L7" s="463"/>
      <c r="M7" s="463"/>
      <c r="N7" s="73"/>
      <c r="O7" s="54"/>
      <c r="P7" s="138" t="str">
        <f>+D7</f>
        <v>Domestic currency against</v>
      </c>
      <c r="Q7" s="139"/>
      <c r="R7" s="139"/>
      <c r="S7" s="139"/>
      <c r="T7" s="139"/>
      <c r="U7" s="139"/>
      <c r="V7" s="139"/>
      <c r="W7" s="139"/>
      <c r="X7" s="139"/>
      <c r="Y7" s="140"/>
      <c r="Z7" s="55"/>
      <c r="AA7" s="55"/>
      <c r="AB7" s="55"/>
      <c r="AC7" s="55"/>
    </row>
    <row r="8" spans="2:29" s="56" customFormat="1" ht="27.95" customHeight="1">
      <c r="B8" s="96"/>
      <c r="C8" s="97"/>
      <c r="D8" s="141" t="s">
        <v>7</v>
      </c>
      <c r="E8" s="141" t="s">
        <v>6</v>
      </c>
      <c r="F8" s="141" t="s">
        <v>5</v>
      </c>
      <c r="G8" s="141" t="s">
        <v>19</v>
      </c>
      <c r="H8" s="141" t="s">
        <v>4</v>
      </c>
      <c r="I8" s="141" t="s">
        <v>3</v>
      </c>
      <c r="J8" s="141" t="s">
        <v>22</v>
      </c>
      <c r="K8" s="141" t="s">
        <v>2</v>
      </c>
      <c r="L8" s="142" t="s">
        <v>63</v>
      </c>
      <c r="M8" s="130" t="s">
        <v>8</v>
      </c>
      <c r="N8" s="73"/>
      <c r="O8" s="57"/>
      <c r="P8" s="143" t="str">
        <f>+D8</f>
        <v>AUD</v>
      </c>
      <c r="Q8" s="143" t="str">
        <f t="shared" ref="Q8:W8" si="0">+E8</f>
        <v>CAD</v>
      </c>
      <c r="R8" s="143" t="str">
        <f t="shared" si="0"/>
        <v>CHF</v>
      </c>
      <c r="S8" s="143" t="str">
        <f t="shared" si="0"/>
        <v>EUR</v>
      </c>
      <c r="T8" s="143" t="str">
        <f t="shared" si="0"/>
        <v>GBP</v>
      </c>
      <c r="U8" s="143" t="str">
        <f t="shared" si="0"/>
        <v>JPY</v>
      </c>
      <c r="V8" s="143" t="str">
        <f t="shared" si="0"/>
        <v>SEK</v>
      </c>
      <c r="W8" s="143" t="str">
        <f t="shared" si="0"/>
        <v>USD</v>
      </c>
      <c r="X8" s="143" t="s">
        <v>178</v>
      </c>
      <c r="Y8" s="143" t="str">
        <f>+M8</f>
        <v>TOT</v>
      </c>
      <c r="Z8" s="55"/>
      <c r="AA8" s="144" t="str">
        <f>+M8</f>
        <v>TOT</v>
      </c>
      <c r="AB8" s="55"/>
      <c r="AC8" s="55"/>
    </row>
    <row r="9" spans="2:29" s="60" customFormat="1" ht="30" customHeight="1">
      <c r="B9" s="310"/>
      <c r="C9" s="311" t="s">
        <v>51</v>
      </c>
      <c r="D9" s="259"/>
      <c r="E9" s="259"/>
      <c r="F9" s="259"/>
      <c r="G9" s="259"/>
      <c r="H9" s="259"/>
      <c r="I9" s="259"/>
      <c r="J9" s="259"/>
      <c r="K9" s="259"/>
      <c r="L9" s="252"/>
      <c r="M9" s="261"/>
      <c r="N9" s="260"/>
      <c r="O9" s="58"/>
      <c r="P9" s="85"/>
      <c r="Q9" s="85"/>
      <c r="R9" s="85"/>
      <c r="S9" s="85"/>
      <c r="T9" s="85"/>
      <c r="U9" s="85"/>
      <c r="V9" s="85"/>
      <c r="W9" s="85"/>
      <c r="X9" s="85"/>
      <c r="Y9" s="85"/>
      <c r="Z9" s="59"/>
      <c r="AA9" s="84"/>
      <c r="AB9" s="59"/>
      <c r="AC9" s="59"/>
    </row>
    <row r="10" spans="2:29" s="56" customFormat="1" ht="17.100000000000001" customHeight="1">
      <c r="B10" s="312"/>
      <c r="C10" s="164" t="s">
        <v>10</v>
      </c>
      <c r="D10" s="365"/>
      <c r="E10" s="365"/>
      <c r="F10" s="365"/>
      <c r="G10" s="365"/>
      <c r="H10" s="365"/>
      <c r="I10" s="365"/>
      <c r="J10" s="365"/>
      <c r="K10" s="365"/>
      <c r="L10" s="365"/>
      <c r="M10" s="366">
        <f>+SUM(D10:L10)</f>
        <v>0</v>
      </c>
      <c r="N10" s="262"/>
      <c r="O10" s="63"/>
      <c r="P10" s="89">
        <f>+D10-SUM(D11:D12)</f>
        <v>0</v>
      </c>
      <c r="Q10" s="89">
        <f t="shared" ref="Q10:Y10" si="1">+E10-SUM(E11:E12)</f>
        <v>0</v>
      </c>
      <c r="R10" s="89">
        <f t="shared" si="1"/>
        <v>0</v>
      </c>
      <c r="S10" s="89">
        <f t="shared" si="1"/>
        <v>0</v>
      </c>
      <c r="T10" s="89">
        <f t="shared" si="1"/>
        <v>0</v>
      </c>
      <c r="U10" s="89">
        <f t="shared" si="1"/>
        <v>0</v>
      </c>
      <c r="V10" s="89">
        <f t="shared" si="1"/>
        <v>0</v>
      </c>
      <c r="W10" s="89">
        <f t="shared" si="1"/>
        <v>0</v>
      </c>
      <c r="X10" s="89">
        <f t="shared" si="1"/>
        <v>0</v>
      </c>
      <c r="Y10" s="89">
        <f t="shared" si="1"/>
        <v>0</v>
      </c>
      <c r="Z10" s="55"/>
      <c r="AA10" s="89">
        <f t="shared" ref="AA10:AA27" si="2">+M10-SUM(D10:L10)</f>
        <v>0</v>
      </c>
      <c r="AB10" s="55"/>
      <c r="AC10" s="55"/>
    </row>
    <row r="11" spans="2:29" s="56" customFormat="1" ht="17.100000000000001" customHeight="1">
      <c r="B11" s="313"/>
      <c r="C11" s="166" t="s">
        <v>53</v>
      </c>
      <c r="D11" s="365"/>
      <c r="E11" s="365"/>
      <c r="F11" s="365"/>
      <c r="G11" s="365"/>
      <c r="H11" s="365"/>
      <c r="I11" s="365"/>
      <c r="J11" s="365"/>
      <c r="K11" s="365"/>
      <c r="L11" s="365"/>
      <c r="M11" s="366">
        <f t="shared" ref="M11:M85" si="3">+SUM(D11:L11)</f>
        <v>0</v>
      </c>
      <c r="N11" s="262"/>
      <c r="O11" s="63"/>
      <c r="P11" s="89"/>
      <c r="Q11" s="86"/>
      <c r="R11" s="86"/>
      <c r="S11" s="86"/>
      <c r="T11" s="86"/>
      <c r="U11" s="86"/>
      <c r="V11" s="86"/>
      <c r="W11" s="86"/>
      <c r="X11" s="86"/>
      <c r="Y11" s="90"/>
      <c r="Z11" s="55"/>
      <c r="AA11" s="89">
        <f t="shared" si="2"/>
        <v>0</v>
      </c>
      <c r="AB11" s="55"/>
      <c r="AC11" s="55"/>
    </row>
    <row r="12" spans="2:29" s="56" customFormat="1" ht="17.100000000000001" customHeight="1">
      <c r="B12" s="313"/>
      <c r="C12" s="166" t="s">
        <v>54</v>
      </c>
      <c r="D12" s="365"/>
      <c r="E12" s="365"/>
      <c r="F12" s="365"/>
      <c r="G12" s="365"/>
      <c r="H12" s="365"/>
      <c r="I12" s="365"/>
      <c r="J12" s="365"/>
      <c r="K12" s="365"/>
      <c r="L12" s="365"/>
      <c r="M12" s="366">
        <f t="shared" si="3"/>
        <v>0</v>
      </c>
      <c r="N12" s="262"/>
      <c r="O12" s="63"/>
      <c r="P12" s="89"/>
      <c r="Q12" s="86"/>
      <c r="R12" s="86"/>
      <c r="S12" s="86"/>
      <c r="T12" s="86"/>
      <c r="U12" s="86"/>
      <c r="V12" s="86"/>
      <c r="W12" s="86"/>
      <c r="X12" s="86"/>
      <c r="Y12" s="90"/>
      <c r="Z12" s="55"/>
      <c r="AA12" s="89">
        <f t="shared" si="2"/>
        <v>0</v>
      </c>
      <c r="AB12" s="55"/>
      <c r="AC12" s="55"/>
    </row>
    <row r="13" spans="2:29" s="56" customFormat="1" ht="30" customHeight="1">
      <c r="B13" s="312"/>
      <c r="C13" s="164" t="s">
        <v>11</v>
      </c>
      <c r="D13" s="365"/>
      <c r="E13" s="365"/>
      <c r="F13" s="365"/>
      <c r="G13" s="365"/>
      <c r="H13" s="365"/>
      <c r="I13" s="365"/>
      <c r="J13" s="365"/>
      <c r="K13" s="365"/>
      <c r="L13" s="365"/>
      <c r="M13" s="366">
        <f t="shared" si="3"/>
        <v>0</v>
      </c>
      <c r="N13" s="262"/>
      <c r="O13" s="63"/>
      <c r="P13" s="89">
        <f t="shared" ref="P13:Y13" si="4">+D13-SUM(D14:D15)</f>
        <v>0</v>
      </c>
      <c r="Q13" s="89">
        <f t="shared" si="4"/>
        <v>0</v>
      </c>
      <c r="R13" s="89">
        <f t="shared" si="4"/>
        <v>0</v>
      </c>
      <c r="S13" s="89">
        <f t="shared" si="4"/>
        <v>0</v>
      </c>
      <c r="T13" s="89">
        <f t="shared" si="4"/>
        <v>0</v>
      </c>
      <c r="U13" s="89">
        <f t="shared" si="4"/>
        <v>0</v>
      </c>
      <c r="V13" s="89">
        <f t="shared" si="4"/>
        <v>0</v>
      </c>
      <c r="W13" s="89">
        <f t="shared" si="4"/>
        <v>0</v>
      </c>
      <c r="X13" s="89">
        <f t="shared" si="4"/>
        <v>0</v>
      </c>
      <c r="Y13" s="89">
        <f t="shared" si="4"/>
        <v>0</v>
      </c>
      <c r="Z13" s="55"/>
      <c r="AA13" s="89">
        <f t="shared" si="2"/>
        <v>0</v>
      </c>
      <c r="AB13" s="55"/>
      <c r="AC13" s="55"/>
    </row>
    <row r="14" spans="2:29" s="56" customFormat="1" ht="17.100000000000001" customHeight="1">
      <c r="B14" s="312"/>
      <c r="C14" s="166" t="s">
        <v>53</v>
      </c>
      <c r="D14" s="365"/>
      <c r="E14" s="365"/>
      <c r="F14" s="365"/>
      <c r="G14" s="365"/>
      <c r="H14" s="365"/>
      <c r="I14" s="365"/>
      <c r="J14" s="365"/>
      <c r="K14" s="365"/>
      <c r="L14" s="365"/>
      <c r="M14" s="366">
        <f t="shared" si="3"/>
        <v>0</v>
      </c>
      <c r="N14" s="262"/>
      <c r="O14" s="63"/>
      <c r="P14" s="89"/>
      <c r="Q14" s="86"/>
      <c r="R14" s="86"/>
      <c r="S14" s="86"/>
      <c r="T14" s="86"/>
      <c r="U14" s="86"/>
      <c r="V14" s="86"/>
      <c r="W14" s="86"/>
      <c r="X14" s="86"/>
      <c r="Y14" s="90"/>
      <c r="Z14" s="55"/>
      <c r="AA14" s="89">
        <f t="shared" si="2"/>
        <v>0</v>
      </c>
      <c r="AB14" s="55"/>
      <c r="AC14" s="55"/>
    </row>
    <row r="15" spans="2:29" s="56" customFormat="1" ht="17.100000000000001" customHeight="1">
      <c r="B15" s="312"/>
      <c r="C15" s="166" t="s">
        <v>54</v>
      </c>
      <c r="D15" s="365"/>
      <c r="E15" s="365"/>
      <c r="F15" s="365"/>
      <c r="G15" s="365"/>
      <c r="H15" s="365"/>
      <c r="I15" s="365"/>
      <c r="J15" s="365"/>
      <c r="K15" s="365"/>
      <c r="L15" s="365"/>
      <c r="M15" s="366">
        <f t="shared" si="3"/>
        <v>0</v>
      </c>
      <c r="N15" s="262"/>
      <c r="O15" s="63"/>
      <c r="P15" s="89"/>
      <c r="Q15" s="86"/>
      <c r="R15" s="86"/>
      <c r="S15" s="86"/>
      <c r="T15" s="86"/>
      <c r="U15" s="86"/>
      <c r="V15" s="86"/>
      <c r="W15" s="86"/>
      <c r="X15" s="86"/>
      <c r="Y15" s="90"/>
      <c r="Z15" s="55"/>
      <c r="AA15" s="89">
        <f t="shared" si="2"/>
        <v>0</v>
      </c>
      <c r="AB15" s="55"/>
      <c r="AC15" s="55"/>
    </row>
    <row r="16" spans="2:29" s="60" customFormat="1" ht="30" customHeight="1">
      <c r="B16" s="314"/>
      <c r="C16" s="315" t="s">
        <v>168</v>
      </c>
      <c r="D16" s="369"/>
      <c r="E16" s="369"/>
      <c r="F16" s="369"/>
      <c r="G16" s="369"/>
      <c r="H16" s="369"/>
      <c r="I16" s="369"/>
      <c r="J16" s="369"/>
      <c r="K16" s="369"/>
      <c r="L16" s="369"/>
      <c r="M16" s="367">
        <f t="shared" si="3"/>
        <v>0</v>
      </c>
      <c r="N16" s="263"/>
      <c r="O16" s="108"/>
      <c r="P16" s="91">
        <f>+D13-SUM(D16:D21)</f>
        <v>0</v>
      </c>
      <c r="Q16" s="91">
        <f t="shared" ref="Q16:Y16" si="5">+E13-SUM(E16:E21)</f>
        <v>0</v>
      </c>
      <c r="R16" s="91">
        <f t="shared" si="5"/>
        <v>0</v>
      </c>
      <c r="S16" s="91">
        <f t="shared" si="5"/>
        <v>0</v>
      </c>
      <c r="T16" s="91">
        <f t="shared" si="5"/>
        <v>0</v>
      </c>
      <c r="U16" s="91">
        <f t="shared" si="5"/>
        <v>0</v>
      </c>
      <c r="V16" s="91">
        <f t="shared" si="5"/>
        <v>0</v>
      </c>
      <c r="W16" s="91">
        <f t="shared" si="5"/>
        <v>0</v>
      </c>
      <c r="X16" s="91">
        <f t="shared" si="5"/>
        <v>0</v>
      </c>
      <c r="Y16" s="91">
        <f t="shared" si="5"/>
        <v>0</v>
      </c>
      <c r="Z16" s="59"/>
      <c r="AA16" s="91">
        <f t="shared" si="2"/>
        <v>0</v>
      </c>
      <c r="AB16" s="59"/>
      <c r="AC16" s="59"/>
    </row>
    <row r="17" spans="2:29" s="56" customFormat="1" ht="17.100000000000001" customHeight="1">
      <c r="B17" s="313"/>
      <c r="C17" s="166" t="s">
        <v>66</v>
      </c>
      <c r="D17" s="365"/>
      <c r="E17" s="365"/>
      <c r="F17" s="365"/>
      <c r="G17" s="365"/>
      <c r="H17" s="365"/>
      <c r="I17" s="365"/>
      <c r="J17" s="365"/>
      <c r="K17" s="365"/>
      <c r="L17" s="365"/>
      <c r="M17" s="366">
        <f t="shared" si="3"/>
        <v>0</v>
      </c>
      <c r="N17" s="262"/>
      <c r="O17" s="63"/>
      <c r="P17" s="89"/>
      <c r="Q17" s="86"/>
      <c r="R17" s="86"/>
      <c r="S17" s="86"/>
      <c r="T17" s="86"/>
      <c r="U17" s="86"/>
      <c r="V17" s="86"/>
      <c r="W17" s="86"/>
      <c r="X17" s="86"/>
      <c r="Y17" s="90"/>
      <c r="Z17" s="55"/>
      <c r="AA17" s="89">
        <f t="shared" si="2"/>
        <v>0</v>
      </c>
      <c r="AB17" s="55"/>
      <c r="AC17" s="55"/>
    </row>
    <row r="18" spans="2:29" s="56" customFormat="1" ht="17.100000000000001" customHeight="1">
      <c r="B18" s="313"/>
      <c r="C18" s="166" t="s">
        <v>265</v>
      </c>
      <c r="D18" s="365"/>
      <c r="E18" s="365"/>
      <c r="F18" s="365"/>
      <c r="G18" s="365"/>
      <c r="H18" s="365"/>
      <c r="I18" s="365"/>
      <c r="J18" s="365"/>
      <c r="K18" s="365"/>
      <c r="L18" s="365"/>
      <c r="M18" s="366">
        <f t="shared" si="3"/>
        <v>0</v>
      </c>
      <c r="N18" s="262"/>
      <c r="O18" s="63"/>
      <c r="P18" s="89"/>
      <c r="Q18" s="86"/>
      <c r="R18" s="86"/>
      <c r="S18" s="86"/>
      <c r="T18" s="86"/>
      <c r="U18" s="86"/>
      <c r="V18" s="86"/>
      <c r="W18" s="86"/>
      <c r="X18" s="86"/>
      <c r="Y18" s="90"/>
      <c r="Z18" s="55"/>
      <c r="AA18" s="89">
        <f t="shared" si="2"/>
        <v>0</v>
      </c>
      <c r="AB18" s="55"/>
      <c r="AC18" s="55"/>
    </row>
    <row r="19" spans="2:29" s="56" customFormat="1" ht="17.100000000000001" customHeight="1">
      <c r="B19" s="313"/>
      <c r="C19" s="166" t="s">
        <v>169</v>
      </c>
      <c r="D19" s="365"/>
      <c r="E19" s="365"/>
      <c r="F19" s="365"/>
      <c r="G19" s="365"/>
      <c r="H19" s="365"/>
      <c r="I19" s="365"/>
      <c r="J19" s="365"/>
      <c r="K19" s="365"/>
      <c r="L19" s="365"/>
      <c r="M19" s="366">
        <f t="shared" si="3"/>
        <v>0</v>
      </c>
      <c r="N19" s="262"/>
      <c r="O19" s="63"/>
      <c r="P19" s="89"/>
      <c r="Q19" s="86"/>
      <c r="R19" s="86"/>
      <c r="S19" s="86"/>
      <c r="T19" s="86"/>
      <c r="U19" s="86"/>
      <c r="V19" s="86"/>
      <c r="W19" s="86"/>
      <c r="X19" s="86"/>
      <c r="Y19" s="90"/>
      <c r="Z19" s="55"/>
      <c r="AA19" s="89">
        <f t="shared" si="2"/>
        <v>0</v>
      </c>
      <c r="AB19" s="55"/>
      <c r="AC19" s="55"/>
    </row>
    <row r="20" spans="2:29" s="56" customFormat="1" ht="17.100000000000001" customHeight="1">
      <c r="B20" s="313"/>
      <c r="C20" s="403" t="s">
        <v>46</v>
      </c>
      <c r="D20" s="365"/>
      <c r="E20" s="365"/>
      <c r="F20" s="365"/>
      <c r="G20" s="365"/>
      <c r="H20" s="365"/>
      <c r="I20" s="365"/>
      <c r="J20" s="365"/>
      <c r="K20" s="365"/>
      <c r="L20" s="365"/>
      <c r="M20" s="366">
        <f>+SUM(D20:L20)</f>
        <v>0</v>
      </c>
      <c r="N20" s="262"/>
      <c r="O20" s="63"/>
      <c r="P20" s="89"/>
      <c r="Q20" s="86"/>
      <c r="R20" s="86"/>
      <c r="S20" s="86"/>
      <c r="T20" s="86"/>
      <c r="U20" s="86"/>
      <c r="V20" s="86"/>
      <c r="W20" s="86"/>
      <c r="X20" s="86"/>
      <c r="Y20" s="90"/>
      <c r="Z20" s="55"/>
      <c r="AA20" s="89">
        <f>+M20-SUM(D20:L20)</f>
        <v>0</v>
      </c>
      <c r="AB20" s="55"/>
      <c r="AC20" s="55"/>
    </row>
    <row r="21" spans="2:29" s="56" customFormat="1" ht="17.100000000000001" customHeight="1">
      <c r="B21" s="313"/>
      <c r="C21" s="403" t="s">
        <v>206</v>
      </c>
      <c r="D21" s="365"/>
      <c r="E21" s="365"/>
      <c r="F21" s="365"/>
      <c r="G21" s="365"/>
      <c r="H21" s="365"/>
      <c r="I21" s="365"/>
      <c r="J21" s="365"/>
      <c r="K21" s="365"/>
      <c r="L21" s="365"/>
      <c r="M21" s="366">
        <f t="shared" si="3"/>
        <v>0</v>
      </c>
      <c r="N21" s="262"/>
      <c r="O21" s="63"/>
      <c r="P21" s="89"/>
      <c r="Q21" s="86"/>
      <c r="R21" s="86"/>
      <c r="S21" s="86"/>
      <c r="T21" s="86"/>
      <c r="U21" s="86"/>
      <c r="V21" s="86"/>
      <c r="W21" s="86"/>
      <c r="X21" s="86"/>
      <c r="Y21" s="90"/>
      <c r="Z21" s="55"/>
      <c r="AA21" s="89">
        <f t="shared" si="2"/>
        <v>0</v>
      </c>
      <c r="AB21" s="55"/>
      <c r="AC21" s="55"/>
    </row>
    <row r="22" spans="2:29" s="60" customFormat="1" ht="24.95" customHeight="1">
      <c r="B22" s="314"/>
      <c r="C22" s="165" t="s">
        <v>12</v>
      </c>
      <c r="D22" s="369"/>
      <c r="E22" s="369"/>
      <c r="F22" s="369"/>
      <c r="G22" s="369"/>
      <c r="H22" s="369"/>
      <c r="I22" s="369"/>
      <c r="J22" s="369"/>
      <c r="K22" s="369"/>
      <c r="L22" s="369"/>
      <c r="M22" s="367">
        <f t="shared" si="3"/>
        <v>0</v>
      </c>
      <c r="N22" s="263"/>
      <c r="O22" s="108"/>
      <c r="P22" s="91">
        <f t="shared" ref="P22:Y22" si="6">+D22-SUM(D23:D24)</f>
        <v>0</v>
      </c>
      <c r="Q22" s="91">
        <f t="shared" si="6"/>
        <v>0</v>
      </c>
      <c r="R22" s="91">
        <f t="shared" si="6"/>
        <v>0</v>
      </c>
      <c r="S22" s="91">
        <f t="shared" si="6"/>
        <v>0</v>
      </c>
      <c r="T22" s="91">
        <f t="shared" si="6"/>
        <v>0</v>
      </c>
      <c r="U22" s="91">
        <f t="shared" si="6"/>
        <v>0</v>
      </c>
      <c r="V22" s="91">
        <f t="shared" si="6"/>
        <v>0</v>
      </c>
      <c r="W22" s="91">
        <f t="shared" si="6"/>
        <v>0</v>
      </c>
      <c r="X22" s="91">
        <f t="shared" si="6"/>
        <v>0</v>
      </c>
      <c r="Y22" s="91">
        <f t="shared" si="6"/>
        <v>0</v>
      </c>
      <c r="Z22" s="59"/>
      <c r="AA22" s="91">
        <f t="shared" si="2"/>
        <v>0</v>
      </c>
      <c r="AB22" s="59"/>
      <c r="AC22" s="59"/>
    </row>
    <row r="23" spans="2:29" s="103" customFormat="1" ht="17.100000000000001" customHeight="1">
      <c r="B23" s="248"/>
      <c r="C23" s="166" t="s">
        <v>53</v>
      </c>
      <c r="D23" s="365"/>
      <c r="E23" s="368"/>
      <c r="F23" s="368"/>
      <c r="G23" s="368"/>
      <c r="H23" s="368"/>
      <c r="I23" s="368"/>
      <c r="J23" s="368"/>
      <c r="K23" s="368"/>
      <c r="L23" s="368"/>
      <c r="M23" s="366">
        <f t="shared" si="3"/>
        <v>0</v>
      </c>
      <c r="N23" s="264"/>
      <c r="O23" s="98"/>
      <c r="P23" s="99"/>
      <c r="Q23" s="100"/>
      <c r="R23" s="100"/>
      <c r="S23" s="100"/>
      <c r="T23" s="100"/>
      <c r="U23" s="100"/>
      <c r="V23" s="100"/>
      <c r="W23" s="100"/>
      <c r="X23" s="100"/>
      <c r="Y23" s="101"/>
      <c r="Z23" s="102"/>
      <c r="AA23" s="89">
        <f t="shared" si="2"/>
        <v>0</v>
      </c>
      <c r="AB23" s="102"/>
      <c r="AC23" s="102"/>
    </row>
    <row r="24" spans="2:29" s="56" customFormat="1" ht="17.100000000000001" customHeight="1">
      <c r="B24" s="313"/>
      <c r="C24" s="166" t="s">
        <v>54</v>
      </c>
      <c r="D24" s="365"/>
      <c r="E24" s="365"/>
      <c r="F24" s="365"/>
      <c r="G24" s="365"/>
      <c r="H24" s="365"/>
      <c r="I24" s="365"/>
      <c r="J24" s="365"/>
      <c r="K24" s="365"/>
      <c r="L24" s="365"/>
      <c r="M24" s="366">
        <f t="shared" si="3"/>
        <v>0</v>
      </c>
      <c r="N24" s="262"/>
      <c r="O24" s="63"/>
      <c r="P24" s="89"/>
      <c r="Q24" s="86"/>
      <c r="R24" s="86"/>
      <c r="S24" s="86"/>
      <c r="T24" s="86"/>
      <c r="U24" s="86"/>
      <c r="V24" s="86"/>
      <c r="W24" s="86"/>
      <c r="X24" s="86"/>
      <c r="Y24" s="90"/>
      <c r="Z24" s="55"/>
      <c r="AA24" s="89">
        <f t="shared" si="2"/>
        <v>0</v>
      </c>
      <c r="AB24" s="55"/>
      <c r="AC24" s="55"/>
    </row>
    <row r="25" spans="2:29" s="60" customFormat="1" ht="30" customHeight="1">
      <c r="B25" s="316"/>
      <c r="C25" s="165" t="s">
        <v>47</v>
      </c>
      <c r="D25" s="370">
        <f>+SUM(D22,D13,D10)</f>
        <v>0</v>
      </c>
      <c r="E25" s="370">
        <f t="shared" ref="E25:L25" si="7">+SUM(E22,E13,E10)</f>
        <v>0</v>
      </c>
      <c r="F25" s="370">
        <f t="shared" si="7"/>
        <v>0</v>
      </c>
      <c r="G25" s="370">
        <f t="shared" si="7"/>
        <v>0</v>
      </c>
      <c r="H25" s="370">
        <f t="shared" si="7"/>
        <v>0</v>
      </c>
      <c r="I25" s="370">
        <f t="shared" si="7"/>
        <v>0</v>
      </c>
      <c r="J25" s="370">
        <f t="shared" si="7"/>
        <v>0</v>
      </c>
      <c r="K25" s="370">
        <f t="shared" si="7"/>
        <v>0</v>
      </c>
      <c r="L25" s="370">
        <f t="shared" si="7"/>
        <v>0</v>
      </c>
      <c r="M25" s="367">
        <f t="shared" si="3"/>
        <v>0</v>
      </c>
      <c r="N25" s="263"/>
      <c r="O25" s="108"/>
      <c r="P25" s="91">
        <f t="shared" ref="P25:Y25" si="8">+D25-D10-D13-D22</f>
        <v>0</v>
      </c>
      <c r="Q25" s="91">
        <f t="shared" si="8"/>
        <v>0</v>
      </c>
      <c r="R25" s="91">
        <f t="shared" si="8"/>
        <v>0</v>
      </c>
      <c r="S25" s="91">
        <f t="shared" si="8"/>
        <v>0</v>
      </c>
      <c r="T25" s="91">
        <f t="shared" si="8"/>
        <v>0</v>
      </c>
      <c r="U25" s="91">
        <f t="shared" si="8"/>
        <v>0</v>
      </c>
      <c r="V25" s="91">
        <f t="shared" si="8"/>
        <v>0</v>
      </c>
      <c r="W25" s="91">
        <f t="shared" si="8"/>
        <v>0</v>
      </c>
      <c r="X25" s="91">
        <f t="shared" si="8"/>
        <v>0</v>
      </c>
      <c r="Y25" s="91">
        <f t="shared" si="8"/>
        <v>0</v>
      </c>
      <c r="Z25" s="59"/>
      <c r="AA25" s="91">
        <f t="shared" si="2"/>
        <v>0</v>
      </c>
      <c r="AB25" s="59"/>
      <c r="AC25" s="59"/>
    </row>
    <row r="26" spans="2:29" s="103" customFormat="1" ht="17.100000000000001" customHeight="1">
      <c r="B26" s="248"/>
      <c r="C26" s="359" t="s">
        <v>325</v>
      </c>
      <c r="D26" s="256"/>
      <c r="E26" s="256"/>
      <c r="F26" s="256"/>
      <c r="G26" s="256"/>
      <c r="H26" s="256"/>
      <c r="I26" s="256"/>
      <c r="J26" s="256"/>
      <c r="K26" s="256"/>
      <c r="L26" s="256"/>
      <c r="M26" s="265">
        <f t="shared" si="3"/>
        <v>0</v>
      </c>
      <c r="N26" s="264"/>
      <c r="O26" s="98"/>
      <c r="P26" s="99">
        <f>+IF((D26+D27&gt;D25),111,0)</f>
        <v>0</v>
      </c>
      <c r="Q26" s="99">
        <f t="shared" ref="Q26:Y26" si="9">+IF((E26+E27&gt;E25),111,0)</f>
        <v>0</v>
      </c>
      <c r="R26" s="99">
        <f t="shared" si="9"/>
        <v>0</v>
      </c>
      <c r="S26" s="99">
        <f t="shared" si="9"/>
        <v>0</v>
      </c>
      <c r="T26" s="99">
        <f t="shared" si="9"/>
        <v>0</v>
      </c>
      <c r="U26" s="99">
        <f t="shared" si="9"/>
        <v>0</v>
      </c>
      <c r="V26" s="99">
        <f t="shared" si="9"/>
        <v>0</v>
      </c>
      <c r="W26" s="99">
        <f t="shared" si="9"/>
        <v>0</v>
      </c>
      <c r="X26" s="99">
        <f t="shared" si="9"/>
        <v>0</v>
      </c>
      <c r="Y26" s="99">
        <f t="shared" si="9"/>
        <v>0</v>
      </c>
      <c r="Z26" s="102"/>
      <c r="AA26" s="99">
        <f t="shared" si="2"/>
        <v>0</v>
      </c>
      <c r="AB26" s="102"/>
      <c r="AC26" s="102"/>
    </row>
    <row r="27" spans="2:29" s="103" customFormat="1" ht="17.100000000000001" customHeight="1">
      <c r="B27" s="248"/>
      <c r="C27" s="359" t="s">
        <v>326</v>
      </c>
      <c r="D27" s="256"/>
      <c r="E27" s="256"/>
      <c r="F27" s="256"/>
      <c r="G27" s="256"/>
      <c r="H27" s="256"/>
      <c r="I27" s="256"/>
      <c r="J27" s="256"/>
      <c r="K27" s="256"/>
      <c r="L27" s="256"/>
      <c r="M27" s="265">
        <f t="shared" si="3"/>
        <v>0</v>
      </c>
      <c r="N27" s="264"/>
      <c r="O27" s="98"/>
      <c r="P27" s="99"/>
      <c r="Q27" s="99"/>
      <c r="R27" s="99"/>
      <c r="S27" s="99"/>
      <c r="T27" s="99"/>
      <c r="U27" s="99"/>
      <c r="V27" s="99"/>
      <c r="W27" s="99"/>
      <c r="X27" s="99"/>
      <c r="Y27" s="99"/>
      <c r="Z27" s="102"/>
      <c r="AA27" s="99">
        <f t="shared" si="2"/>
        <v>0</v>
      </c>
      <c r="AB27" s="102"/>
      <c r="AC27" s="102"/>
    </row>
    <row r="28" spans="2:29" s="103" customFormat="1" ht="17.100000000000001" customHeight="1">
      <c r="B28" s="250"/>
      <c r="C28" s="251" t="s">
        <v>218</v>
      </c>
      <c r="D28" s="258"/>
      <c r="E28" s="258"/>
      <c r="F28" s="258"/>
      <c r="G28" s="258"/>
      <c r="H28" s="258"/>
      <c r="I28" s="258"/>
      <c r="J28" s="258"/>
      <c r="K28" s="258"/>
      <c r="L28" s="258"/>
      <c r="M28" s="265">
        <f>+SUM(D28:L28)</f>
        <v>0</v>
      </c>
      <c r="N28" s="264"/>
      <c r="O28" s="98"/>
      <c r="P28" s="99">
        <f>+IF((D28&gt;D25),111,0)</f>
        <v>0</v>
      </c>
      <c r="Q28" s="99">
        <f t="shared" ref="Q28:Y28" si="10">+IF((E28&gt;E25),111,0)</f>
        <v>0</v>
      </c>
      <c r="R28" s="99">
        <f t="shared" si="10"/>
        <v>0</v>
      </c>
      <c r="S28" s="99">
        <f t="shared" si="10"/>
        <v>0</v>
      </c>
      <c r="T28" s="99">
        <f t="shared" si="10"/>
        <v>0</v>
      </c>
      <c r="U28" s="99">
        <f t="shared" si="10"/>
        <v>0</v>
      </c>
      <c r="V28" s="99">
        <f t="shared" si="10"/>
        <v>0</v>
      </c>
      <c r="W28" s="99">
        <f t="shared" si="10"/>
        <v>0</v>
      </c>
      <c r="X28" s="99">
        <f t="shared" si="10"/>
        <v>0</v>
      </c>
      <c r="Y28" s="99">
        <f t="shared" si="10"/>
        <v>0</v>
      </c>
      <c r="Z28" s="102"/>
      <c r="AA28" s="99">
        <f>+M28-SUM(D28:L28)</f>
        <v>0</v>
      </c>
      <c r="AB28" s="102"/>
      <c r="AC28" s="102"/>
    </row>
    <row r="29" spans="2:29" s="60" customFormat="1" ht="30" customHeight="1">
      <c r="B29" s="317"/>
      <c r="C29" s="167" t="s">
        <v>207</v>
      </c>
      <c r="D29" s="369"/>
      <c r="E29" s="369"/>
      <c r="F29" s="369"/>
      <c r="G29" s="369"/>
      <c r="H29" s="369"/>
      <c r="I29" s="369"/>
      <c r="J29" s="369"/>
      <c r="K29" s="369"/>
      <c r="L29" s="369"/>
      <c r="M29" s="375"/>
      <c r="N29" s="266"/>
      <c r="O29" s="68"/>
      <c r="P29" s="91"/>
      <c r="Q29" s="87"/>
      <c r="R29" s="87"/>
      <c r="S29" s="87"/>
      <c r="T29" s="87"/>
      <c r="U29" s="87"/>
      <c r="V29" s="87"/>
      <c r="W29" s="87"/>
      <c r="X29" s="87"/>
      <c r="Y29" s="92"/>
      <c r="Z29" s="59"/>
      <c r="AA29" s="93"/>
      <c r="AB29" s="59"/>
      <c r="AC29" s="59"/>
    </row>
    <row r="30" spans="2:29" s="56" customFormat="1" ht="17.100000000000001" customHeight="1">
      <c r="B30" s="312"/>
      <c r="C30" s="164" t="s">
        <v>10</v>
      </c>
      <c r="D30" s="365"/>
      <c r="E30" s="365"/>
      <c r="F30" s="365"/>
      <c r="G30" s="365"/>
      <c r="H30" s="365"/>
      <c r="I30" s="365"/>
      <c r="J30" s="365"/>
      <c r="K30" s="365"/>
      <c r="L30" s="365"/>
      <c r="M30" s="366">
        <f t="shared" si="3"/>
        <v>0</v>
      </c>
      <c r="N30" s="262"/>
      <c r="O30" s="63"/>
      <c r="P30" s="89">
        <f t="shared" ref="P30:Y30" si="11">+D30-SUM(D31:D32)</f>
        <v>0</v>
      </c>
      <c r="Q30" s="89">
        <f t="shared" si="11"/>
        <v>0</v>
      </c>
      <c r="R30" s="89">
        <f t="shared" si="11"/>
        <v>0</v>
      </c>
      <c r="S30" s="89">
        <f t="shared" si="11"/>
        <v>0</v>
      </c>
      <c r="T30" s="89">
        <f t="shared" si="11"/>
        <v>0</v>
      </c>
      <c r="U30" s="89">
        <f t="shared" si="11"/>
        <v>0</v>
      </c>
      <c r="V30" s="89">
        <f t="shared" si="11"/>
        <v>0</v>
      </c>
      <c r="W30" s="89">
        <f t="shared" si="11"/>
        <v>0</v>
      </c>
      <c r="X30" s="89">
        <f t="shared" si="11"/>
        <v>0</v>
      </c>
      <c r="Y30" s="89">
        <f t="shared" si="11"/>
        <v>0</v>
      </c>
      <c r="Z30" s="55"/>
      <c r="AA30" s="89">
        <f t="shared" ref="AA30:AA48" si="12">+M30-SUM(D30:L30)</f>
        <v>0</v>
      </c>
      <c r="AB30" s="55"/>
      <c r="AC30" s="55"/>
    </row>
    <row r="31" spans="2:29" s="56" customFormat="1" ht="17.100000000000001" customHeight="1">
      <c r="B31" s="313"/>
      <c r="C31" s="166" t="s">
        <v>53</v>
      </c>
      <c r="D31" s="365"/>
      <c r="E31" s="365"/>
      <c r="F31" s="365"/>
      <c r="G31" s="365"/>
      <c r="H31" s="365"/>
      <c r="I31" s="365"/>
      <c r="J31" s="365"/>
      <c r="K31" s="365"/>
      <c r="L31" s="365"/>
      <c r="M31" s="366">
        <f t="shared" si="3"/>
        <v>0</v>
      </c>
      <c r="N31" s="262"/>
      <c r="O31" s="63"/>
      <c r="P31" s="89"/>
      <c r="Q31" s="86"/>
      <c r="R31" s="86"/>
      <c r="S31" s="86"/>
      <c r="T31" s="86"/>
      <c r="U31" s="86"/>
      <c r="V31" s="86"/>
      <c r="W31" s="86"/>
      <c r="X31" s="86"/>
      <c r="Y31" s="90"/>
      <c r="Z31" s="55"/>
      <c r="AA31" s="89">
        <f t="shared" si="12"/>
        <v>0</v>
      </c>
      <c r="AB31" s="55"/>
      <c r="AC31" s="55"/>
    </row>
    <row r="32" spans="2:29" s="56" customFormat="1" ht="17.100000000000001" customHeight="1">
      <c r="B32" s="313"/>
      <c r="C32" s="166" t="s">
        <v>54</v>
      </c>
      <c r="D32" s="365"/>
      <c r="E32" s="365"/>
      <c r="F32" s="365"/>
      <c r="G32" s="365"/>
      <c r="H32" s="365"/>
      <c r="I32" s="365"/>
      <c r="J32" s="365"/>
      <c r="K32" s="365"/>
      <c r="L32" s="365"/>
      <c r="M32" s="366">
        <f t="shared" si="3"/>
        <v>0</v>
      </c>
      <c r="N32" s="262"/>
      <c r="O32" s="63"/>
      <c r="P32" s="89"/>
      <c r="Q32" s="86"/>
      <c r="R32" s="86"/>
      <c r="S32" s="86"/>
      <c r="T32" s="86"/>
      <c r="U32" s="86"/>
      <c r="V32" s="86"/>
      <c r="W32" s="86"/>
      <c r="X32" s="86"/>
      <c r="Y32" s="90"/>
      <c r="Z32" s="55"/>
      <c r="AA32" s="89">
        <f t="shared" si="12"/>
        <v>0</v>
      </c>
      <c r="AB32" s="55"/>
      <c r="AC32" s="55"/>
    </row>
    <row r="33" spans="2:29" s="56" customFormat="1" ht="30" customHeight="1">
      <c r="B33" s="312"/>
      <c r="C33" s="164" t="s">
        <v>11</v>
      </c>
      <c r="D33" s="365"/>
      <c r="E33" s="365"/>
      <c r="F33" s="365"/>
      <c r="G33" s="365"/>
      <c r="H33" s="365"/>
      <c r="I33" s="365"/>
      <c r="J33" s="365"/>
      <c r="K33" s="365"/>
      <c r="L33" s="365"/>
      <c r="M33" s="366">
        <f t="shared" si="3"/>
        <v>0</v>
      </c>
      <c r="N33" s="262"/>
      <c r="O33" s="63"/>
      <c r="P33" s="89">
        <f t="shared" ref="P33:Y33" si="13">+D33-SUM(D34:D35)</f>
        <v>0</v>
      </c>
      <c r="Q33" s="89">
        <f t="shared" si="13"/>
        <v>0</v>
      </c>
      <c r="R33" s="89">
        <f t="shared" si="13"/>
        <v>0</v>
      </c>
      <c r="S33" s="89">
        <f t="shared" si="13"/>
        <v>0</v>
      </c>
      <c r="T33" s="89">
        <f t="shared" si="13"/>
        <v>0</v>
      </c>
      <c r="U33" s="89">
        <f t="shared" si="13"/>
        <v>0</v>
      </c>
      <c r="V33" s="89">
        <f t="shared" si="13"/>
        <v>0</v>
      </c>
      <c r="W33" s="89">
        <f t="shared" si="13"/>
        <v>0</v>
      </c>
      <c r="X33" s="89">
        <f t="shared" si="13"/>
        <v>0</v>
      </c>
      <c r="Y33" s="89">
        <f t="shared" si="13"/>
        <v>0</v>
      </c>
      <c r="Z33" s="55"/>
      <c r="AA33" s="89">
        <f t="shared" si="12"/>
        <v>0</v>
      </c>
      <c r="AB33" s="55"/>
      <c r="AC33" s="55"/>
    </row>
    <row r="34" spans="2:29" s="56" customFormat="1" ht="17.100000000000001" customHeight="1">
      <c r="B34" s="312"/>
      <c r="C34" s="166" t="s">
        <v>53</v>
      </c>
      <c r="D34" s="365"/>
      <c r="E34" s="365"/>
      <c r="F34" s="365"/>
      <c r="G34" s="365"/>
      <c r="H34" s="365"/>
      <c r="I34" s="365"/>
      <c r="J34" s="365"/>
      <c r="K34" s="365"/>
      <c r="L34" s="365"/>
      <c r="M34" s="366">
        <f t="shared" si="3"/>
        <v>0</v>
      </c>
      <c r="N34" s="262"/>
      <c r="O34" s="63"/>
      <c r="P34" s="89"/>
      <c r="Q34" s="86"/>
      <c r="R34" s="86"/>
      <c r="S34" s="86"/>
      <c r="T34" s="86"/>
      <c r="U34" s="86"/>
      <c r="V34" s="86"/>
      <c r="W34" s="86"/>
      <c r="X34" s="86"/>
      <c r="Y34" s="90"/>
      <c r="Z34" s="55"/>
      <c r="AA34" s="89">
        <f t="shared" si="12"/>
        <v>0</v>
      </c>
      <c r="AB34" s="55"/>
      <c r="AC34" s="55"/>
    </row>
    <row r="35" spans="2:29" s="56" customFormat="1" ht="17.100000000000001" customHeight="1">
      <c r="B35" s="312"/>
      <c r="C35" s="166" t="s">
        <v>54</v>
      </c>
      <c r="D35" s="365"/>
      <c r="E35" s="365"/>
      <c r="F35" s="365"/>
      <c r="G35" s="365"/>
      <c r="H35" s="365"/>
      <c r="I35" s="365"/>
      <c r="J35" s="365"/>
      <c r="K35" s="365"/>
      <c r="L35" s="365"/>
      <c r="M35" s="366">
        <f t="shared" si="3"/>
        <v>0</v>
      </c>
      <c r="N35" s="262"/>
      <c r="O35" s="63"/>
      <c r="P35" s="89"/>
      <c r="Q35" s="86"/>
      <c r="R35" s="86"/>
      <c r="S35" s="86"/>
      <c r="T35" s="86"/>
      <c r="U35" s="86"/>
      <c r="V35" s="86"/>
      <c r="W35" s="86"/>
      <c r="X35" s="86"/>
      <c r="Y35" s="90"/>
      <c r="Z35" s="55"/>
      <c r="AA35" s="89">
        <f t="shared" si="12"/>
        <v>0</v>
      </c>
      <c r="AB35" s="55"/>
      <c r="AC35" s="55"/>
    </row>
    <row r="36" spans="2:29" s="60" customFormat="1" ht="30" customHeight="1">
      <c r="B36" s="314"/>
      <c r="C36" s="315" t="s">
        <v>168</v>
      </c>
      <c r="D36" s="369"/>
      <c r="E36" s="369"/>
      <c r="F36" s="369"/>
      <c r="G36" s="369"/>
      <c r="H36" s="369"/>
      <c r="I36" s="369"/>
      <c r="J36" s="369"/>
      <c r="K36" s="369"/>
      <c r="L36" s="369"/>
      <c r="M36" s="366">
        <f t="shared" si="3"/>
        <v>0</v>
      </c>
      <c r="N36" s="263"/>
      <c r="O36" s="108"/>
      <c r="P36" s="91">
        <f>+D33-SUM(D36:D41)</f>
        <v>0</v>
      </c>
      <c r="Q36" s="91">
        <f t="shared" ref="Q36:Y36" si="14">+E33-SUM(E36:E41)</f>
        <v>0</v>
      </c>
      <c r="R36" s="91">
        <f t="shared" si="14"/>
        <v>0</v>
      </c>
      <c r="S36" s="91">
        <f t="shared" si="14"/>
        <v>0</v>
      </c>
      <c r="T36" s="91">
        <f t="shared" si="14"/>
        <v>0</v>
      </c>
      <c r="U36" s="91">
        <f t="shared" si="14"/>
        <v>0</v>
      </c>
      <c r="V36" s="91">
        <f t="shared" si="14"/>
        <v>0</v>
      </c>
      <c r="W36" s="91">
        <f t="shared" si="14"/>
        <v>0</v>
      </c>
      <c r="X36" s="91">
        <f t="shared" si="14"/>
        <v>0</v>
      </c>
      <c r="Y36" s="91">
        <f t="shared" si="14"/>
        <v>0</v>
      </c>
      <c r="Z36" s="59"/>
      <c r="AA36" s="91">
        <f t="shared" si="12"/>
        <v>0</v>
      </c>
      <c r="AB36" s="59"/>
      <c r="AC36" s="59"/>
    </row>
    <row r="37" spans="2:29" s="56" customFormat="1" ht="17.100000000000001" customHeight="1">
      <c r="B37" s="313"/>
      <c r="C37" s="166" t="s">
        <v>66</v>
      </c>
      <c r="D37" s="365"/>
      <c r="E37" s="365"/>
      <c r="F37" s="365"/>
      <c r="G37" s="365"/>
      <c r="H37" s="365"/>
      <c r="I37" s="365"/>
      <c r="J37" s="365"/>
      <c r="K37" s="365"/>
      <c r="L37" s="365"/>
      <c r="M37" s="366">
        <f t="shared" si="3"/>
        <v>0</v>
      </c>
      <c r="N37" s="262"/>
      <c r="O37" s="63"/>
      <c r="P37" s="89"/>
      <c r="Q37" s="86"/>
      <c r="R37" s="86"/>
      <c r="S37" s="86"/>
      <c r="T37" s="86"/>
      <c r="U37" s="86"/>
      <c r="V37" s="86"/>
      <c r="W37" s="86"/>
      <c r="X37" s="86"/>
      <c r="Y37" s="90"/>
      <c r="Z37" s="55"/>
      <c r="AA37" s="89">
        <f t="shared" si="12"/>
        <v>0</v>
      </c>
      <c r="AB37" s="55"/>
      <c r="AC37" s="55"/>
    </row>
    <row r="38" spans="2:29" s="56" customFormat="1" ht="17.100000000000001" customHeight="1">
      <c r="B38" s="313"/>
      <c r="C38" s="166" t="s">
        <v>265</v>
      </c>
      <c r="D38" s="365"/>
      <c r="E38" s="365"/>
      <c r="F38" s="365"/>
      <c r="G38" s="365"/>
      <c r="H38" s="365"/>
      <c r="I38" s="365"/>
      <c r="J38" s="365"/>
      <c r="K38" s="365"/>
      <c r="L38" s="365"/>
      <c r="M38" s="366">
        <f t="shared" si="3"/>
        <v>0</v>
      </c>
      <c r="N38" s="262"/>
      <c r="O38" s="63"/>
      <c r="P38" s="89"/>
      <c r="Q38" s="86"/>
      <c r="R38" s="86"/>
      <c r="S38" s="86"/>
      <c r="T38" s="86"/>
      <c r="U38" s="86"/>
      <c r="V38" s="86"/>
      <c r="W38" s="86"/>
      <c r="X38" s="86"/>
      <c r="Y38" s="90"/>
      <c r="Z38" s="55"/>
      <c r="AA38" s="89">
        <f t="shared" si="12"/>
        <v>0</v>
      </c>
      <c r="AB38" s="55"/>
      <c r="AC38" s="55"/>
    </row>
    <row r="39" spans="2:29" s="56" customFormat="1" ht="17.100000000000001" customHeight="1">
      <c r="B39" s="313"/>
      <c r="C39" s="166" t="s">
        <v>169</v>
      </c>
      <c r="D39" s="365"/>
      <c r="E39" s="365"/>
      <c r="F39" s="365"/>
      <c r="G39" s="365"/>
      <c r="H39" s="365"/>
      <c r="I39" s="365"/>
      <c r="J39" s="365"/>
      <c r="K39" s="365"/>
      <c r="L39" s="365"/>
      <c r="M39" s="366">
        <f t="shared" si="3"/>
        <v>0</v>
      </c>
      <c r="N39" s="262"/>
      <c r="O39" s="63"/>
      <c r="P39" s="89"/>
      <c r="Q39" s="86"/>
      <c r="R39" s="86"/>
      <c r="S39" s="86"/>
      <c r="T39" s="86"/>
      <c r="U39" s="86"/>
      <c r="V39" s="86"/>
      <c r="W39" s="86"/>
      <c r="X39" s="86"/>
      <c r="Y39" s="90"/>
      <c r="Z39" s="55"/>
      <c r="AA39" s="89">
        <f t="shared" si="12"/>
        <v>0</v>
      </c>
      <c r="AB39" s="55"/>
      <c r="AC39" s="55"/>
    </row>
    <row r="40" spans="2:29" s="56" customFormat="1" ht="17.100000000000001" customHeight="1">
      <c r="B40" s="313"/>
      <c r="C40" s="403" t="s">
        <v>46</v>
      </c>
      <c r="D40" s="365"/>
      <c r="E40" s="365"/>
      <c r="F40" s="365"/>
      <c r="G40" s="365"/>
      <c r="H40" s="365"/>
      <c r="I40" s="365"/>
      <c r="J40" s="365"/>
      <c r="K40" s="365"/>
      <c r="L40" s="365"/>
      <c r="M40" s="366">
        <f t="shared" si="3"/>
        <v>0</v>
      </c>
      <c r="N40" s="262"/>
      <c r="O40" s="63"/>
      <c r="P40" s="89"/>
      <c r="Q40" s="86"/>
      <c r="R40" s="86"/>
      <c r="S40" s="86"/>
      <c r="T40" s="86"/>
      <c r="U40" s="86"/>
      <c r="V40" s="86"/>
      <c r="W40" s="86"/>
      <c r="X40" s="86"/>
      <c r="Y40" s="90"/>
      <c r="Z40" s="55"/>
      <c r="AA40" s="89">
        <f t="shared" si="12"/>
        <v>0</v>
      </c>
      <c r="AB40" s="55"/>
      <c r="AC40" s="55"/>
    </row>
    <row r="41" spans="2:29" s="56" customFormat="1" ht="17.100000000000001" customHeight="1">
      <c r="B41" s="313"/>
      <c r="C41" s="403" t="s">
        <v>206</v>
      </c>
      <c r="D41" s="365"/>
      <c r="E41" s="365"/>
      <c r="F41" s="365"/>
      <c r="G41" s="365"/>
      <c r="H41" s="365"/>
      <c r="I41" s="365"/>
      <c r="J41" s="365"/>
      <c r="K41" s="365"/>
      <c r="L41" s="365"/>
      <c r="M41" s="366">
        <f>+SUM(D41:L41)</f>
        <v>0</v>
      </c>
      <c r="N41" s="262"/>
      <c r="O41" s="63"/>
      <c r="P41" s="89"/>
      <c r="Q41" s="86"/>
      <c r="R41" s="86"/>
      <c r="S41" s="86"/>
      <c r="T41" s="86"/>
      <c r="U41" s="86"/>
      <c r="V41" s="86"/>
      <c r="W41" s="86"/>
      <c r="X41" s="86"/>
      <c r="Y41" s="90"/>
      <c r="Z41" s="55"/>
      <c r="AA41" s="89">
        <f t="shared" si="12"/>
        <v>0</v>
      </c>
      <c r="AB41" s="55"/>
      <c r="AC41" s="55"/>
    </row>
    <row r="42" spans="2:29" s="60" customFormat="1" ht="24.95" customHeight="1">
      <c r="B42" s="314"/>
      <c r="C42" s="165" t="s">
        <v>12</v>
      </c>
      <c r="D42" s="369"/>
      <c r="E42" s="369"/>
      <c r="F42" s="369"/>
      <c r="G42" s="369"/>
      <c r="H42" s="369"/>
      <c r="I42" s="369"/>
      <c r="J42" s="369"/>
      <c r="K42" s="369"/>
      <c r="L42" s="369"/>
      <c r="M42" s="367">
        <f>+SUM(D42:L42)</f>
        <v>0</v>
      </c>
      <c r="N42" s="263"/>
      <c r="O42" s="108"/>
      <c r="P42" s="91">
        <f t="shared" ref="P42:Y42" si="15">+D42-SUM(D43:D44)</f>
        <v>0</v>
      </c>
      <c r="Q42" s="91">
        <f t="shared" si="15"/>
        <v>0</v>
      </c>
      <c r="R42" s="91">
        <f t="shared" si="15"/>
        <v>0</v>
      </c>
      <c r="S42" s="91">
        <f t="shared" si="15"/>
        <v>0</v>
      </c>
      <c r="T42" s="91">
        <f t="shared" si="15"/>
        <v>0</v>
      </c>
      <c r="U42" s="91">
        <f t="shared" si="15"/>
        <v>0</v>
      </c>
      <c r="V42" s="91">
        <f t="shared" si="15"/>
        <v>0</v>
      </c>
      <c r="W42" s="91">
        <f t="shared" si="15"/>
        <v>0</v>
      </c>
      <c r="X42" s="91">
        <f t="shared" si="15"/>
        <v>0</v>
      </c>
      <c r="Y42" s="91">
        <f t="shared" si="15"/>
        <v>0</v>
      </c>
      <c r="Z42" s="59"/>
      <c r="AA42" s="91">
        <f t="shared" si="12"/>
        <v>0</v>
      </c>
      <c r="AB42" s="59"/>
      <c r="AC42" s="59"/>
    </row>
    <row r="43" spans="2:29" s="56" customFormat="1" ht="17.100000000000001" customHeight="1">
      <c r="B43" s="312"/>
      <c r="C43" s="166" t="s">
        <v>53</v>
      </c>
      <c r="D43" s="368"/>
      <c r="E43" s="368"/>
      <c r="F43" s="368"/>
      <c r="G43" s="368"/>
      <c r="H43" s="368"/>
      <c r="I43" s="368"/>
      <c r="J43" s="368"/>
      <c r="K43" s="368"/>
      <c r="L43" s="368"/>
      <c r="M43" s="366">
        <f>+SUM(D43:L43)</f>
        <v>0</v>
      </c>
      <c r="N43" s="262"/>
      <c r="O43" s="63"/>
      <c r="P43" s="89"/>
      <c r="Q43" s="86"/>
      <c r="R43" s="86"/>
      <c r="S43" s="86"/>
      <c r="T43" s="86"/>
      <c r="U43" s="86"/>
      <c r="V43" s="86"/>
      <c r="W43" s="86"/>
      <c r="X43" s="86"/>
      <c r="Y43" s="90"/>
      <c r="Z43" s="55"/>
      <c r="AA43" s="89">
        <f t="shared" si="12"/>
        <v>0</v>
      </c>
      <c r="AB43" s="55"/>
      <c r="AC43" s="55"/>
    </row>
    <row r="44" spans="2:29" s="56" customFormat="1" ht="17.100000000000001" customHeight="1">
      <c r="B44" s="313"/>
      <c r="C44" s="166" t="s">
        <v>54</v>
      </c>
      <c r="D44" s="365"/>
      <c r="E44" s="365"/>
      <c r="F44" s="365"/>
      <c r="G44" s="365"/>
      <c r="H44" s="365"/>
      <c r="I44" s="365"/>
      <c r="J44" s="365"/>
      <c r="K44" s="365"/>
      <c r="L44" s="365"/>
      <c r="M44" s="366">
        <f>+SUM(D44:L44)</f>
        <v>0</v>
      </c>
      <c r="N44" s="262"/>
      <c r="O44" s="63"/>
      <c r="P44" s="89"/>
      <c r="Q44" s="86"/>
      <c r="R44" s="86"/>
      <c r="S44" s="86"/>
      <c r="T44" s="86"/>
      <c r="U44" s="86"/>
      <c r="V44" s="86"/>
      <c r="W44" s="86"/>
      <c r="X44" s="86"/>
      <c r="Y44" s="90"/>
      <c r="Z44" s="55"/>
      <c r="AA44" s="89">
        <f t="shared" si="12"/>
        <v>0</v>
      </c>
      <c r="AB44" s="55"/>
      <c r="AC44" s="55"/>
    </row>
    <row r="45" spans="2:29" s="60" customFormat="1" ht="30" customHeight="1">
      <c r="B45" s="316"/>
      <c r="C45" s="165" t="s">
        <v>48</v>
      </c>
      <c r="D45" s="370">
        <f>+SUM(D42,D33,D30)</f>
        <v>0</v>
      </c>
      <c r="E45" s="370">
        <f t="shared" ref="E45:L45" si="16">+SUM(E42,E33,E30)</f>
        <v>0</v>
      </c>
      <c r="F45" s="370">
        <f t="shared" si="16"/>
        <v>0</v>
      </c>
      <c r="G45" s="370">
        <f t="shared" si="16"/>
        <v>0</v>
      </c>
      <c r="H45" s="370">
        <f t="shared" si="16"/>
        <v>0</v>
      </c>
      <c r="I45" s="370">
        <f t="shared" si="16"/>
        <v>0</v>
      </c>
      <c r="J45" s="370">
        <f t="shared" si="16"/>
        <v>0</v>
      </c>
      <c r="K45" s="370">
        <f t="shared" si="16"/>
        <v>0</v>
      </c>
      <c r="L45" s="370">
        <f t="shared" si="16"/>
        <v>0</v>
      </c>
      <c r="M45" s="367">
        <f t="shared" si="3"/>
        <v>0</v>
      </c>
      <c r="N45" s="263"/>
      <c r="O45" s="108"/>
      <c r="P45" s="91">
        <f t="shared" ref="P45:Y45" si="17">+D45-D30-D33-D42</f>
        <v>0</v>
      </c>
      <c r="Q45" s="91">
        <f t="shared" si="17"/>
        <v>0</v>
      </c>
      <c r="R45" s="91">
        <f t="shared" si="17"/>
        <v>0</v>
      </c>
      <c r="S45" s="91">
        <f t="shared" si="17"/>
        <v>0</v>
      </c>
      <c r="T45" s="91">
        <f t="shared" si="17"/>
        <v>0</v>
      </c>
      <c r="U45" s="91">
        <f t="shared" si="17"/>
        <v>0</v>
      </c>
      <c r="V45" s="91">
        <f t="shared" si="17"/>
        <v>0</v>
      </c>
      <c r="W45" s="91">
        <f t="shared" si="17"/>
        <v>0</v>
      </c>
      <c r="X45" s="91">
        <f t="shared" si="17"/>
        <v>0</v>
      </c>
      <c r="Y45" s="91">
        <f t="shared" si="17"/>
        <v>0</v>
      </c>
      <c r="Z45" s="59"/>
      <c r="AA45" s="91">
        <f t="shared" si="12"/>
        <v>0</v>
      </c>
      <c r="AB45" s="59"/>
      <c r="AC45" s="59"/>
    </row>
    <row r="46" spans="2:29" s="103" customFormat="1" ht="17.100000000000001" customHeight="1">
      <c r="B46" s="248"/>
      <c r="C46" s="359" t="s">
        <v>325</v>
      </c>
      <c r="D46" s="256"/>
      <c r="E46" s="256"/>
      <c r="F46" s="256"/>
      <c r="G46" s="256"/>
      <c r="H46" s="256"/>
      <c r="I46" s="256"/>
      <c r="J46" s="256"/>
      <c r="K46" s="256"/>
      <c r="L46" s="256"/>
      <c r="M46" s="265">
        <f>+SUM(D46:L46)</f>
        <v>0</v>
      </c>
      <c r="N46" s="264"/>
      <c r="O46" s="98"/>
      <c r="P46" s="99">
        <f t="shared" ref="P46:Y46" si="18">+IF((D46+D47&gt;D45),111,0)</f>
        <v>0</v>
      </c>
      <c r="Q46" s="99">
        <f t="shared" si="18"/>
        <v>0</v>
      </c>
      <c r="R46" s="99">
        <f t="shared" si="18"/>
        <v>0</v>
      </c>
      <c r="S46" s="99">
        <f t="shared" si="18"/>
        <v>0</v>
      </c>
      <c r="T46" s="99">
        <f t="shared" si="18"/>
        <v>0</v>
      </c>
      <c r="U46" s="99">
        <f t="shared" si="18"/>
        <v>0</v>
      </c>
      <c r="V46" s="99">
        <f t="shared" si="18"/>
        <v>0</v>
      </c>
      <c r="W46" s="99">
        <f t="shared" si="18"/>
        <v>0</v>
      </c>
      <c r="X46" s="99">
        <f t="shared" si="18"/>
        <v>0</v>
      </c>
      <c r="Y46" s="99">
        <f t="shared" si="18"/>
        <v>0</v>
      </c>
      <c r="Z46" s="102"/>
      <c r="AA46" s="99">
        <f t="shared" si="12"/>
        <v>0</v>
      </c>
      <c r="AB46" s="102"/>
      <c r="AC46" s="102"/>
    </row>
    <row r="47" spans="2:29" s="103" customFormat="1" ht="17.100000000000001" customHeight="1">
      <c r="B47" s="248"/>
      <c r="C47" s="359" t="s">
        <v>326</v>
      </c>
      <c r="D47" s="256"/>
      <c r="E47" s="256"/>
      <c r="F47" s="256"/>
      <c r="G47" s="256"/>
      <c r="H47" s="256"/>
      <c r="I47" s="256"/>
      <c r="J47" s="256"/>
      <c r="K47" s="256"/>
      <c r="L47" s="256"/>
      <c r="M47" s="265">
        <f>+SUM(D47:L47)</f>
        <v>0</v>
      </c>
      <c r="N47" s="264"/>
      <c r="O47" s="98"/>
      <c r="P47" s="99"/>
      <c r="Q47" s="99"/>
      <c r="R47" s="99"/>
      <c r="S47" s="99"/>
      <c r="T47" s="99"/>
      <c r="U47" s="99"/>
      <c r="V47" s="99"/>
      <c r="W47" s="99"/>
      <c r="X47" s="99"/>
      <c r="Y47" s="99"/>
      <c r="Z47" s="102"/>
      <c r="AA47" s="99">
        <f t="shared" si="12"/>
        <v>0</v>
      </c>
      <c r="AB47" s="102"/>
      <c r="AC47" s="102"/>
    </row>
    <row r="48" spans="2:29" s="103" customFormat="1" ht="16.5" customHeight="1">
      <c r="B48" s="250"/>
      <c r="C48" s="251" t="s">
        <v>218</v>
      </c>
      <c r="D48" s="258"/>
      <c r="E48" s="258"/>
      <c r="F48" s="258"/>
      <c r="G48" s="258"/>
      <c r="H48" s="258"/>
      <c r="I48" s="258"/>
      <c r="J48" s="258"/>
      <c r="K48" s="258"/>
      <c r="L48" s="258"/>
      <c r="M48" s="265">
        <f>+SUM(D48:L48)</f>
        <v>0</v>
      </c>
      <c r="N48" s="264"/>
      <c r="O48" s="98"/>
      <c r="P48" s="99">
        <f t="shared" ref="P48:Y48" si="19">+IF((D48&gt;D45),111,0)</f>
        <v>0</v>
      </c>
      <c r="Q48" s="99">
        <f t="shared" si="19"/>
        <v>0</v>
      </c>
      <c r="R48" s="99">
        <f t="shared" si="19"/>
        <v>0</v>
      </c>
      <c r="S48" s="99">
        <f t="shared" si="19"/>
        <v>0</v>
      </c>
      <c r="T48" s="99">
        <f t="shared" si="19"/>
        <v>0</v>
      </c>
      <c r="U48" s="99">
        <f t="shared" si="19"/>
        <v>0</v>
      </c>
      <c r="V48" s="99">
        <f t="shared" si="19"/>
        <v>0</v>
      </c>
      <c r="W48" s="99">
        <f t="shared" si="19"/>
        <v>0</v>
      </c>
      <c r="X48" s="99">
        <f t="shared" si="19"/>
        <v>0</v>
      </c>
      <c r="Y48" s="99">
        <f t="shared" si="19"/>
        <v>0</v>
      </c>
      <c r="Z48" s="102"/>
      <c r="AA48" s="99">
        <f t="shared" si="12"/>
        <v>0</v>
      </c>
      <c r="AB48" s="102"/>
      <c r="AC48" s="102"/>
    </row>
    <row r="49" spans="2:29" s="103" customFormat="1" ht="17.100000000000001" customHeight="1">
      <c r="B49" s="250"/>
      <c r="C49" s="251" t="s">
        <v>205</v>
      </c>
      <c r="D49" s="395"/>
      <c r="E49" s="395"/>
      <c r="F49" s="395"/>
      <c r="G49" s="395"/>
      <c r="H49" s="395"/>
      <c r="I49" s="395"/>
      <c r="J49" s="395"/>
      <c r="K49" s="396"/>
      <c r="L49" s="395"/>
      <c r="M49" s="396"/>
      <c r="N49" s="397"/>
      <c r="O49" s="320"/>
      <c r="P49" s="398"/>
      <c r="Q49" s="398"/>
      <c r="R49" s="398"/>
      <c r="S49" s="398"/>
      <c r="T49" s="398"/>
      <c r="U49" s="398"/>
      <c r="V49" s="398"/>
      <c r="W49" s="99">
        <f>+IF((K49&gt;K45),111,0)</f>
        <v>0</v>
      </c>
      <c r="X49" s="398"/>
      <c r="Y49" s="99">
        <f>+IF((M49&gt;M45),111,0)</f>
        <v>0</v>
      </c>
      <c r="Z49" s="102"/>
      <c r="AA49" s="398"/>
      <c r="AB49" s="102"/>
      <c r="AC49" s="102"/>
    </row>
    <row r="50" spans="2:29" s="56" customFormat="1" ht="24.95" customHeight="1">
      <c r="B50" s="312"/>
      <c r="C50" s="363" t="s">
        <v>61</v>
      </c>
      <c r="D50" s="365"/>
      <c r="E50" s="365"/>
      <c r="F50" s="365"/>
      <c r="G50" s="365"/>
      <c r="H50" s="365"/>
      <c r="I50" s="365"/>
      <c r="J50" s="365"/>
      <c r="K50" s="365"/>
      <c r="L50" s="365"/>
      <c r="M50" s="366"/>
      <c r="N50" s="262"/>
      <c r="O50" s="63"/>
      <c r="P50" s="89"/>
      <c r="Q50" s="86"/>
      <c r="R50" s="86"/>
      <c r="S50" s="86"/>
      <c r="T50" s="86"/>
      <c r="U50" s="86"/>
      <c r="V50" s="86"/>
      <c r="W50" s="86"/>
      <c r="X50" s="86"/>
      <c r="Y50" s="90"/>
      <c r="Z50" s="55"/>
      <c r="AA50" s="94"/>
      <c r="AB50" s="55"/>
      <c r="AC50" s="55"/>
    </row>
    <row r="51" spans="2:29" s="56" customFormat="1" ht="17.100000000000001" customHeight="1">
      <c r="B51" s="313"/>
      <c r="C51" s="355" t="s">
        <v>62</v>
      </c>
      <c r="D51" s="365"/>
      <c r="E51" s="365"/>
      <c r="F51" s="365"/>
      <c r="G51" s="365"/>
      <c r="H51" s="365"/>
      <c r="I51" s="365"/>
      <c r="J51" s="365"/>
      <c r="K51" s="365"/>
      <c r="L51" s="365"/>
      <c r="M51" s="366">
        <f t="shared" si="3"/>
        <v>0</v>
      </c>
      <c r="N51" s="262"/>
      <c r="O51" s="63"/>
      <c r="P51" s="89">
        <f>+D45-SUM(D51:D55)</f>
        <v>0</v>
      </c>
      <c r="Q51" s="89">
        <f t="shared" ref="Q51:Y51" si="20">+E45-SUM(E51:E55)</f>
        <v>0</v>
      </c>
      <c r="R51" s="89">
        <f t="shared" si="20"/>
        <v>0</v>
      </c>
      <c r="S51" s="89">
        <f t="shared" si="20"/>
        <v>0</v>
      </c>
      <c r="T51" s="89">
        <f t="shared" si="20"/>
        <v>0</v>
      </c>
      <c r="U51" s="89">
        <f t="shared" si="20"/>
        <v>0</v>
      </c>
      <c r="V51" s="89">
        <f t="shared" si="20"/>
        <v>0</v>
      </c>
      <c r="W51" s="89">
        <f t="shared" si="20"/>
        <v>0</v>
      </c>
      <c r="X51" s="89">
        <f t="shared" si="20"/>
        <v>0</v>
      </c>
      <c r="Y51" s="89">
        <f t="shared" si="20"/>
        <v>0</v>
      </c>
      <c r="Z51" s="55"/>
      <c r="AA51" s="88">
        <f>+M51-SUM(D51:L51)</f>
        <v>0</v>
      </c>
      <c r="AB51" s="55"/>
      <c r="AC51" s="55"/>
    </row>
    <row r="52" spans="2:29" s="56" customFormat="1" ht="17.100000000000001" customHeight="1">
      <c r="B52" s="313"/>
      <c r="C52" s="355" t="s">
        <v>298</v>
      </c>
      <c r="D52" s="365"/>
      <c r="E52" s="365"/>
      <c r="F52" s="365"/>
      <c r="G52" s="365"/>
      <c r="H52" s="365"/>
      <c r="I52" s="365"/>
      <c r="J52" s="365"/>
      <c r="K52" s="365"/>
      <c r="L52" s="365"/>
      <c r="M52" s="366">
        <f t="shared" si="3"/>
        <v>0</v>
      </c>
      <c r="N52" s="262"/>
      <c r="O52" s="63"/>
      <c r="P52" s="89"/>
      <c r="Q52" s="86"/>
      <c r="R52" s="86"/>
      <c r="S52" s="86"/>
      <c r="T52" s="86"/>
      <c r="U52" s="86"/>
      <c r="V52" s="86"/>
      <c r="W52" s="86"/>
      <c r="X52" s="86"/>
      <c r="Y52" s="90"/>
      <c r="Z52" s="55"/>
      <c r="AA52" s="88">
        <f>+M52-SUM(D52:L52)</f>
        <v>0</v>
      </c>
      <c r="AB52" s="55"/>
      <c r="AC52" s="55"/>
    </row>
    <row r="53" spans="2:29" s="56" customFormat="1" ht="17.100000000000001" customHeight="1">
      <c r="B53" s="313"/>
      <c r="C53" s="355" t="s">
        <v>299</v>
      </c>
      <c r="D53" s="365"/>
      <c r="E53" s="365"/>
      <c r="F53" s="365"/>
      <c r="G53" s="365"/>
      <c r="H53" s="365"/>
      <c r="I53" s="365"/>
      <c r="J53" s="365"/>
      <c r="K53" s="365"/>
      <c r="L53" s="365"/>
      <c r="M53" s="366">
        <f t="shared" si="3"/>
        <v>0</v>
      </c>
      <c r="N53" s="262"/>
      <c r="O53" s="63"/>
      <c r="P53" s="89"/>
      <c r="Q53" s="86"/>
      <c r="R53" s="86"/>
      <c r="S53" s="86"/>
      <c r="T53" s="86"/>
      <c r="U53" s="86"/>
      <c r="V53" s="86"/>
      <c r="W53" s="86"/>
      <c r="X53" s="86"/>
      <c r="Y53" s="90"/>
      <c r="Z53" s="55"/>
      <c r="AA53" s="88">
        <f>+M53-SUM(D53:L53)</f>
        <v>0</v>
      </c>
      <c r="AB53" s="55"/>
      <c r="AC53" s="55"/>
    </row>
    <row r="54" spans="2:29" s="56" customFormat="1" ht="17.100000000000001" customHeight="1">
      <c r="B54" s="313"/>
      <c r="C54" s="355" t="s">
        <v>300</v>
      </c>
      <c r="D54" s="365"/>
      <c r="E54" s="365"/>
      <c r="F54" s="365"/>
      <c r="G54" s="365"/>
      <c r="H54" s="365"/>
      <c r="I54" s="365"/>
      <c r="J54" s="365"/>
      <c r="K54" s="365"/>
      <c r="L54" s="365"/>
      <c r="M54" s="366">
        <f t="shared" si="3"/>
        <v>0</v>
      </c>
      <c r="N54" s="262"/>
      <c r="O54" s="63"/>
      <c r="P54" s="89"/>
      <c r="Q54" s="86"/>
      <c r="R54" s="86"/>
      <c r="S54" s="86"/>
      <c r="T54" s="86"/>
      <c r="U54" s="86"/>
      <c r="V54" s="86"/>
      <c r="W54" s="86"/>
      <c r="X54" s="86"/>
      <c r="Y54" s="90"/>
      <c r="Z54" s="55"/>
      <c r="AA54" s="88">
        <f>+M54-SUM(D54:L54)</f>
        <v>0</v>
      </c>
      <c r="AB54" s="55"/>
      <c r="AC54" s="55"/>
    </row>
    <row r="55" spans="2:29" s="56" customFormat="1" ht="17.100000000000001" customHeight="1">
      <c r="B55" s="312"/>
      <c r="C55" s="355" t="s">
        <v>297</v>
      </c>
      <c r="D55" s="365"/>
      <c r="E55" s="365"/>
      <c r="F55" s="365"/>
      <c r="G55" s="365"/>
      <c r="H55" s="365"/>
      <c r="I55" s="365"/>
      <c r="J55" s="365"/>
      <c r="K55" s="365"/>
      <c r="L55" s="365"/>
      <c r="M55" s="366">
        <f t="shared" si="3"/>
        <v>0</v>
      </c>
      <c r="N55" s="262"/>
      <c r="O55" s="63"/>
      <c r="P55" s="89"/>
      <c r="Q55" s="86"/>
      <c r="R55" s="86"/>
      <c r="S55" s="86"/>
      <c r="T55" s="86"/>
      <c r="U55" s="86"/>
      <c r="V55" s="86"/>
      <c r="W55" s="86"/>
      <c r="X55" s="86"/>
      <c r="Y55" s="90"/>
      <c r="Z55" s="55"/>
      <c r="AA55" s="88">
        <f>+M55-SUM(D55:L55)</f>
        <v>0</v>
      </c>
      <c r="AB55" s="55"/>
      <c r="AC55" s="55"/>
    </row>
    <row r="56" spans="2:29" s="60" customFormat="1" ht="30" customHeight="1">
      <c r="B56" s="317"/>
      <c r="C56" s="167" t="s">
        <v>183</v>
      </c>
      <c r="D56" s="371"/>
      <c r="E56" s="371"/>
      <c r="F56" s="371"/>
      <c r="G56" s="371"/>
      <c r="H56" s="371"/>
      <c r="I56" s="371"/>
      <c r="J56" s="371"/>
      <c r="K56" s="371"/>
      <c r="L56" s="371"/>
      <c r="M56" s="376"/>
      <c r="N56" s="267"/>
      <c r="O56" s="69"/>
      <c r="P56" s="91"/>
      <c r="Q56" s="87"/>
      <c r="R56" s="87"/>
      <c r="S56" s="87"/>
      <c r="T56" s="87"/>
      <c r="U56" s="87"/>
      <c r="V56" s="87"/>
      <c r="W56" s="87"/>
      <c r="X56" s="87"/>
      <c r="Y56" s="92"/>
      <c r="Z56" s="59"/>
      <c r="AA56" s="95"/>
      <c r="AB56" s="59"/>
      <c r="AC56" s="59"/>
    </row>
    <row r="57" spans="2:29" s="56" customFormat="1" ht="17.100000000000001" customHeight="1">
      <c r="B57" s="312"/>
      <c r="C57" s="164" t="s">
        <v>10</v>
      </c>
      <c r="D57" s="365"/>
      <c r="E57" s="365"/>
      <c r="F57" s="365"/>
      <c r="G57" s="365"/>
      <c r="H57" s="365"/>
      <c r="I57" s="365"/>
      <c r="J57" s="365"/>
      <c r="K57" s="365"/>
      <c r="L57" s="365"/>
      <c r="M57" s="366">
        <f t="shared" si="3"/>
        <v>0</v>
      </c>
      <c r="N57" s="262"/>
      <c r="O57" s="63"/>
      <c r="P57" s="89">
        <f t="shared" ref="P57:Y57" si="21">+D57-SUM(D58:D59)</f>
        <v>0</v>
      </c>
      <c r="Q57" s="89">
        <f t="shared" si="21"/>
        <v>0</v>
      </c>
      <c r="R57" s="89">
        <f t="shared" si="21"/>
        <v>0</v>
      </c>
      <c r="S57" s="89">
        <f t="shared" si="21"/>
        <v>0</v>
      </c>
      <c r="T57" s="89">
        <f t="shared" si="21"/>
        <v>0</v>
      </c>
      <c r="U57" s="89">
        <f t="shared" si="21"/>
        <v>0</v>
      </c>
      <c r="V57" s="89">
        <f t="shared" si="21"/>
        <v>0</v>
      </c>
      <c r="W57" s="89">
        <f t="shared" si="21"/>
        <v>0</v>
      </c>
      <c r="X57" s="89">
        <f t="shared" si="21"/>
        <v>0</v>
      </c>
      <c r="Y57" s="89">
        <f t="shared" si="21"/>
        <v>0</v>
      </c>
      <c r="Z57" s="55"/>
      <c r="AA57" s="89">
        <f t="shared" ref="AA57:AA75" si="22">+M57-SUM(D57:L57)</f>
        <v>0</v>
      </c>
      <c r="AB57" s="55"/>
      <c r="AC57" s="55"/>
    </row>
    <row r="58" spans="2:29" s="56" customFormat="1" ht="17.100000000000001" customHeight="1">
      <c r="B58" s="313"/>
      <c r="C58" s="166" t="s">
        <v>53</v>
      </c>
      <c r="D58" s="365"/>
      <c r="E58" s="365"/>
      <c r="F58" s="365"/>
      <c r="G58" s="365"/>
      <c r="H58" s="365"/>
      <c r="I58" s="365"/>
      <c r="J58" s="365"/>
      <c r="K58" s="365"/>
      <c r="L58" s="365"/>
      <c r="M58" s="366">
        <f t="shared" si="3"/>
        <v>0</v>
      </c>
      <c r="N58" s="262"/>
      <c r="O58" s="63"/>
      <c r="P58" s="89"/>
      <c r="Q58" s="86"/>
      <c r="R58" s="86"/>
      <c r="S58" s="86"/>
      <c r="T58" s="86"/>
      <c r="U58" s="86"/>
      <c r="V58" s="86"/>
      <c r="W58" s="86"/>
      <c r="X58" s="86"/>
      <c r="Y58" s="90"/>
      <c r="Z58" s="55"/>
      <c r="AA58" s="89">
        <f t="shared" si="22"/>
        <v>0</v>
      </c>
      <c r="AB58" s="55"/>
      <c r="AC58" s="55"/>
    </row>
    <row r="59" spans="2:29" s="56" customFormat="1" ht="17.100000000000001" customHeight="1">
      <c r="B59" s="313"/>
      <c r="C59" s="166" t="s">
        <v>54</v>
      </c>
      <c r="D59" s="365"/>
      <c r="E59" s="365"/>
      <c r="F59" s="365"/>
      <c r="G59" s="365"/>
      <c r="H59" s="365"/>
      <c r="I59" s="365"/>
      <c r="J59" s="365"/>
      <c r="K59" s="365"/>
      <c r="L59" s="365"/>
      <c r="M59" s="366">
        <f t="shared" si="3"/>
        <v>0</v>
      </c>
      <c r="N59" s="262"/>
      <c r="O59" s="63"/>
      <c r="P59" s="89"/>
      <c r="Q59" s="86"/>
      <c r="R59" s="86"/>
      <c r="S59" s="86"/>
      <c r="T59" s="86"/>
      <c r="U59" s="86"/>
      <c r="V59" s="86"/>
      <c r="W59" s="86"/>
      <c r="X59" s="86"/>
      <c r="Y59" s="90"/>
      <c r="Z59" s="55"/>
      <c r="AA59" s="89">
        <f t="shared" si="22"/>
        <v>0</v>
      </c>
      <c r="AB59" s="55"/>
      <c r="AC59" s="55"/>
    </row>
    <row r="60" spans="2:29" s="56" customFormat="1" ht="30" customHeight="1">
      <c r="B60" s="312"/>
      <c r="C60" s="164" t="s">
        <v>11</v>
      </c>
      <c r="D60" s="365"/>
      <c r="E60" s="365"/>
      <c r="F60" s="365"/>
      <c r="G60" s="365"/>
      <c r="H60" s="365"/>
      <c r="I60" s="365"/>
      <c r="J60" s="365"/>
      <c r="K60" s="365"/>
      <c r="L60" s="365"/>
      <c r="M60" s="366">
        <f t="shared" si="3"/>
        <v>0</v>
      </c>
      <c r="N60" s="262"/>
      <c r="O60" s="63"/>
      <c r="P60" s="89">
        <f t="shared" ref="P60:Y60" si="23">+D60-SUM(D61:D62)</f>
        <v>0</v>
      </c>
      <c r="Q60" s="89">
        <f t="shared" si="23"/>
        <v>0</v>
      </c>
      <c r="R60" s="89">
        <f t="shared" si="23"/>
        <v>0</v>
      </c>
      <c r="S60" s="89">
        <f t="shared" si="23"/>
        <v>0</v>
      </c>
      <c r="T60" s="89">
        <f t="shared" si="23"/>
        <v>0</v>
      </c>
      <c r="U60" s="89">
        <f t="shared" si="23"/>
        <v>0</v>
      </c>
      <c r="V60" s="89">
        <f t="shared" si="23"/>
        <v>0</v>
      </c>
      <c r="W60" s="89">
        <f t="shared" si="23"/>
        <v>0</v>
      </c>
      <c r="X60" s="89">
        <f t="shared" si="23"/>
        <v>0</v>
      </c>
      <c r="Y60" s="89">
        <f t="shared" si="23"/>
        <v>0</v>
      </c>
      <c r="Z60" s="55"/>
      <c r="AA60" s="89">
        <f t="shared" si="22"/>
        <v>0</v>
      </c>
      <c r="AB60" s="55"/>
      <c r="AC60" s="55"/>
    </row>
    <row r="61" spans="2:29" s="56" customFormat="1" ht="17.100000000000001" customHeight="1">
      <c r="B61" s="312"/>
      <c r="C61" s="166" t="s">
        <v>53</v>
      </c>
      <c r="D61" s="365"/>
      <c r="E61" s="365"/>
      <c r="F61" s="365"/>
      <c r="G61" s="365"/>
      <c r="H61" s="365"/>
      <c r="I61" s="365"/>
      <c r="J61" s="365"/>
      <c r="K61" s="365"/>
      <c r="L61" s="365"/>
      <c r="M61" s="366">
        <f t="shared" si="3"/>
        <v>0</v>
      </c>
      <c r="N61" s="262"/>
      <c r="O61" s="63"/>
      <c r="P61" s="89"/>
      <c r="Q61" s="86"/>
      <c r="R61" s="86"/>
      <c r="S61" s="86"/>
      <c r="T61" s="86"/>
      <c r="U61" s="86"/>
      <c r="V61" s="86"/>
      <c r="W61" s="86"/>
      <c r="X61" s="86"/>
      <c r="Y61" s="90"/>
      <c r="Z61" s="55"/>
      <c r="AA61" s="89">
        <f t="shared" si="22"/>
        <v>0</v>
      </c>
      <c r="AB61" s="55"/>
      <c r="AC61" s="55"/>
    </row>
    <row r="62" spans="2:29" s="56" customFormat="1" ht="17.100000000000001" customHeight="1">
      <c r="B62" s="312"/>
      <c r="C62" s="166" t="s">
        <v>54</v>
      </c>
      <c r="D62" s="365"/>
      <c r="E62" s="365"/>
      <c r="F62" s="365"/>
      <c r="G62" s="365"/>
      <c r="H62" s="365"/>
      <c r="I62" s="365"/>
      <c r="J62" s="365"/>
      <c r="K62" s="365"/>
      <c r="L62" s="365"/>
      <c r="M62" s="366">
        <f t="shared" si="3"/>
        <v>0</v>
      </c>
      <c r="N62" s="262"/>
      <c r="O62" s="63"/>
      <c r="P62" s="89"/>
      <c r="Q62" s="86"/>
      <c r="R62" s="86"/>
      <c r="S62" s="86"/>
      <c r="T62" s="86"/>
      <c r="U62" s="86"/>
      <c r="V62" s="86"/>
      <c r="W62" s="86"/>
      <c r="X62" s="86"/>
      <c r="Y62" s="90"/>
      <c r="Z62" s="55"/>
      <c r="AA62" s="89">
        <f t="shared" si="22"/>
        <v>0</v>
      </c>
      <c r="AB62" s="55"/>
      <c r="AC62" s="55"/>
    </row>
    <row r="63" spans="2:29" s="60" customFormat="1" ht="30" customHeight="1">
      <c r="B63" s="314"/>
      <c r="C63" s="315" t="s">
        <v>168</v>
      </c>
      <c r="D63" s="369"/>
      <c r="E63" s="369"/>
      <c r="F63" s="369"/>
      <c r="G63" s="369"/>
      <c r="H63" s="369"/>
      <c r="I63" s="369"/>
      <c r="J63" s="369"/>
      <c r="K63" s="369"/>
      <c r="L63" s="369"/>
      <c r="M63" s="366">
        <f t="shared" si="3"/>
        <v>0</v>
      </c>
      <c r="N63" s="263"/>
      <c r="O63" s="108"/>
      <c r="P63" s="91">
        <f>+D60-SUM(D63:D68)</f>
        <v>0</v>
      </c>
      <c r="Q63" s="91">
        <f t="shared" ref="Q63:Y63" si="24">+E60-SUM(E63:E68)</f>
        <v>0</v>
      </c>
      <c r="R63" s="91">
        <f t="shared" si="24"/>
        <v>0</v>
      </c>
      <c r="S63" s="91">
        <f t="shared" si="24"/>
        <v>0</v>
      </c>
      <c r="T63" s="91">
        <f t="shared" si="24"/>
        <v>0</v>
      </c>
      <c r="U63" s="91">
        <f t="shared" si="24"/>
        <v>0</v>
      </c>
      <c r="V63" s="91">
        <f t="shared" si="24"/>
        <v>0</v>
      </c>
      <c r="W63" s="91">
        <f t="shared" si="24"/>
        <v>0</v>
      </c>
      <c r="X63" s="91">
        <f t="shared" si="24"/>
        <v>0</v>
      </c>
      <c r="Y63" s="91">
        <f t="shared" si="24"/>
        <v>0</v>
      </c>
      <c r="Z63" s="59"/>
      <c r="AA63" s="91">
        <f t="shared" si="22"/>
        <v>0</v>
      </c>
      <c r="AB63" s="59"/>
      <c r="AC63" s="59"/>
    </row>
    <row r="64" spans="2:29" s="56" customFormat="1" ht="17.100000000000001" customHeight="1">
      <c r="B64" s="313"/>
      <c r="C64" s="166" t="s">
        <v>66</v>
      </c>
      <c r="D64" s="365"/>
      <c r="E64" s="365"/>
      <c r="F64" s="365"/>
      <c r="G64" s="365"/>
      <c r="H64" s="365"/>
      <c r="I64" s="365"/>
      <c r="J64" s="365"/>
      <c r="K64" s="365"/>
      <c r="L64" s="365"/>
      <c r="M64" s="366">
        <f t="shared" si="3"/>
        <v>0</v>
      </c>
      <c r="N64" s="262"/>
      <c r="O64" s="63"/>
      <c r="P64" s="89"/>
      <c r="Q64" s="86"/>
      <c r="R64" s="86"/>
      <c r="S64" s="86"/>
      <c r="T64" s="86"/>
      <c r="U64" s="86"/>
      <c r="V64" s="86"/>
      <c r="W64" s="86"/>
      <c r="X64" s="86"/>
      <c r="Y64" s="90"/>
      <c r="Z64" s="55"/>
      <c r="AA64" s="89">
        <f t="shared" si="22"/>
        <v>0</v>
      </c>
      <c r="AB64" s="55"/>
      <c r="AC64" s="55"/>
    </row>
    <row r="65" spans="2:29" s="56" customFormat="1" ht="17.100000000000001" customHeight="1">
      <c r="B65" s="313"/>
      <c r="C65" s="166" t="s">
        <v>265</v>
      </c>
      <c r="D65" s="365"/>
      <c r="E65" s="365"/>
      <c r="F65" s="365"/>
      <c r="G65" s="365"/>
      <c r="H65" s="365"/>
      <c r="I65" s="365"/>
      <c r="J65" s="365"/>
      <c r="K65" s="365"/>
      <c r="L65" s="365"/>
      <c r="M65" s="366">
        <f t="shared" si="3"/>
        <v>0</v>
      </c>
      <c r="N65" s="262"/>
      <c r="O65" s="63"/>
      <c r="P65" s="89"/>
      <c r="Q65" s="86"/>
      <c r="R65" s="86"/>
      <c r="S65" s="86"/>
      <c r="T65" s="86"/>
      <c r="U65" s="86"/>
      <c r="V65" s="86"/>
      <c r="W65" s="86"/>
      <c r="X65" s="86"/>
      <c r="Y65" s="90"/>
      <c r="Z65" s="55"/>
      <c r="AA65" s="89">
        <f t="shared" si="22"/>
        <v>0</v>
      </c>
      <c r="AB65" s="55"/>
      <c r="AC65" s="55"/>
    </row>
    <row r="66" spans="2:29" s="56" customFormat="1" ht="17.100000000000001" customHeight="1">
      <c r="B66" s="313"/>
      <c r="C66" s="166" t="s">
        <v>169</v>
      </c>
      <c r="D66" s="365"/>
      <c r="E66" s="365"/>
      <c r="F66" s="365"/>
      <c r="G66" s="365"/>
      <c r="H66" s="365"/>
      <c r="I66" s="365"/>
      <c r="J66" s="365"/>
      <c r="K66" s="365"/>
      <c r="L66" s="365"/>
      <c r="M66" s="366">
        <f t="shared" si="3"/>
        <v>0</v>
      </c>
      <c r="N66" s="262"/>
      <c r="O66" s="63"/>
      <c r="P66" s="89"/>
      <c r="Q66" s="86"/>
      <c r="R66" s="86"/>
      <c r="S66" s="86"/>
      <c r="T66" s="86"/>
      <c r="U66" s="86"/>
      <c r="V66" s="86"/>
      <c r="W66" s="86"/>
      <c r="X66" s="86"/>
      <c r="Y66" s="90"/>
      <c r="Z66" s="55"/>
      <c r="AA66" s="89">
        <f t="shared" si="22"/>
        <v>0</v>
      </c>
      <c r="AB66" s="55"/>
      <c r="AC66" s="55"/>
    </row>
    <row r="67" spans="2:29" s="56" customFormat="1" ht="17.100000000000001" customHeight="1">
      <c r="B67" s="313"/>
      <c r="C67" s="403" t="s">
        <v>46</v>
      </c>
      <c r="D67" s="365"/>
      <c r="E67" s="365"/>
      <c r="F67" s="365"/>
      <c r="G67" s="365"/>
      <c r="H67" s="365"/>
      <c r="I67" s="365"/>
      <c r="J67" s="365"/>
      <c r="K67" s="365"/>
      <c r="L67" s="365"/>
      <c r="M67" s="366">
        <f t="shared" si="3"/>
        <v>0</v>
      </c>
      <c r="N67" s="262"/>
      <c r="O67" s="63"/>
      <c r="P67" s="89"/>
      <c r="Q67" s="86"/>
      <c r="R67" s="86"/>
      <c r="S67" s="86"/>
      <c r="T67" s="86"/>
      <c r="U67" s="86"/>
      <c r="V67" s="86"/>
      <c r="W67" s="86"/>
      <c r="X67" s="86"/>
      <c r="Y67" s="90"/>
      <c r="Z67" s="55"/>
      <c r="AA67" s="89">
        <f t="shared" si="22"/>
        <v>0</v>
      </c>
      <c r="AB67" s="55"/>
      <c r="AC67" s="55"/>
    </row>
    <row r="68" spans="2:29" s="56" customFormat="1" ht="17.100000000000001" customHeight="1">
      <c r="B68" s="313"/>
      <c r="C68" s="403" t="s">
        <v>206</v>
      </c>
      <c r="D68" s="365"/>
      <c r="E68" s="365"/>
      <c r="F68" s="365"/>
      <c r="G68" s="365"/>
      <c r="H68" s="365"/>
      <c r="I68" s="365"/>
      <c r="J68" s="365"/>
      <c r="K68" s="365"/>
      <c r="L68" s="365"/>
      <c r="M68" s="366">
        <f>+SUM(D68:L68)</f>
        <v>0</v>
      </c>
      <c r="N68" s="262"/>
      <c r="O68" s="63"/>
      <c r="P68" s="89"/>
      <c r="Q68" s="86"/>
      <c r="R68" s="86"/>
      <c r="S68" s="86"/>
      <c r="T68" s="86"/>
      <c r="U68" s="86"/>
      <c r="V68" s="86"/>
      <c r="W68" s="86"/>
      <c r="X68" s="86"/>
      <c r="Y68" s="90"/>
      <c r="Z68" s="55"/>
      <c r="AA68" s="89">
        <f t="shared" si="22"/>
        <v>0</v>
      </c>
      <c r="AB68" s="55"/>
      <c r="AC68" s="55"/>
    </row>
    <row r="69" spans="2:29" s="60" customFormat="1" ht="24.95" customHeight="1">
      <c r="B69" s="314"/>
      <c r="C69" s="165" t="s">
        <v>12</v>
      </c>
      <c r="D69" s="369"/>
      <c r="E69" s="369"/>
      <c r="F69" s="369"/>
      <c r="G69" s="369"/>
      <c r="H69" s="369"/>
      <c r="I69" s="369"/>
      <c r="J69" s="369"/>
      <c r="K69" s="369"/>
      <c r="L69" s="369"/>
      <c r="M69" s="367">
        <f>+SUM(D69:L69)</f>
        <v>0</v>
      </c>
      <c r="N69" s="263"/>
      <c r="O69" s="108"/>
      <c r="P69" s="91">
        <f t="shared" ref="P69:Y69" si="25">+D69-SUM(D70:D71)</f>
        <v>0</v>
      </c>
      <c r="Q69" s="91">
        <f t="shared" si="25"/>
        <v>0</v>
      </c>
      <c r="R69" s="91">
        <f t="shared" si="25"/>
        <v>0</v>
      </c>
      <c r="S69" s="91">
        <f t="shared" si="25"/>
        <v>0</v>
      </c>
      <c r="T69" s="91">
        <f t="shared" si="25"/>
        <v>0</v>
      </c>
      <c r="U69" s="91">
        <f t="shared" si="25"/>
        <v>0</v>
      </c>
      <c r="V69" s="91">
        <f t="shared" si="25"/>
        <v>0</v>
      </c>
      <c r="W69" s="91">
        <f t="shared" si="25"/>
        <v>0</v>
      </c>
      <c r="X69" s="91">
        <f t="shared" si="25"/>
        <v>0</v>
      </c>
      <c r="Y69" s="91">
        <f t="shared" si="25"/>
        <v>0</v>
      </c>
      <c r="Z69" s="59"/>
      <c r="AA69" s="91">
        <f t="shared" si="22"/>
        <v>0</v>
      </c>
      <c r="AB69" s="59"/>
      <c r="AC69" s="59"/>
    </row>
    <row r="70" spans="2:29" s="103" customFormat="1" ht="17.100000000000001" customHeight="1">
      <c r="B70" s="248"/>
      <c r="C70" s="166" t="s">
        <v>53</v>
      </c>
      <c r="D70" s="368"/>
      <c r="E70" s="368"/>
      <c r="F70" s="368"/>
      <c r="G70" s="368"/>
      <c r="H70" s="368"/>
      <c r="I70" s="368"/>
      <c r="J70" s="368"/>
      <c r="K70" s="368"/>
      <c r="L70" s="368"/>
      <c r="M70" s="366">
        <f>+SUM(D70:L70)</f>
        <v>0</v>
      </c>
      <c r="N70" s="264"/>
      <c r="O70" s="98"/>
      <c r="P70" s="99"/>
      <c r="Q70" s="100"/>
      <c r="R70" s="100"/>
      <c r="S70" s="100"/>
      <c r="T70" s="100"/>
      <c r="U70" s="100"/>
      <c r="V70" s="100"/>
      <c r="W70" s="100"/>
      <c r="X70" s="100"/>
      <c r="Y70" s="101"/>
      <c r="Z70" s="102"/>
      <c r="AA70" s="89">
        <f t="shared" si="22"/>
        <v>0</v>
      </c>
      <c r="AB70" s="102"/>
      <c r="AC70" s="102"/>
    </row>
    <row r="71" spans="2:29" s="56" customFormat="1" ht="17.100000000000001" customHeight="1">
      <c r="B71" s="313"/>
      <c r="C71" s="166" t="s">
        <v>54</v>
      </c>
      <c r="D71" s="365"/>
      <c r="E71" s="365"/>
      <c r="F71" s="365"/>
      <c r="G71" s="365"/>
      <c r="H71" s="365"/>
      <c r="I71" s="365"/>
      <c r="J71" s="365"/>
      <c r="K71" s="365"/>
      <c r="L71" s="365"/>
      <c r="M71" s="366">
        <f>+SUM(D71:L71)</f>
        <v>0</v>
      </c>
      <c r="N71" s="262"/>
      <c r="O71" s="63"/>
      <c r="P71" s="89"/>
      <c r="Q71" s="86"/>
      <c r="R71" s="86"/>
      <c r="S71" s="86"/>
      <c r="T71" s="86"/>
      <c r="U71" s="86"/>
      <c r="V71" s="86"/>
      <c r="W71" s="86"/>
      <c r="X71" s="86"/>
      <c r="Y71" s="90"/>
      <c r="Z71" s="55"/>
      <c r="AA71" s="89">
        <f t="shared" si="22"/>
        <v>0</v>
      </c>
      <c r="AB71" s="55"/>
      <c r="AC71" s="55"/>
    </row>
    <row r="72" spans="2:29" s="60" customFormat="1" ht="30" customHeight="1">
      <c r="B72" s="316"/>
      <c r="C72" s="165" t="s">
        <v>49</v>
      </c>
      <c r="D72" s="370">
        <f>+SUM(D69,D60,D57)</f>
        <v>0</v>
      </c>
      <c r="E72" s="370">
        <f t="shared" ref="E72:L72" si="26">+SUM(E69,E60,E57)</f>
        <v>0</v>
      </c>
      <c r="F72" s="370">
        <f t="shared" si="26"/>
        <v>0</v>
      </c>
      <c r="G72" s="370">
        <f t="shared" si="26"/>
        <v>0</v>
      </c>
      <c r="H72" s="370">
        <f t="shared" si="26"/>
        <v>0</v>
      </c>
      <c r="I72" s="370">
        <f t="shared" si="26"/>
        <v>0</v>
      </c>
      <c r="J72" s="370">
        <f t="shared" si="26"/>
        <v>0</v>
      </c>
      <c r="K72" s="370">
        <f t="shared" si="26"/>
        <v>0</v>
      </c>
      <c r="L72" s="370">
        <f t="shared" si="26"/>
        <v>0</v>
      </c>
      <c r="M72" s="367">
        <f t="shared" si="3"/>
        <v>0</v>
      </c>
      <c r="N72" s="263"/>
      <c r="O72" s="108"/>
      <c r="P72" s="91">
        <f t="shared" ref="P72:Y72" si="27">+D72-D57-D60-D69</f>
        <v>0</v>
      </c>
      <c r="Q72" s="91">
        <f t="shared" si="27"/>
        <v>0</v>
      </c>
      <c r="R72" s="91">
        <f t="shared" si="27"/>
        <v>0</v>
      </c>
      <c r="S72" s="91">
        <f t="shared" si="27"/>
        <v>0</v>
      </c>
      <c r="T72" s="91">
        <f t="shared" si="27"/>
        <v>0</v>
      </c>
      <c r="U72" s="91">
        <f t="shared" si="27"/>
        <v>0</v>
      </c>
      <c r="V72" s="91">
        <f t="shared" si="27"/>
        <v>0</v>
      </c>
      <c r="W72" s="91">
        <f t="shared" si="27"/>
        <v>0</v>
      </c>
      <c r="X72" s="91">
        <f t="shared" si="27"/>
        <v>0</v>
      </c>
      <c r="Y72" s="91">
        <f t="shared" si="27"/>
        <v>0</v>
      </c>
      <c r="Z72" s="59"/>
      <c r="AA72" s="91">
        <f t="shared" si="22"/>
        <v>0</v>
      </c>
      <c r="AB72" s="59"/>
      <c r="AC72" s="59"/>
    </row>
    <row r="73" spans="2:29" s="103" customFormat="1" ht="17.100000000000001" customHeight="1">
      <c r="B73" s="248"/>
      <c r="C73" s="359" t="s">
        <v>325</v>
      </c>
      <c r="D73" s="256"/>
      <c r="E73" s="256"/>
      <c r="F73" s="256"/>
      <c r="G73" s="256"/>
      <c r="H73" s="256"/>
      <c r="I73" s="256"/>
      <c r="J73" s="256"/>
      <c r="K73" s="256"/>
      <c r="L73" s="256"/>
      <c r="M73" s="265">
        <f>+SUM(D73:L73)</f>
        <v>0</v>
      </c>
      <c r="N73" s="264"/>
      <c r="O73" s="98"/>
      <c r="P73" s="99">
        <f t="shared" ref="P73:Y73" si="28">+IF((D73+D74&gt;D72),111,0)</f>
        <v>0</v>
      </c>
      <c r="Q73" s="99">
        <f t="shared" si="28"/>
        <v>0</v>
      </c>
      <c r="R73" s="99">
        <f t="shared" si="28"/>
        <v>0</v>
      </c>
      <c r="S73" s="99">
        <f t="shared" si="28"/>
        <v>0</v>
      </c>
      <c r="T73" s="99">
        <f t="shared" si="28"/>
        <v>0</v>
      </c>
      <c r="U73" s="99">
        <f t="shared" si="28"/>
        <v>0</v>
      </c>
      <c r="V73" s="99">
        <f t="shared" si="28"/>
        <v>0</v>
      </c>
      <c r="W73" s="99">
        <f t="shared" si="28"/>
        <v>0</v>
      </c>
      <c r="X73" s="99">
        <f t="shared" si="28"/>
        <v>0</v>
      </c>
      <c r="Y73" s="99">
        <f t="shared" si="28"/>
        <v>0</v>
      </c>
      <c r="Z73" s="102"/>
      <c r="AA73" s="99">
        <f t="shared" si="22"/>
        <v>0</v>
      </c>
      <c r="AB73" s="102"/>
      <c r="AC73" s="102"/>
    </row>
    <row r="74" spans="2:29" s="103" customFormat="1" ht="17.100000000000001" customHeight="1">
      <c r="B74" s="248"/>
      <c r="C74" s="359" t="s">
        <v>326</v>
      </c>
      <c r="D74" s="256"/>
      <c r="E74" s="256"/>
      <c r="F74" s="256"/>
      <c r="G74" s="256"/>
      <c r="H74" s="256"/>
      <c r="I74" s="256"/>
      <c r="J74" s="256"/>
      <c r="K74" s="256"/>
      <c r="L74" s="256"/>
      <c r="M74" s="265">
        <f>+SUM(D74:L74)</f>
        <v>0</v>
      </c>
      <c r="N74" s="264"/>
      <c r="O74" s="98"/>
      <c r="P74" s="99"/>
      <c r="Q74" s="99"/>
      <c r="R74" s="99"/>
      <c r="S74" s="99"/>
      <c r="T74" s="99"/>
      <c r="U74" s="99"/>
      <c r="V74" s="99"/>
      <c r="W74" s="99"/>
      <c r="X74" s="99"/>
      <c r="Y74" s="99"/>
      <c r="Z74" s="102"/>
      <c r="AA74" s="99">
        <f t="shared" si="22"/>
        <v>0</v>
      </c>
      <c r="AB74" s="102"/>
      <c r="AC74" s="102"/>
    </row>
    <row r="75" spans="2:29" s="103" customFormat="1" ht="17.100000000000001" customHeight="1">
      <c r="B75" s="250"/>
      <c r="C75" s="251" t="s">
        <v>218</v>
      </c>
      <c r="D75" s="258"/>
      <c r="E75" s="258"/>
      <c r="F75" s="258"/>
      <c r="G75" s="258"/>
      <c r="H75" s="258"/>
      <c r="I75" s="258"/>
      <c r="J75" s="258"/>
      <c r="K75" s="258"/>
      <c r="L75" s="258"/>
      <c r="M75" s="265">
        <f>+SUM(D75:L75)</f>
        <v>0</v>
      </c>
      <c r="N75" s="264"/>
      <c r="O75" s="98"/>
      <c r="P75" s="99">
        <f t="shared" ref="P75:Y75" si="29">+IF((D75&gt;D72),111,0)</f>
        <v>0</v>
      </c>
      <c r="Q75" s="99">
        <f t="shared" si="29"/>
        <v>0</v>
      </c>
      <c r="R75" s="99">
        <f t="shared" si="29"/>
        <v>0</v>
      </c>
      <c r="S75" s="99">
        <f t="shared" si="29"/>
        <v>0</v>
      </c>
      <c r="T75" s="99">
        <f t="shared" si="29"/>
        <v>0</v>
      </c>
      <c r="U75" s="99">
        <f t="shared" si="29"/>
        <v>0</v>
      </c>
      <c r="V75" s="99">
        <f t="shared" si="29"/>
        <v>0</v>
      </c>
      <c r="W75" s="99">
        <f t="shared" si="29"/>
        <v>0</v>
      </c>
      <c r="X75" s="99">
        <f t="shared" si="29"/>
        <v>0</v>
      </c>
      <c r="Y75" s="99">
        <f t="shared" si="29"/>
        <v>0</v>
      </c>
      <c r="Z75" s="102"/>
      <c r="AA75" s="99">
        <f t="shared" si="22"/>
        <v>0</v>
      </c>
      <c r="AB75" s="102"/>
      <c r="AC75" s="102"/>
    </row>
    <row r="76" spans="2:29" s="56" customFormat="1" ht="24.95" customHeight="1">
      <c r="B76" s="312"/>
      <c r="C76" s="363" t="s">
        <v>60</v>
      </c>
      <c r="D76" s="365"/>
      <c r="E76" s="365"/>
      <c r="F76" s="365"/>
      <c r="G76" s="365"/>
      <c r="H76" s="365"/>
      <c r="I76" s="365"/>
      <c r="J76" s="365"/>
      <c r="K76" s="365"/>
      <c r="L76" s="365"/>
      <c r="M76" s="366"/>
      <c r="N76" s="262"/>
      <c r="O76" s="63"/>
      <c r="P76" s="89"/>
      <c r="Q76" s="86"/>
      <c r="R76" s="86"/>
      <c r="S76" s="86"/>
      <c r="T76" s="86"/>
      <c r="U76" s="86"/>
      <c r="V76" s="86"/>
      <c r="W76" s="86"/>
      <c r="X76" s="86"/>
      <c r="Y76" s="90"/>
      <c r="Z76" s="55"/>
      <c r="AA76" s="94"/>
      <c r="AB76" s="55"/>
      <c r="AC76" s="55"/>
    </row>
    <row r="77" spans="2:29" s="56" customFormat="1" ht="17.100000000000001" customHeight="1">
      <c r="B77" s="313"/>
      <c r="C77" s="355" t="s">
        <v>62</v>
      </c>
      <c r="D77" s="365"/>
      <c r="E77" s="365"/>
      <c r="F77" s="365"/>
      <c r="G77" s="365"/>
      <c r="H77" s="365"/>
      <c r="I77" s="365"/>
      <c r="J77" s="365"/>
      <c r="K77" s="365"/>
      <c r="L77" s="365"/>
      <c r="M77" s="366">
        <f t="shared" si="3"/>
        <v>0</v>
      </c>
      <c r="N77" s="262"/>
      <c r="O77" s="63"/>
      <c r="P77" s="89">
        <f t="shared" ref="P77:Y77" si="30">+D72-SUM(D77:D81)</f>
        <v>0</v>
      </c>
      <c r="Q77" s="89">
        <f t="shared" si="30"/>
        <v>0</v>
      </c>
      <c r="R77" s="89">
        <f t="shared" si="30"/>
        <v>0</v>
      </c>
      <c r="S77" s="89">
        <f t="shared" si="30"/>
        <v>0</v>
      </c>
      <c r="T77" s="89">
        <f t="shared" si="30"/>
        <v>0</v>
      </c>
      <c r="U77" s="89">
        <f t="shared" si="30"/>
        <v>0</v>
      </c>
      <c r="V77" s="89">
        <f t="shared" si="30"/>
        <v>0</v>
      </c>
      <c r="W77" s="89">
        <f t="shared" si="30"/>
        <v>0</v>
      </c>
      <c r="X77" s="89">
        <f t="shared" si="30"/>
        <v>0</v>
      </c>
      <c r="Y77" s="89">
        <f t="shared" si="30"/>
        <v>0</v>
      </c>
      <c r="Z77" s="55"/>
      <c r="AA77" s="88">
        <f>+M77-SUM(D77:L77)</f>
        <v>0</v>
      </c>
      <c r="AB77" s="55"/>
      <c r="AC77" s="55"/>
    </row>
    <row r="78" spans="2:29" s="56" customFormat="1" ht="16.5" customHeight="1">
      <c r="B78" s="313"/>
      <c r="C78" s="355" t="s">
        <v>298</v>
      </c>
      <c r="D78" s="365"/>
      <c r="E78" s="365"/>
      <c r="F78" s="365"/>
      <c r="G78" s="365"/>
      <c r="H78" s="365"/>
      <c r="I78" s="365"/>
      <c r="J78" s="365"/>
      <c r="K78" s="365"/>
      <c r="L78" s="365"/>
      <c r="M78" s="366">
        <f t="shared" si="3"/>
        <v>0</v>
      </c>
      <c r="N78" s="262"/>
      <c r="O78" s="63"/>
      <c r="P78" s="89"/>
      <c r="Q78" s="86"/>
      <c r="R78" s="86"/>
      <c r="S78" s="86"/>
      <c r="T78" s="86"/>
      <c r="U78" s="86"/>
      <c r="V78" s="86"/>
      <c r="W78" s="86"/>
      <c r="X78" s="86"/>
      <c r="Y78" s="90"/>
      <c r="Z78" s="55"/>
      <c r="AA78" s="88">
        <f>+M78-SUM(D78:L78)</f>
        <v>0</v>
      </c>
      <c r="AB78" s="55"/>
      <c r="AC78" s="55"/>
    </row>
    <row r="79" spans="2:29" s="56" customFormat="1" ht="16.5" customHeight="1">
      <c r="B79" s="313"/>
      <c r="C79" s="355" t="s">
        <v>299</v>
      </c>
      <c r="D79" s="365"/>
      <c r="E79" s="365"/>
      <c r="F79" s="365"/>
      <c r="G79" s="365"/>
      <c r="H79" s="365"/>
      <c r="I79" s="365"/>
      <c r="J79" s="365"/>
      <c r="K79" s="365"/>
      <c r="L79" s="365"/>
      <c r="M79" s="366">
        <f t="shared" si="3"/>
        <v>0</v>
      </c>
      <c r="N79" s="262"/>
      <c r="O79" s="63"/>
      <c r="P79" s="89"/>
      <c r="Q79" s="86"/>
      <c r="R79" s="86"/>
      <c r="S79" s="86"/>
      <c r="T79" s="86"/>
      <c r="U79" s="86"/>
      <c r="V79" s="86"/>
      <c r="W79" s="86"/>
      <c r="X79" s="86"/>
      <c r="Y79" s="90"/>
      <c r="Z79" s="55"/>
      <c r="AA79" s="88">
        <f>+M79-SUM(D79:L79)</f>
        <v>0</v>
      </c>
      <c r="AB79" s="55"/>
      <c r="AC79" s="55"/>
    </row>
    <row r="80" spans="2:29" s="56" customFormat="1" ht="16.5" customHeight="1">
      <c r="B80" s="313"/>
      <c r="C80" s="355" t="s">
        <v>300</v>
      </c>
      <c r="D80" s="365"/>
      <c r="E80" s="365"/>
      <c r="F80" s="365"/>
      <c r="G80" s="365"/>
      <c r="H80" s="365"/>
      <c r="I80" s="365"/>
      <c r="J80" s="365"/>
      <c r="K80" s="365"/>
      <c r="L80" s="365"/>
      <c r="M80" s="366">
        <f t="shared" si="3"/>
        <v>0</v>
      </c>
      <c r="N80" s="262"/>
      <c r="O80" s="63"/>
      <c r="P80" s="89"/>
      <c r="Q80" s="86"/>
      <c r="R80" s="86"/>
      <c r="S80" s="86"/>
      <c r="T80" s="86"/>
      <c r="U80" s="86"/>
      <c r="V80" s="86"/>
      <c r="W80" s="86"/>
      <c r="X80" s="86"/>
      <c r="Y80" s="90"/>
      <c r="Z80" s="55"/>
      <c r="AA80" s="88">
        <f>+M80-SUM(D80:L80)</f>
        <v>0</v>
      </c>
      <c r="AB80" s="55"/>
      <c r="AC80" s="55"/>
    </row>
    <row r="81" spans="2:29" s="56" customFormat="1" ht="17.100000000000001" customHeight="1">
      <c r="B81" s="312"/>
      <c r="C81" s="355" t="s">
        <v>297</v>
      </c>
      <c r="D81" s="365"/>
      <c r="E81" s="365"/>
      <c r="F81" s="365"/>
      <c r="G81" s="365"/>
      <c r="H81" s="365"/>
      <c r="I81" s="365"/>
      <c r="J81" s="365"/>
      <c r="K81" s="365"/>
      <c r="L81" s="365"/>
      <c r="M81" s="366">
        <f t="shared" si="3"/>
        <v>0</v>
      </c>
      <c r="N81" s="262"/>
      <c r="O81" s="63"/>
      <c r="P81" s="89"/>
      <c r="Q81" s="86"/>
      <c r="R81" s="86"/>
      <c r="S81" s="86"/>
      <c r="T81" s="86"/>
      <c r="U81" s="86"/>
      <c r="V81" s="86"/>
      <c r="W81" s="86"/>
      <c r="X81" s="86"/>
      <c r="Y81" s="90"/>
      <c r="Z81" s="55"/>
      <c r="AA81" s="88">
        <f>+M81-SUM(D81:L81)</f>
        <v>0</v>
      </c>
      <c r="AB81" s="55"/>
      <c r="AC81" s="55"/>
    </row>
    <row r="82" spans="2:29" s="60" customFormat="1" ht="30" customHeight="1">
      <c r="B82" s="317"/>
      <c r="C82" s="167" t="s">
        <v>184</v>
      </c>
      <c r="D82" s="371"/>
      <c r="E82" s="371"/>
      <c r="F82" s="371"/>
      <c r="G82" s="371"/>
      <c r="H82" s="371"/>
      <c r="I82" s="371"/>
      <c r="J82" s="371"/>
      <c r="K82" s="371"/>
      <c r="L82" s="371"/>
      <c r="M82" s="376"/>
      <c r="N82" s="267"/>
      <c r="O82" s="69"/>
      <c r="P82" s="91"/>
      <c r="Q82" s="87"/>
      <c r="R82" s="87"/>
      <c r="S82" s="87"/>
      <c r="T82" s="87"/>
      <c r="U82" s="87"/>
      <c r="V82" s="87"/>
      <c r="W82" s="87"/>
      <c r="X82" s="87"/>
      <c r="Y82" s="92"/>
      <c r="Z82" s="59"/>
      <c r="AA82" s="95"/>
      <c r="AB82" s="59"/>
      <c r="AC82" s="59"/>
    </row>
    <row r="83" spans="2:29" s="56" customFormat="1" ht="17.100000000000001" customHeight="1">
      <c r="B83" s="312"/>
      <c r="C83" s="164" t="s">
        <v>10</v>
      </c>
      <c r="D83" s="365"/>
      <c r="E83" s="365"/>
      <c r="F83" s="365"/>
      <c r="G83" s="365"/>
      <c r="H83" s="365"/>
      <c r="I83" s="365"/>
      <c r="J83" s="365"/>
      <c r="K83" s="365"/>
      <c r="L83" s="365"/>
      <c r="M83" s="366">
        <f t="shared" si="3"/>
        <v>0</v>
      </c>
      <c r="N83" s="262"/>
      <c r="O83" s="63"/>
      <c r="P83" s="89">
        <f t="shared" ref="P83:Y83" si="31">+D83-SUM(D84:D85)</f>
        <v>0</v>
      </c>
      <c r="Q83" s="89">
        <f t="shared" si="31"/>
        <v>0</v>
      </c>
      <c r="R83" s="89">
        <f t="shared" si="31"/>
        <v>0</v>
      </c>
      <c r="S83" s="89">
        <f t="shared" si="31"/>
        <v>0</v>
      </c>
      <c r="T83" s="89">
        <f t="shared" si="31"/>
        <v>0</v>
      </c>
      <c r="U83" s="89">
        <f t="shared" si="31"/>
        <v>0</v>
      </c>
      <c r="V83" s="89">
        <f t="shared" si="31"/>
        <v>0</v>
      </c>
      <c r="W83" s="89">
        <f t="shared" si="31"/>
        <v>0</v>
      </c>
      <c r="X83" s="89">
        <f t="shared" si="31"/>
        <v>0</v>
      </c>
      <c r="Y83" s="89">
        <f t="shared" si="31"/>
        <v>0</v>
      </c>
      <c r="Z83" s="55"/>
      <c r="AA83" s="89">
        <f t="shared" ref="AA83:AA101" si="32">+M83-SUM(D83:L83)</f>
        <v>0</v>
      </c>
      <c r="AB83" s="55"/>
      <c r="AC83" s="55"/>
    </row>
    <row r="84" spans="2:29" s="56" customFormat="1" ht="17.100000000000001" customHeight="1">
      <c r="B84" s="313"/>
      <c r="C84" s="166" t="s">
        <v>53</v>
      </c>
      <c r="D84" s="365"/>
      <c r="E84" s="365"/>
      <c r="F84" s="365"/>
      <c r="G84" s="365"/>
      <c r="H84" s="365"/>
      <c r="I84" s="365"/>
      <c r="J84" s="365"/>
      <c r="K84" s="365"/>
      <c r="L84" s="365"/>
      <c r="M84" s="366">
        <f t="shared" si="3"/>
        <v>0</v>
      </c>
      <c r="N84" s="262"/>
      <c r="O84" s="63"/>
      <c r="P84" s="89"/>
      <c r="Q84" s="86"/>
      <c r="R84" s="86"/>
      <c r="S84" s="86"/>
      <c r="T84" s="86"/>
      <c r="U84" s="86"/>
      <c r="V84" s="86"/>
      <c r="W84" s="86"/>
      <c r="X84" s="86"/>
      <c r="Y84" s="90"/>
      <c r="Z84" s="55"/>
      <c r="AA84" s="89">
        <f t="shared" si="32"/>
        <v>0</v>
      </c>
      <c r="AB84" s="55"/>
      <c r="AC84" s="55"/>
    </row>
    <row r="85" spans="2:29" s="56" customFormat="1" ht="17.100000000000001" customHeight="1">
      <c r="B85" s="313"/>
      <c r="C85" s="166" t="s">
        <v>54</v>
      </c>
      <c r="D85" s="365"/>
      <c r="E85" s="365"/>
      <c r="F85" s="365"/>
      <c r="G85" s="365"/>
      <c r="H85" s="365"/>
      <c r="I85" s="365"/>
      <c r="J85" s="365"/>
      <c r="K85" s="365"/>
      <c r="L85" s="365"/>
      <c r="M85" s="366">
        <f t="shared" si="3"/>
        <v>0</v>
      </c>
      <c r="N85" s="262"/>
      <c r="O85" s="63"/>
      <c r="P85" s="89"/>
      <c r="Q85" s="86"/>
      <c r="R85" s="86"/>
      <c r="S85" s="86"/>
      <c r="T85" s="86"/>
      <c r="U85" s="86"/>
      <c r="V85" s="86"/>
      <c r="W85" s="86"/>
      <c r="X85" s="86"/>
      <c r="Y85" s="90"/>
      <c r="Z85" s="55"/>
      <c r="AA85" s="89">
        <f t="shared" si="32"/>
        <v>0</v>
      </c>
      <c r="AB85" s="55"/>
      <c r="AC85" s="55"/>
    </row>
    <row r="86" spans="2:29" s="56" customFormat="1" ht="30" customHeight="1">
      <c r="B86" s="312"/>
      <c r="C86" s="164" t="s">
        <v>11</v>
      </c>
      <c r="D86" s="365"/>
      <c r="E86" s="365"/>
      <c r="F86" s="365"/>
      <c r="G86" s="365"/>
      <c r="H86" s="365"/>
      <c r="I86" s="365"/>
      <c r="J86" s="365"/>
      <c r="K86" s="365"/>
      <c r="L86" s="365"/>
      <c r="M86" s="366">
        <f t="shared" ref="M86:M124" si="33">+SUM(D86:L86)</f>
        <v>0</v>
      </c>
      <c r="N86" s="262"/>
      <c r="O86" s="63"/>
      <c r="P86" s="89">
        <f t="shared" ref="P86:Y86" si="34">+D86-SUM(D87:D88)</f>
        <v>0</v>
      </c>
      <c r="Q86" s="89">
        <f t="shared" si="34"/>
        <v>0</v>
      </c>
      <c r="R86" s="89">
        <f t="shared" si="34"/>
        <v>0</v>
      </c>
      <c r="S86" s="89">
        <f t="shared" si="34"/>
        <v>0</v>
      </c>
      <c r="T86" s="89">
        <f t="shared" si="34"/>
        <v>0</v>
      </c>
      <c r="U86" s="89">
        <f t="shared" si="34"/>
        <v>0</v>
      </c>
      <c r="V86" s="89">
        <f t="shared" si="34"/>
        <v>0</v>
      </c>
      <c r="W86" s="89">
        <f t="shared" si="34"/>
        <v>0</v>
      </c>
      <c r="X86" s="89">
        <f t="shared" si="34"/>
        <v>0</v>
      </c>
      <c r="Y86" s="89">
        <f t="shared" si="34"/>
        <v>0</v>
      </c>
      <c r="Z86" s="55"/>
      <c r="AA86" s="89">
        <f t="shared" si="32"/>
        <v>0</v>
      </c>
      <c r="AB86" s="55"/>
      <c r="AC86" s="55"/>
    </row>
    <row r="87" spans="2:29" s="56" customFormat="1" ht="17.100000000000001" customHeight="1">
      <c r="B87" s="312"/>
      <c r="C87" s="166" t="s">
        <v>53</v>
      </c>
      <c r="D87" s="365"/>
      <c r="E87" s="365"/>
      <c r="F87" s="365"/>
      <c r="G87" s="365"/>
      <c r="H87" s="365"/>
      <c r="I87" s="365"/>
      <c r="J87" s="365"/>
      <c r="K87" s="365"/>
      <c r="L87" s="365"/>
      <c r="M87" s="366">
        <f t="shared" si="33"/>
        <v>0</v>
      </c>
      <c r="N87" s="262"/>
      <c r="O87" s="63"/>
      <c r="P87" s="89"/>
      <c r="Q87" s="86"/>
      <c r="R87" s="86"/>
      <c r="S87" s="86"/>
      <c r="T87" s="86"/>
      <c r="U87" s="86"/>
      <c r="V87" s="86"/>
      <c r="W87" s="86"/>
      <c r="X87" s="86"/>
      <c r="Y87" s="90"/>
      <c r="Z87" s="55"/>
      <c r="AA87" s="89">
        <f t="shared" si="32"/>
        <v>0</v>
      </c>
      <c r="AB87" s="55"/>
      <c r="AC87" s="55"/>
    </row>
    <row r="88" spans="2:29" s="56" customFormat="1" ht="17.100000000000001" customHeight="1">
      <c r="B88" s="312"/>
      <c r="C88" s="166" t="s">
        <v>54</v>
      </c>
      <c r="D88" s="365"/>
      <c r="E88" s="365"/>
      <c r="F88" s="365"/>
      <c r="G88" s="365"/>
      <c r="H88" s="365"/>
      <c r="I88" s="365"/>
      <c r="J88" s="365"/>
      <c r="K88" s="365"/>
      <c r="L88" s="365"/>
      <c r="M88" s="366">
        <f t="shared" si="33"/>
        <v>0</v>
      </c>
      <c r="N88" s="262"/>
      <c r="O88" s="63"/>
      <c r="P88" s="89"/>
      <c r="Q88" s="86"/>
      <c r="R88" s="86"/>
      <c r="S88" s="86"/>
      <c r="T88" s="86"/>
      <c r="U88" s="86"/>
      <c r="V88" s="86"/>
      <c r="W88" s="86"/>
      <c r="X88" s="86"/>
      <c r="Y88" s="90"/>
      <c r="Z88" s="55"/>
      <c r="AA88" s="89">
        <f t="shared" si="32"/>
        <v>0</v>
      </c>
      <c r="AB88" s="55"/>
      <c r="AC88" s="55"/>
    </row>
    <row r="89" spans="2:29" s="60" customFormat="1" ht="30" customHeight="1">
      <c r="B89" s="314"/>
      <c r="C89" s="315" t="s">
        <v>168</v>
      </c>
      <c r="D89" s="369"/>
      <c r="E89" s="369"/>
      <c r="F89" s="369"/>
      <c r="G89" s="369"/>
      <c r="H89" s="369"/>
      <c r="I89" s="369"/>
      <c r="J89" s="369"/>
      <c r="K89" s="369"/>
      <c r="L89" s="369"/>
      <c r="M89" s="366">
        <f t="shared" si="33"/>
        <v>0</v>
      </c>
      <c r="N89" s="263"/>
      <c r="O89" s="108"/>
      <c r="P89" s="91">
        <f>+D86-SUM(D89:D94)</f>
        <v>0</v>
      </c>
      <c r="Q89" s="91">
        <f t="shared" ref="Q89:Y89" si="35">+E86-SUM(E89:E94)</f>
        <v>0</v>
      </c>
      <c r="R89" s="91">
        <f t="shared" si="35"/>
        <v>0</v>
      </c>
      <c r="S89" s="91">
        <f t="shared" si="35"/>
        <v>0</v>
      </c>
      <c r="T89" s="91">
        <f t="shared" si="35"/>
        <v>0</v>
      </c>
      <c r="U89" s="91">
        <f t="shared" si="35"/>
        <v>0</v>
      </c>
      <c r="V89" s="91">
        <f t="shared" si="35"/>
        <v>0</v>
      </c>
      <c r="W89" s="91">
        <f t="shared" si="35"/>
        <v>0</v>
      </c>
      <c r="X89" s="91">
        <f t="shared" si="35"/>
        <v>0</v>
      </c>
      <c r="Y89" s="91">
        <f t="shared" si="35"/>
        <v>0</v>
      </c>
      <c r="Z89" s="59"/>
      <c r="AA89" s="91">
        <f t="shared" si="32"/>
        <v>0</v>
      </c>
      <c r="AB89" s="59"/>
      <c r="AC89" s="59"/>
    </row>
    <row r="90" spans="2:29" s="56" customFormat="1" ht="17.100000000000001" customHeight="1">
      <c r="B90" s="313"/>
      <c r="C90" s="166" t="s">
        <v>66</v>
      </c>
      <c r="D90" s="365"/>
      <c r="E90" s="365"/>
      <c r="F90" s="365"/>
      <c r="G90" s="365"/>
      <c r="H90" s="365"/>
      <c r="I90" s="365"/>
      <c r="J90" s="365"/>
      <c r="K90" s="365"/>
      <c r="L90" s="365"/>
      <c r="M90" s="366">
        <f t="shared" si="33"/>
        <v>0</v>
      </c>
      <c r="N90" s="262"/>
      <c r="O90" s="63"/>
      <c r="P90" s="89"/>
      <c r="Q90" s="86"/>
      <c r="R90" s="86"/>
      <c r="S90" s="86"/>
      <c r="T90" s="86"/>
      <c r="U90" s="86"/>
      <c r="V90" s="86"/>
      <c r="W90" s="86"/>
      <c r="X90" s="86"/>
      <c r="Y90" s="90"/>
      <c r="Z90" s="55"/>
      <c r="AA90" s="89">
        <f t="shared" si="32"/>
        <v>0</v>
      </c>
      <c r="AB90" s="55"/>
      <c r="AC90" s="55"/>
    </row>
    <row r="91" spans="2:29" s="56" customFormat="1" ht="17.100000000000001" customHeight="1">
      <c r="B91" s="313"/>
      <c r="C91" s="166" t="s">
        <v>265</v>
      </c>
      <c r="D91" s="365"/>
      <c r="E91" s="365"/>
      <c r="F91" s="365"/>
      <c r="G91" s="365"/>
      <c r="H91" s="365"/>
      <c r="I91" s="365"/>
      <c r="J91" s="365"/>
      <c r="K91" s="365"/>
      <c r="L91" s="365"/>
      <c r="M91" s="366">
        <f t="shared" si="33"/>
        <v>0</v>
      </c>
      <c r="N91" s="262"/>
      <c r="O91" s="63"/>
      <c r="P91" s="89"/>
      <c r="Q91" s="86"/>
      <c r="R91" s="86"/>
      <c r="S91" s="86"/>
      <c r="T91" s="86"/>
      <c r="U91" s="86"/>
      <c r="V91" s="86"/>
      <c r="W91" s="86"/>
      <c r="X91" s="86"/>
      <c r="Y91" s="90"/>
      <c r="Z91" s="55"/>
      <c r="AA91" s="89">
        <f t="shared" si="32"/>
        <v>0</v>
      </c>
      <c r="AB91" s="55"/>
      <c r="AC91" s="55"/>
    </row>
    <row r="92" spans="2:29" s="56" customFormat="1" ht="17.100000000000001" customHeight="1">
      <c r="B92" s="313"/>
      <c r="C92" s="166" t="s">
        <v>169</v>
      </c>
      <c r="D92" s="365"/>
      <c r="E92" s="365"/>
      <c r="F92" s="365"/>
      <c r="G92" s="365"/>
      <c r="H92" s="365"/>
      <c r="I92" s="365"/>
      <c r="J92" s="365"/>
      <c r="K92" s="365"/>
      <c r="L92" s="365"/>
      <c r="M92" s="366">
        <f t="shared" si="33"/>
        <v>0</v>
      </c>
      <c r="N92" s="262"/>
      <c r="O92" s="63"/>
      <c r="P92" s="89"/>
      <c r="Q92" s="86"/>
      <c r="R92" s="86"/>
      <c r="S92" s="86"/>
      <c r="T92" s="86"/>
      <c r="U92" s="86"/>
      <c r="V92" s="86"/>
      <c r="W92" s="86"/>
      <c r="X92" s="86"/>
      <c r="Y92" s="90"/>
      <c r="Z92" s="55"/>
      <c r="AA92" s="89">
        <f t="shared" si="32"/>
        <v>0</v>
      </c>
      <c r="AB92" s="55"/>
      <c r="AC92" s="55"/>
    </row>
    <row r="93" spans="2:29" s="56" customFormat="1" ht="17.100000000000001" customHeight="1">
      <c r="B93" s="313"/>
      <c r="C93" s="403" t="s">
        <v>46</v>
      </c>
      <c r="D93" s="365"/>
      <c r="E93" s="365"/>
      <c r="F93" s="365"/>
      <c r="G93" s="365"/>
      <c r="H93" s="365"/>
      <c r="I93" s="365"/>
      <c r="J93" s="365"/>
      <c r="K93" s="365"/>
      <c r="L93" s="365"/>
      <c r="M93" s="366">
        <f t="shared" si="33"/>
        <v>0</v>
      </c>
      <c r="N93" s="262"/>
      <c r="O93" s="63"/>
      <c r="P93" s="89"/>
      <c r="Q93" s="86"/>
      <c r="R93" s="86"/>
      <c r="S93" s="86"/>
      <c r="T93" s="86"/>
      <c r="U93" s="86"/>
      <c r="V93" s="86"/>
      <c r="W93" s="86"/>
      <c r="X93" s="86"/>
      <c r="Y93" s="90"/>
      <c r="Z93" s="55"/>
      <c r="AA93" s="89">
        <f t="shared" si="32"/>
        <v>0</v>
      </c>
      <c r="AB93" s="55"/>
      <c r="AC93" s="55"/>
    </row>
    <row r="94" spans="2:29" s="56" customFormat="1" ht="17.100000000000001" customHeight="1">
      <c r="B94" s="313"/>
      <c r="C94" s="403" t="s">
        <v>206</v>
      </c>
      <c r="D94" s="365"/>
      <c r="E94" s="365"/>
      <c r="F94" s="365"/>
      <c r="G94" s="365"/>
      <c r="H94" s="365"/>
      <c r="I94" s="365"/>
      <c r="J94" s="365"/>
      <c r="K94" s="365"/>
      <c r="L94" s="365"/>
      <c r="M94" s="366">
        <f t="shared" si="33"/>
        <v>0</v>
      </c>
      <c r="N94" s="262"/>
      <c r="O94" s="63"/>
      <c r="P94" s="89"/>
      <c r="Q94" s="86"/>
      <c r="R94" s="86"/>
      <c r="S94" s="86"/>
      <c r="T94" s="86"/>
      <c r="U94" s="86"/>
      <c r="V94" s="86"/>
      <c r="W94" s="86"/>
      <c r="X94" s="86"/>
      <c r="Y94" s="90"/>
      <c r="Z94" s="55"/>
      <c r="AA94" s="89">
        <f t="shared" si="32"/>
        <v>0</v>
      </c>
      <c r="AB94" s="55"/>
      <c r="AC94" s="55"/>
    </row>
    <row r="95" spans="2:29" s="60" customFormat="1" ht="24.95" customHeight="1">
      <c r="B95" s="314"/>
      <c r="C95" s="165" t="s">
        <v>12</v>
      </c>
      <c r="D95" s="369"/>
      <c r="E95" s="369"/>
      <c r="F95" s="369"/>
      <c r="G95" s="369"/>
      <c r="H95" s="369"/>
      <c r="I95" s="369"/>
      <c r="J95" s="369"/>
      <c r="K95" s="369"/>
      <c r="L95" s="369"/>
      <c r="M95" s="367">
        <f t="shared" si="33"/>
        <v>0</v>
      </c>
      <c r="N95" s="263"/>
      <c r="O95" s="108"/>
      <c r="P95" s="91">
        <f t="shared" ref="P95:Y95" si="36">+D95-SUM(D96:D97)</f>
        <v>0</v>
      </c>
      <c r="Q95" s="91">
        <f t="shared" si="36"/>
        <v>0</v>
      </c>
      <c r="R95" s="91">
        <f t="shared" si="36"/>
        <v>0</v>
      </c>
      <c r="S95" s="91">
        <f t="shared" si="36"/>
        <v>0</v>
      </c>
      <c r="T95" s="91">
        <f t="shared" si="36"/>
        <v>0</v>
      </c>
      <c r="U95" s="91">
        <f t="shared" si="36"/>
        <v>0</v>
      </c>
      <c r="V95" s="91">
        <f t="shared" si="36"/>
        <v>0</v>
      </c>
      <c r="W95" s="91">
        <f t="shared" si="36"/>
        <v>0</v>
      </c>
      <c r="X95" s="91">
        <f t="shared" si="36"/>
        <v>0</v>
      </c>
      <c r="Y95" s="91">
        <f t="shared" si="36"/>
        <v>0</v>
      </c>
      <c r="Z95" s="59"/>
      <c r="AA95" s="91">
        <f t="shared" si="32"/>
        <v>0</v>
      </c>
      <c r="AB95" s="59"/>
      <c r="AC95" s="59"/>
    </row>
    <row r="96" spans="2:29" s="103" customFormat="1" ht="17.100000000000001" customHeight="1">
      <c r="B96" s="248"/>
      <c r="C96" s="166" t="s">
        <v>53</v>
      </c>
      <c r="D96" s="368"/>
      <c r="E96" s="368"/>
      <c r="F96" s="368"/>
      <c r="G96" s="368"/>
      <c r="H96" s="368"/>
      <c r="I96" s="368"/>
      <c r="J96" s="368"/>
      <c r="K96" s="368"/>
      <c r="L96" s="368"/>
      <c r="M96" s="366">
        <f t="shared" si="33"/>
        <v>0</v>
      </c>
      <c r="N96" s="264"/>
      <c r="O96" s="98"/>
      <c r="P96" s="99"/>
      <c r="Q96" s="100"/>
      <c r="R96" s="100"/>
      <c r="S96" s="100"/>
      <c r="T96" s="100"/>
      <c r="U96" s="100"/>
      <c r="V96" s="100"/>
      <c r="W96" s="100"/>
      <c r="X96" s="100"/>
      <c r="Y96" s="101"/>
      <c r="Z96" s="102"/>
      <c r="AA96" s="89">
        <f t="shared" si="32"/>
        <v>0</v>
      </c>
      <c r="AB96" s="102"/>
      <c r="AC96" s="102"/>
    </row>
    <row r="97" spans="2:29" s="56" customFormat="1" ht="17.100000000000001" customHeight="1">
      <c r="B97" s="313"/>
      <c r="C97" s="166" t="s">
        <v>54</v>
      </c>
      <c r="D97" s="365"/>
      <c r="E97" s="365"/>
      <c r="F97" s="365"/>
      <c r="G97" s="365"/>
      <c r="H97" s="365"/>
      <c r="I97" s="365"/>
      <c r="J97" s="365"/>
      <c r="K97" s="365"/>
      <c r="L97" s="365"/>
      <c r="M97" s="366">
        <f t="shared" si="33"/>
        <v>0</v>
      </c>
      <c r="N97" s="262"/>
      <c r="O97" s="63"/>
      <c r="P97" s="89"/>
      <c r="Q97" s="86"/>
      <c r="R97" s="86"/>
      <c r="S97" s="86"/>
      <c r="T97" s="86"/>
      <c r="U97" s="86"/>
      <c r="V97" s="86"/>
      <c r="W97" s="86"/>
      <c r="X97" s="86"/>
      <c r="Y97" s="90"/>
      <c r="Z97" s="55"/>
      <c r="AA97" s="89">
        <f t="shared" si="32"/>
        <v>0</v>
      </c>
      <c r="AB97" s="55"/>
      <c r="AC97" s="55"/>
    </row>
    <row r="98" spans="2:29" s="60" customFormat="1" ht="30" customHeight="1">
      <c r="B98" s="316"/>
      <c r="C98" s="165" t="s">
        <v>42</v>
      </c>
      <c r="D98" s="370">
        <f>+SUM(D95,D86,D83)</f>
        <v>0</v>
      </c>
      <c r="E98" s="370">
        <f t="shared" ref="E98:L98" si="37">+SUM(E95,E86,E83)</f>
        <v>0</v>
      </c>
      <c r="F98" s="370">
        <f t="shared" si="37"/>
        <v>0</v>
      </c>
      <c r="G98" s="370">
        <f t="shared" si="37"/>
        <v>0</v>
      </c>
      <c r="H98" s="370">
        <f t="shared" si="37"/>
        <v>0</v>
      </c>
      <c r="I98" s="370">
        <f t="shared" si="37"/>
        <v>0</v>
      </c>
      <c r="J98" s="370">
        <f t="shared" si="37"/>
        <v>0</v>
      </c>
      <c r="K98" s="370">
        <f t="shared" si="37"/>
        <v>0</v>
      </c>
      <c r="L98" s="370">
        <f t="shared" si="37"/>
        <v>0</v>
      </c>
      <c r="M98" s="367">
        <f t="shared" si="33"/>
        <v>0</v>
      </c>
      <c r="N98" s="263"/>
      <c r="O98" s="108"/>
      <c r="P98" s="91">
        <f t="shared" ref="P98:Y98" si="38">+D98-D83-D86-D95</f>
        <v>0</v>
      </c>
      <c r="Q98" s="91">
        <f t="shared" si="38"/>
        <v>0</v>
      </c>
      <c r="R98" s="91">
        <f t="shared" si="38"/>
        <v>0</v>
      </c>
      <c r="S98" s="91">
        <f t="shared" si="38"/>
        <v>0</v>
      </c>
      <c r="T98" s="91">
        <f t="shared" si="38"/>
        <v>0</v>
      </c>
      <c r="U98" s="91">
        <f t="shared" si="38"/>
        <v>0</v>
      </c>
      <c r="V98" s="91">
        <f t="shared" si="38"/>
        <v>0</v>
      </c>
      <c r="W98" s="91">
        <f t="shared" si="38"/>
        <v>0</v>
      </c>
      <c r="X98" s="91">
        <f t="shared" si="38"/>
        <v>0</v>
      </c>
      <c r="Y98" s="91">
        <f t="shared" si="38"/>
        <v>0</v>
      </c>
      <c r="Z98" s="59"/>
      <c r="AA98" s="91">
        <f t="shared" si="32"/>
        <v>0</v>
      </c>
      <c r="AB98" s="59"/>
      <c r="AC98" s="59"/>
    </row>
    <row r="99" spans="2:29" s="103" customFormat="1" ht="17.100000000000001" customHeight="1">
      <c r="B99" s="248"/>
      <c r="C99" s="359" t="s">
        <v>325</v>
      </c>
      <c r="D99" s="256"/>
      <c r="E99" s="256"/>
      <c r="F99" s="256"/>
      <c r="G99" s="256"/>
      <c r="H99" s="256"/>
      <c r="I99" s="256"/>
      <c r="J99" s="256"/>
      <c r="K99" s="256"/>
      <c r="L99" s="256"/>
      <c r="M99" s="265">
        <f t="shared" si="33"/>
        <v>0</v>
      </c>
      <c r="N99" s="264"/>
      <c r="O99" s="98"/>
      <c r="P99" s="99">
        <f t="shared" ref="P99:Y99" si="39">+IF((D99+D100&gt;D98),111,0)</f>
        <v>0</v>
      </c>
      <c r="Q99" s="99">
        <f t="shared" si="39"/>
        <v>0</v>
      </c>
      <c r="R99" s="99">
        <f t="shared" si="39"/>
        <v>0</v>
      </c>
      <c r="S99" s="99">
        <f t="shared" si="39"/>
        <v>0</v>
      </c>
      <c r="T99" s="99">
        <f t="shared" si="39"/>
        <v>0</v>
      </c>
      <c r="U99" s="99">
        <f t="shared" si="39"/>
        <v>0</v>
      </c>
      <c r="V99" s="99">
        <f t="shared" si="39"/>
        <v>0</v>
      </c>
      <c r="W99" s="99">
        <f t="shared" si="39"/>
        <v>0</v>
      </c>
      <c r="X99" s="99">
        <f t="shared" si="39"/>
        <v>0</v>
      </c>
      <c r="Y99" s="99">
        <f t="shared" si="39"/>
        <v>0</v>
      </c>
      <c r="Z99" s="102"/>
      <c r="AA99" s="99">
        <f t="shared" si="32"/>
        <v>0</v>
      </c>
      <c r="AB99" s="102"/>
      <c r="AC99" s="102"/>
    </row>
    <row r="100" spans="2:29" s="103" customFormat="1" ht="17.100000000000001" customHeight="1">
      <c r="B100" s="248"/>
      <c r="C100" s="359" t="s">
        <v>326</v>
      </c>
      <c r="D100" s="256"/>
      <c r="E100" s="256"/>
      <c r="F100" s="256"/>
      <c r="G100" s="256"/>
      <c r="H100" s="256"/>
      <c r="I100" s="256"/>
      <c r="J100" s="256"/>
      <c r="K100" s="256"/>
      <c r="L100" s="256"/>
      <c r="M100" s="265">
        <f t="shared" si="33"/>
        <v>0</v>
      </c>
      <c r="N100" s="264"/>
      <c r="O100" s="98"/>
      <c r="P100" s="99"/>
      <c r="Q100" s="99"/>
      <c r="R100" s="99"/>
      <c r="S100" s="99"/>
      <c r="T100" s="99"/>
      <c r="U100" s="99"/>
      <c r="V100" s="99"/>
      <c r="W100" s="99"/>
      <c r="X100" s="99"/>
      <c r="Y100" s="99"/>
      <c r="Z100" s="102"/>
      <c r="AA100" s="99">
        <f t="shared" si="32"/>
        <v>0</v>
      </c>
      <c r="AB100" s="102"/>
      <c r="AC100" s="102"/>
    </row>
    <row r="101" spans="2:29" s="103" customFormat="1" ht="17.100000000000001" customHeight="1">
      <c r="B101" s="250"/>
      <c r="C101" s="251" t="s">
        <v>218</v>
      </c>
      <c r="D101" s="258"/>
      <c r="E101" s="258"/>
      <c r="F101" s="258"/>
      <c r="G101" s="258"/>
      <c r="H101" s="258"/>
      <c r="I101" s="258"/>
      <c r="J101" s="258"/>
      <c r="K101" s="258"/>
      <c r="L101" s="258"/>
      <c r="M101" s="265">
        <f t="shared" si="33"/>
        <v>0</v>
      </c>
      <c r="N101" s="264"/>
      <c r="O101" s="98"/>
      <c r="P101" s="99">
        <f t="shared" ref="P101:Y101" si="40">+IF((D101&gt;D98),111,0)</f>
        <v>0</v>
      </c>
      <c r="Q101" s="99">
        <f t="shared" si="40"/>
        <v>0</v>
      </c>
      <c r="R101" s="99">
        <f t="shared" si="40"/>
        <v>0</v>
      </c>
      <c r="S101" s="99">
        <f t="shared" si="40"/>
        <v>0</v>
      </c>
      <c r="T101" s="99">
        <f t="shared" si="40"/>
        <v>0</v>
      </c>
      <c r="U101" s="99">
        <f t="shared" si="40"/>
        <v>0</v>
      </c>
      <c r="V101" s="99">
        <f t="shared" si="40"/>
        <v>0</v>
      </c>
      <c r="W101" s="99">
        <f t="shared" si="40"/>
        <v>0</v>
      </c>
      <c r="X101" s="99">
        <f t="shared" si="40"/>
        <v>0</v>
      </c>
      <c r="Y101" s="99">
        <f t="shared" si="40"/>
        <v>0</v>
      </c>
      <c r="Z101" s="102"/>
      <c r="AA101" s="99">
        <f t="shared" si="32"/>
        <v>0</v>
      </c>
      <c r="AB101" s="102"/>
      <c r="AC101" s="102"/>
    </row>
    <row r="102" spans="2:29" s="60" customFormat="1" ht="24.95" customHeight="1">
      <c r="B102" s="317"/>
      <c r="C102" s="354" t="s">
        <v>296</v>
      </c>
      <c r="D102" s="371"/>
      <c r="E102" s="371"/>
      <c r="F102" s="371"/>
      <c r="G102" s="371"/>
      <c r="H102" s="371"/>
      <c r="I102" s="371"/>
      <c r="J102" s="371"/>
      <c r="K102" s="371"/>
      <c r="L102" s="371"/>
      <c r="M102" s="376"/>
      <c r="N102" s="267"/>
      <c r="O102" s="69"/>
      <c r="P102" s="91"/>
      <c r="Q102" s="87"/>
      <c r="R102" s="87"/>
      <c r="S102" s="87"/>
      <c r="T102" s="87"/>
      <c r="U102" s="87"/>
      <c r="V102" s="87"/>
      <c r="W102" s="87"/>
      <c r="X102" s="87"/>
      <c r="Y102" s="92"/>
      <c r="Z102" s="59"/>
      <c r="AA102" s="95"/>
      <c r="AB102" s="59"/>
      <c r="AC102" s="59"/>
    </row>
    <row r="103" spans="2:29" s="56" customFormat="1" ht="17.100000000000001" customHeight="1">
      <c r="B103" s="312"/>
      <c r="C103" s="347" t="s">
        <v>10</v>
      </c>
      <c r="D103" s="365"/>
      <c r="E103" s="365"/>
      <c r="F103" s="365"/>
      <c r="G103" s="365"/>
      <c r="H103" s="365"/>
      <c r="I103" s="365"/>
      <c r="J103" s="365"/>
      <c r="K103" s="365"/>
      <c r="L103" s="365"/>
      <c r="M103" s="366">
        <f t="shared" si="33"/>
        <v>0</v>
      </c>
      <c r="N103" s="262"/>
      <c r="O103" s="63"/>
      <c r="P103" s="89">
        <f t="shared" ref="P103:Y103" si="41">+D103-SUM(D104:D105)</f>
        <v>0</v>
      </c>
      <c r="Q103" s="89">
        <f t="shared" si="41"/>
        <v>0</v>
      </c>
      <c r="R103" s="89">
        <f t="shared" si="41"/>
        <v>0</v>
      </c>
      <c r="S103" s="89">
        <f t="shared" si="41"/>
        <v>0</v>
      </c>
      <c r="T103" s="89">
        <f t="shared" si="41"/>
        <v>0</v>
      </c>
      <c r="U103" s="89">
        <f t="shared" si="41"/>
        <v>0</v>
      </c>
      <c r="V103" s="89">
        <f t="shared" si="41"/>
        <v>0</v>
      </c>
      <c r="W103" s="89">
        <f t="shared" si="41"/>
        <v>0</v>
      </c>
      <c r="X103" s="89">
        <f t="shared" si="41"/>
        <v>0</v>
      </c>
      <c r="Y103" s="89">
        <f t="shared" si="41"/>
        <v>0</v>
      </c>
      <c r="Z103" s="55"/>
      <c r="AA103" s="89">
        <f t="shared" ref="AA103:AA121" si="42">+M103-SUM(D103:L103)</f>
        <v>0</v>
      </c>
      <c r="AB103" s="55"/>
      <c r="AC103" s="55"/>
    </row>
    <row r="104" spans="2:29" s="56" customFormat="1" ht="17.100000000000001" customHeight="1">
      <c r="B104" s="313"/>
      <c r="C104" s="355" t="s">
        <v>53</v>
      </c>
      <c r="D104" s="365"/>
      <c r="E104" s="365"/>
      <c r="F104" s="365"/>
      <c r="G104" s="365"/>
      <c r="H104" s="365"/>
      <c r="I104" s="365"/>
      <c r="J104" s="365"/>
      <c r="K104" s="365"/>
      <c r="L104" s="365"/>
      <c r="M104" s="366">
        <f t="shared" si="33"/>
        <v>0</v>
      </c>
      <c r="N104" s="262"/>
      <c r="O104" s="63"/>
      <c r="P104" s="89"/>
      <c r="Q104" s="86"/>
      <c r="R104" s="86"/>
      <c r="S104" s="86"/>
      <c r="T104" s="86"/>
      <c r="U104" s="86"/>
      <c r="V104" s="86"/>
      <c r="W104" s="86"/>
      <c r="X104" s="86"/>
      <c r="Y104" s="90"/>
      <c r="Z104" s="55"/>
      <c r="AA104" s="89">
        <f t="shared" si="42"/>
        <v>0</v>
      </c>
      <c r="AB104" s="55"/>
      <c r="AC104" s="55"/>
    </row>
    <row r="105" spans="2:29" s="56" customFormat="1" ht="17.100000000000001" customHeight="1">
      <c r="B105" s="313"/>
      <c r="C105" s="355" t="s">
        <v>54</v>
      </c>
      <c r="D105" s="365"/>
      <c r="E105" s="365"/>
      <c r="F105" s="365"/>
      <c r="G105" s="365"/>
      <c r="H105" s="365"/>
      <c r="I105" s="365"/>
      <c r="J105" s="365"/>
      <c r="K105" s="365"/>
      <c r="L105" s="365"/>
      <c r="M105" s="366">
        <f t="shared" si="33"/>
        <v>0</v>
      </c>
      <c r="N105" s="262"/>
      <c r="O105" s="63"/>
      <c r="P105" s="89"/>
      <c r="Q105" s="86"/>
      <c r="R105" s="86"/>
      <c r="S105" s="86"/>
      <c r="T105" s="86"/>
      <c r="U105" s="86"/>
      <c r="V105" s="86"/>
      <c r="W105" s="86"/>
      <c r="X105" s="86"/>
      <c r="Y105" s="90"/>
      <c r="Z105" s="55"/>
      <c r="AA105" s="89">
        <f t="shared" si="42"/>
        <v>0</v>
      </c>
      <c r="AB105" s="55"/>
      <c r="AC105" s="55"/>
    </row>
    <row r="106" spans="2:29" s="56" customFormat="1" ht="30" customHeight="1">
      <c r="B106" s="312"/>
      <c r="C106" s="347" t="s">
        <v>11</v>
      </c>
      <c r="D106" s="365"/>
      <c r="E106" s="365"/>
      <c r="F106" s="365"/>
      <c r="G106" s="365"/>
      <c r="H106" s="365"/>
      <c r="I106" s="365"/>
      <c r="J106" s="365"/>
      <c r="K106" s="365"/>
      <c r="L106" s="365"/>
      <c r="M106" s="366">
        <f t="shared" si="33"/>
        <v>0</v>
      </c>
      <c r="N106" s="262"/>
      <c r="O106" s="63"/>
      <c r="P106" s="89">
        <f t="shared" ref="P106:Y106" si="43">+D106-SUM(D107:D108)</f>
        <v>0</v>
      </c>
      <c r="Q106" s="89">
        <f t="shared" si="43"/>
        <v>0</v>
      </c>
      <c r="R106" s="89">
        <f t="shared" si="43"/>
        <v>0</v>
      </c>
      <c r="S106" s="89">
        <f t="shared" si="43"/>
        <v>0</v>
      </c>
      <c r="T106" s="89">
        <f t="shared" si="43"/>
        <v>0</v>
      </c>
      <c r="U106" s="89">
        <f t="shared" si="43"/>
        <v>0</v>
      </c>
      <c r="V106" s="89">
        <f t="shared" si="43"/>
        <v>0</v>
      </c>
      <c r="W106" s="89">
        <f t="shared" si="43"/>
        <v>0</v>
      </c>
      <c r="X106" s="89">
        <f t="shared" si="43"/>
        <v>0</v>
      </c>
      <c r="Y106" s="89">
        <f t="shared" si="43"/>
        <v>0</v>
      </c>
      <c r="Z106" s="55"/>
      <c r="AA106" s="89">
        <f t="shared" si="42"/>
        <v>0</v>
      </c>
      <c r="AB106" s="55"/>
      <c r="AC106" s="55"/>
    </row>
    <row r="107" spans="2:29" s="56" customFormat="1" ht="17.100000000000001" customHeight="1">
      <c r="B107" s="312"/>
      <c r="C107" s="355" t="s">
        <v>53</v>
      </c>
      <c r="D107" s="365"/>
      <c r="E107" s="365"/>
      <c r="F107" s="365"/>
      <c r="G107" s="365"/>
      <c r="H107" s="365"/>
      <c r="I107" s="365"/>
      <c r="J107" s="365"/>
      <c r="K107" s="365"/>
      <c r="L107" s="365"/>
      <c r="M107" s="366">
        <f t="shared" si="33"/>
        <v>0</v>
      </c>
      <c r="N107" s="262"/>
      <c r="O107" s="63"/>
      <c r="P107" s="89"/>
      <c r="Q107" s="86"/>
      <c r="R107" s="86"/>
      <c r="S107" s="86"/>
      <c r="T107" s="86"/>
      <c r="U107" s="86"/>
      <c r="V107" s="86"/>
      <c r="W107" s="86"/>
      <c r="X107" s="86"/>
      <c r="Y107" s="90"/>
      <c r="Z107" s="55"/>
      <c r="AA107" s="89">
        <f t="shared" si="42"/>
        <v>0</v>
      </c>
      <c r="AB107" s="55"/>
      <c r="AC107" s="55"/>
    </row>
    <row r="108" spans="2:29" s="56" customFormat="1" ht="17.100000000000001" customHeight="1">
      <c r="B108" s="312"/>
      <c r="C108" s="355" t="s">
        <v>54</v>
      </c>
      <c r="D108" s="365"/>
      <c r="E108" s="365"/>
      <c r="F108" s="365"/>
      <c r="G108" s="365"/>
      <c r="H108" s="365"/>
      <c r="I108" s="365"/>
      <c r="J108" s="365"/>
      <c r="K108" s="365"/>
      <c r="L108" s="365"/>
      <c r="M108" s="366">
        <f t="shared" si="33"/>
        <v>0</v>
      </c>
      <c r="N108" s="262"/>
      <c r="O108" s="63"/>
      <c r="P108" s="89"/>
      <c r="Q108" s="86"/>
      <c r="R108" s="86"/>
      <c r="S108" s="86"/>
      <c r="T108" s="86"/>
      <c r="U108" s="86"/>
      <c r="V108" s="86"/>
      <c r="W108" s="86"/>
      <c r="X108" s="86"/>
      <c r="Y108" s="90"/>
      <c r="Z108" s="55"/>
      <c r="AA108" s="89">
        <f t="shared" si="42"/>
        <v>0</v>
      </c>
      <c r="AB108" s="55"/>
      <c r="AC108" s="55"/>
    </row>
    <row r="109" spans="2:29" s="60" customFormat="1" ht="30" customHeight="1">
      <c r="B109" s="314"/>
      <c r="C109" s="357" t="s">
        <v>168</v>
      </c>
      <c r="D109" s="369"/>
      <c r="E109" s="369"/>
      <c r="F109" s="369"/>
      <c r="G109" s="369"/>
      <c r="H109" s="369"/>
      <c r="I109" s="369"/>
      <c r="J109" s="369"/>
      <c r="K109" s="369"/>
      <c r="L109" s="369"/>
      <c r="M109" s="366">
        <f t="shared" si="33"/>
        <v>0</v>
      </c>
      <c r="N109" s="263"/>
      <c r="O109" s="108"/>
      <c r="P109" s="91">
        <f>+D106-SUM(D109:D114)</f>
        <v>0</v>
      </c>
      <c r="Q109" s="91">
        <f t="shared" ref="Q109:Y109" si="44">+E106-SUM(E109:E114)</f>
        <v>0</v>
      </c>
      <c r="R109" s="91">
        <f t="shared" si="44"/>
        <v>0</v>
      </c>
      <c r="S109" s="91">
        <f t="shared" si="44"/>
        <v>0</v>
      </c>
      <c r="T109" s="91">
        <f t="shared" si="44"/>
        <v>0</v>
      </c>
      <c r="U109" s="91">
        <f t="shared" si="44"/>
        <v>0</v>
      </c>
      <c r="V109" s="91">
        <f t="shared" si="44"/>
        <v>0</v>
      </c>
      <c r="W109" s="91">
        <f t="shared" si="44"/>
        <v>0</v>
      </c>
      <c r="X109" s="91">
        <f t="shared" si="44"/>
        <v>0</v>
      </c>
      <c r="Y109" s="91">
        <f t="shared" si="44"/>
        <v>0</v>
      </c>
      <c r="Z109" s="59"/>
      <c r="AA109" s="91">
        <f t="shared" si="42"/>
        <v>0</v>
      </c>
      <c r="AB109" s="59"/>
      <c r="AC109" s="59"/>
    </row>
    <row r="110" spans="2:29" s="56" customFormat="1" ht="17.100000000000001" customHeight="1">
      <c r="B110" s="313"/>
      <c r="C110" s="355" t="s">
        <v>66</v>
      </c>
      <c r="D110" s="365"/>
      <c r="E110" s="365"/>
      <c r="F110" s="365"/>
      <c r="G110" s="365"/>
      <c r="H110" s="365"/>
      <c r="I110" s="365"/>
      <c r="J110" s="365"/>
      <c r="K110" s="365"/>
      <c r="L110" s="365"/>
      <c r="M110" s="366">
        <f t="shared" si="33"/>
        <v>0</v>
      </c>
      <c r="N110" s="262"/>
      <c r="O110" s="63"/>
      <c r="P110" s="89"/>
      <c r="Q110" s="86"/>
      <c r="R110" s="86"/>
      <c r="S110" s="86"/>
      <c r="T110" s="86"/>
      <c r="U110" s="86"/>
      <c r="V110" s="86"/>
      <c r="W110" s="86"/>
      <c r="X110" s="86"/>
      <c r="Y110" s="90"/>
      <c r="Z110" s="55"/>
      <c r="AA110" s="89">
        <f t="shared" si="42"/>
        <v>0</v>
      </c>
      <c r="AB110" s="55"/>
      <c r="AC110" s="55"/>
    </row>
    <row r="111" spans="2:29" s="56" customFormat="1" ht="17.100000000000001" customHeight="1">
      <c r="B111" s="313"/>
      <c r="C111" s="355" t="s">
        <v>265</v>
      </c>
      <c r="D111" s="365"/>
      <c r="E111" s="365"/>
      <c r="F111" s="365"/>
      <c r="G111" s="365"/>
      <c r="H111" s="365"/>
      <c r="I111" s="365"/>
      <c r="J111" s="365"/>
      <c r="K111" s="365"/>
      <c r="L111" s="365"/>
      <c r="M111" s="366">
        <f t="shared" si="33"/>
        <v>0</v>
      </c>
      <c r="N111" s="262"/>
      <c r="O111" s="63"/>
      <c r="P111" s="89"/>
      <c r="Q111" s="86"/>
      <c r="R111" s="86"/>
      <c r="S111" s="86"/>
      <c r="T111" s="86"/>
      <c r="U111" s="86"/>
      <c r="V111" s="86"/>
      <c r="W111" s="86"/>
      <c r="X111" s="86"/>
      <c r="Y111" s="90"/>
      <c r="Z111" s="55"/>
      <c r="AA111" s="89">
        <f t="shared" si="42"/>
        <v>0</v>
      </c>
      <c r="AB111" s="55"/>
      <c r="AC111" s="55"/>
    </row>
    <row r="112" spans="2:29" s="56" customFormat="1" ht="17.100000000000001" customHeight="1">
      <c r="B112" s="313"/>
      <c r="C112" s="355" t="s">
        <v>169</v>
      </c>
      <c r="D112" s="365"/>
      <c r="E112" s="365"/>
      <c r="F112" s="365"/>
      <c r="G112" s="365"/>
      <c r="H112" s="365"/>
      <c r="I112" s="365"/>
      <c r="J112" s="365"/>
      <c r="K112" s="365"/>
      <c r="L112" s="365"/>
      <c r="M112" s="366">
        <f t="shared" si="33"/>
        <v>0</v>
      </c>
      <c r="N112" s="262"/>
      <c r="O112" s="63"/>
      <c r="P112" s="89"/>
      <c r="Q112" s="86"/>
      <c r="R112" s="86"/>
      <c r="S112" s="86"/>
      <c r="T112" s="86"/>
      <c r="U112" s="86"/>
      <c r="V112" s="86"/>
      <c r="W112" s="86"/>
      <c r="X112" s="86"/>
      <c r="Y112" s="90"/>
      <c r="Z112" s="55"/>
      <c r="AA112" s="89">
        <f t="shared" si="42"/>
        <v>0</v>
      </c>
      <c r="AB112" s="55"/>
      <c r="AC112" s="55"/>
    </row>
    <row r="113" spans="2:29" s="56" customFormat="1" ht="17.100000000000001" customHeight="1">
      <c r="B113" s="313"/>
      <c r="C113" s="404" t="s">
        <v>46</v>
      </c>
      <c r="D113" s="365"/>
      <c r="E113" s="365"/>
      <c r="F113" s="365"/>
      <c r="G113" s="365"/>
      <c r="H113" s="365"/>
      <c r="I113" s="365"/>
      <c r="J113" s="365"/>
      <c r="K113" s="365"/>
      <c r="L113" s="365"/>
      <c r="M113" s="366">
        <f t="shared" si="33"/>
        <v>0</v>
      </c>
      <c r="N113" s="262"/>
      <c r="O113" s="63"/>
      <c r="P113" s="89"/>
      <c r="Q113" s="86"/>
      <c r="R113" s="86"/>
      <c r="S113" s="86"/>
      <c r="T113" s="86"/>
      <c r="U113" s="86"/>
      <c r="V113" s="86"/>
      <c r="W113" s="86"/>
      <c r="X113" s="86"/>
      <c r="Y113" s="90"/>
      <c r="Z113" s="55"/>
      <c r="AA113" s="89">
        <f t="shared" si="42"/>
        <v>0</v>
      </c>
      <c r="AB113" s="55"/>
      <c r="AC113" s="55"/>
    </row>
    <row r="114" spans="2:29" s="56" customFormat="1" ht="17.100000000000001" customHeight="1">
      <c r="B114" s="313"/>
      <c r="C114" s="404" t="s">
        <v>206</v>
      </c>
      <c r="D114" s="365"/>
      <c r="E114" s="365"/>
      <c r="F114" s="365"/>
      <c r="G114" s="365"/>
      <c r="H114" s="365"/>
      <c r="I114" s="365"/>
      <c r="J114" s="365"/>
      <c r="K114" s="365"/>
      <c r="L114" s="365"/>
      <c r="M114" s="366">
        <f t="shared" si="33"/>
        <v>0</v>
      </c>
      <c r="N114" s="262"/>
      <c r="O114" s="63"/>
      <c r="P114" s="89"/>
      <c r="Q114" s="86"/>
      <c r="R114" s="86"/>
      <c r="S114" s="86"/>
      <c r="T114" s="86"/>
      <c r="U114" s="86"/>
      <c r="V114" s="86"/>
      <c r="W114" s="86"/>
      <c r="X114" s="86"/>
      <c r="Y114" s="90"/>
      <c r="Z114" s="55"/>
      <c r="AA114" s="89">
        <f t="shared" si="42"/>
        <v>0</v>
      </c>
      <c r="AB114" s="55"/>
      <c r="AC114" s="55"/>
    </row>
    <row r="115" spans="2:29" s="60" customFormat="1" ht="24.95" customHeight="1">
      <c r="B115" s="314"/>
      <c r="C115" s="358" t="s">
        <v>12</v>
      </c>
      <c r="D115" s="369"/>
      <c r="E115" s="369"/>
      <c r="F115" s="369"/>
      <c r="G115" s="369"/>
      <c r="H115" s="369"/>
      <c r="I115" s="369"/>
      <c r="J115" s="369"/>
      <c r="K115" s="369"/>
      <c r="L115" s="369"/>
      <c r="M115" s="367">
        <f t="shared" si="33"/>
        <v>0</v>
      </c>
      <c r="N115" s="263"/>
      <c r="O115" s="108"/>
      <c r="P115" s="91">
        <f t="shared" ref="P115:Y115" si="45">+D115-SUM(D116:D117)</f>
        <v>0</v>
      </c>
      <c r="Q115" s="91">
        <f t="shared" si="45"/>
        <v>0</v>
      </c>
      <c r="R115" s="91">
        <f t="shared" si="45"/>
        <v>0</v>
      </c>
      <c r="S115" s="91">
        <f t="shared" si="45"/>
        <v>0</v>
      </c>
      <c r="T115" s="91">
        <f t="shared" si="45"/>
        <v>0</v>
      </c>
      <c r="U115" s="91">
        <f t="shared" si="45"/>
        <v>0</v>
      </c>
      <c r="V115" s="91">
        <f t="shared" si="45"/>
        <v>0</v>
      </c>
      <c r="W115" s="91">
        <f t="shared" si="45"/>
        <v>0</v>
      </c>
      <c r="X115" s="91">
        <f t="shared" si="45"/>
        <v>0</v>
      </c>
      <c r="Y115" s="91">
        <f t="shared" si="45"/>
        <v>0</v>
      </c>
      <c r="Z115" s="59"/>
      <c r="AA115" s="91">
        <f t="shared" si="42"/>
        <v>0</v>
      </c>
      <c r="AB115" s="59"/>
      <c r="AC115" s="59"/>
    </row>
    <row r="116" spans="2:29" s="103" customFormat="1" ht="17.100000000000001" customHeight="1">
      <c r="B116" s="248"/>
      <c r="C116" s="355" t="s">
        <v>53</v>
      </c>
      <c r="D116" s="368"/>
      <c r="E116" s="368"/>
      <c r="F116" s="368"/>
      <c r="G116" s="368"/>
      <c r="H116" s="368"/>
      <c r="I116" s="368"/>
      <c r="J116" s="368"/>
      <c r="K116" s="368"/>
      <c r="L116" s="368"/>
      <c r="M116" s="366">
        <f t="shared" si="33"/>
        <v>0</v>
      </c>
      <c r="N116" s="264"/>
      <c r="O116" s="98"/>
      <c r="P116" s="99"/>
      <c r="Q116" s="100"/>
      <c r="R116" s="100"/>
      <c r="S116" s="100"/>
      <c r="T116" s="100"/>
      <c r="U116" s="100"/>
      <c r="V116" s="100"/>
      <c r="W116" s="100"/>
      <c r="X116" s="100"/>
      <c r="Y116" s="101"/>
      <c r="Z116" s="102"/>
      <c r="AA116" s="89">
        <f t="shared" si="42"/>
        <v>0</v>
      </c>
      <c r="AB116" s="102"/>
      <c r="AC116" s="102"/>
    </row>
    <row r="117" spans="2:29" s="56" customFormat="1" ht="17.100000000000001" customHeight="1">
      <c r="B117" s="313"/>
      <c r="C117" s="355" t="s">
        <v>54</v>
      </c>
      <c r="D117" s="365"/>
      <c r="E117" s="365"/>
      <c r="F117" s="365"/>
      <c r="G117" s="365"/>
      <c r="H117" s="365"/>
      <c r="I117" s="365"/>
      <c r="J117" s="365"/>
      <c r="K117" s="365"/>
      <c r="L117" s="365"/>
      <c r="M117" s="366">
        <f t="shared" si="33"/>
        <v>0</v>
      </c>
      <c r="N117" s="262"/>
      <c r="O117" s="63"/>
      <c r="P117" s="89"/>
      <c r="Q117" s="86"/>
      <c r="R117" s="86"/>
      <c r="S117" s="86"/>
      <c r="T117" s="86"/>
      <c r="U117" s="86"/>
      <c r="V117" s="86"/>
      <c r="W117" s="86"/>
      <c r="X117" s="86"/>
      <c r="Y117" s="90"/>
      <c r="Z117" s="55"/>
      <c r="AA117" s="89">
        <f t="shared" si="42"/>
        <v>0</v>
      </c>
      <c r="AB117" s="55"/>
      <c r="AC117" s="55"/>
    </row>
    <row r="118" spans="2:29" s="60" customFormat="1" ht="30" customHeight="1">
      <c r="B118" s="316"/>
      <c r="C118" s="358" t="s">
        <v>17</v>
      </c>
      <c r="D118" s="370">
        <f>+SUM(D115,D106,D103)</f>
        <v>0</v>
      </c>
      <c r="E118" s="370">
        <f t="shared" ref="E118:L118" si="46">+SUM(E115,E106,E103)</f>
        <v>0</v>
      </c>
      <c r="F118" s="370">
        <f t="shared" si="46"/>
        <v>0</v>
      </c>
      <c r="G118" s="370">
        <f t="shared" si="46"/>
        <v>0</v>
      </c>
      <c r="H118" s="370">
        <f t="shared" si="46"/>
        <v>0</v>
      </c>
      <c r="I118" s="370">
        <f t="shared" si="46"/>
        <v>0</v>
      </c>
      <c r="J118" s="370">
        <f t="shared" si="46"/>
        <v>0</v>
      </c>
      <c r="K118" s="370">
        <f t="shared" si="46"/>
        <v>0</v>
      </c>
      <c r="L118" s="370">
        <f t="shared" si="46"/>
        <v>0</v>
      </c>
      <c r="M118" s="367">
        <f t="shared" si="33"/>
        <v>0</v>
      </c>
      <c r="N118" s="263"/>
      <c r="O118" s="108"/>
      <c r="P118" s="91">
        <f t="shared" ref="P118:Y118" si="47">+D118-D103-D106-D115</f>
        <v>0</v>
      </c>
      <c r="Q118" s="91">
        <f t="shared" si="47"/>
        <v>0</v>
      </c>
      <c r="R118" s="91">
        <f t="shared" si="47"/>
        <v>0</v>
      </c>
      <c r="S118" s="91">
        <f t="shared" si="47"/>
        <v>0</v>
      </c>
      <c r="T118" s="91">
        <f t="shared" si="47"/>
        <v>0</v>
      </c>
      <c r="U118" s="91">
        <f t="shared" si="47"/>
        <v>0</v>
      </c>
      <c r="V118" s="91">
        <f t="shared" si="47"/>
        <v>0</v>
      </c>
      <c r="W118" s="91">
        <f t="shared" si="47"/>
        <v>0</v>
      </c>
      <c r="X118" s="91">
        <f t="shared" si="47"/>
        <v>0</v>
      </c>
      <c r="Y118" s="91">
        <f t="shared" si="47"/>
        <v>0</v>
      </c>
      <c r="Z118" s="59"/>
      <c r="AA118" s="91">
        <f t="shared" si="42"/>
        <v>0</v>
      </c>
      <c r="AB118" s="59"/>
      <c r="AC118" s="59"/>
    </row>
    <row r="119" spans="2:29" s="103" customFormat="1" ht="17.100000000000001" customHeight="1">
      <c r="B119" s="248"/>
      <c r="C119" s="359" t="s">
        <v>325</v>
      </c>
      <c r="D119" s="256"/>
      <c r="E119" s="256"/>
      <c r="F119" s="256"/>
      <c r="G119" s="256"/>
      <c r="H119" s="256"/>
      <c r="I119" s="256"/>
      <c r="J119" s="256"/>
      <c r="K119" s="256"/>
      <c r="L119" s="256"/>
      <c r="M119" s="265">
        <f t="shared" si="33"/>
        <v>0</v>
      </c>
      <c r="N119" s="264"/>
      <c r="O119" s="98"/>
      <c r="P119" s="99">
        <f t="shared" ref="P119:Y119" si="48">+IF((D119+D120&gt;D118),111,0)</f>
        <v>0</v>
      </c>
      <c r="Q119" s="99">
        <f t="shared" si="48"/>
        <v>0</v>
      </c>
      <c r="R119" s="99">
        <f t="shared" si="48"/>
        <v>0</v>
      </c>
      <c r="S119" s="99">
        <f t="shared" si="48"/>
        <v>0</v>
      </c>
      <c r="T119" s="99">
        <f t="shared" si="48"/>
        <v>0</v>
      </c>
      <c r="U119" s="99">
        <f t="shared" si="48"/>
        <v>0</v>
      </c>
      <c r="V119" s="99">
        <f t="shared" si="48"/>
        <v>0</v>
      </c>
      <c r="W119" s="99">
        <f t="shared" si="48"/>
        <v>0</v>
      </c>
      <c r="X119" s="99">
        <f t="shared" si="48"/>
        <v>0</v>
      </c>
      <c r="Y119" s="99">
        <f t="shared" si="48"/>
        <v>0</v>
      </c>
      <c r="Z119" s="102"/>
      <c r="AA119" s="99">
        <f t="shared" si="42"/>
        <v>0</v>
      </c>
      <c r="AB119" s="102"/>
      <c r="AC119" s="102"/>
    </row>
    <row r="120" spans="2:29" s="103" customFormat="1" ht="17.100000000000001" customHeight="1">
      <c r="B120" s="248"/>
      <c r="C120" s="359" t="s">
        <v>326</v>
      </c>
      <c r="D120" s="256"/>
      <c r="E120" s="256"/>
      <c r="F120" s="256"/>
      <c r="G120" s="256"/>
      <c r="H120" s="256"/>
      <c r="I120" s="256"/>
      <c r="J120" s="256"/>
      <c r="K120" s="256"/>
      <c r="L120" s="256"/>
      <c r="M120" s="265">
        <f t="shared" si="33"/>
        <v>0</v>
      </c>
      <c r="N120" s="264"/>
      <c r="O120" s="98"/>
      <c r="P120" s="99"/>
      <c r="Q120" s="99"/>
      <c r="R120" s="99"/>
      <c r="S120" s="99"/>
      <c r="T120" s="99"/>
      <c r="U120" s="99"/>
      <c r="V120" s="99"/>
      <c r="W120" s="99"/>
      <c r="X120" s="99"/>
      <c r="Y120" s="99"/>
      <c r="Z120" s="102"/>
      <c r="AA120" s="99">
        <f t="shared" si="42"/>
        <v>0</v>
      </c>
      <c r="AB120" s="102"/>
      <c r="AC120" s="102"/>
    </row>
    <row r="121" spans="2:29" s="103" customFormat="1" ht="17.100000000000001" customHeight="1">
      <c r="B121" s="250"/>
      <c r="C121" s="360" t="s">
        <v>218</v>
      </c>
      <c r="D121" s="258"/>
      <c r="E121" s="258"/>
      <c r="F121" s="258"/>
      <c r="G121" s="258"/>
      <c r="H121" s="258"/>
      <c r="I121" s="258"/>
      <c r="J121" s="258"/>
      <c r="K121" s="258"/>
      <c r="L121" s="258"/>
      <c r="M121" s="265">
        <f t="shared" si="33"/>
        <v>0</v>
      </c>
      <c r="N121" s="264"/>
      <c r="O121" s="98"/>
      <c r="P121" s="99">
        <f t="shared" ref="P121:Y121" si="49">+IF((D121&gt;D118),111,0)</f>
        <v>0</v>
      </c>
      <c r="Q121" s="99">
        <f t="shared" si="49"/>
        <v>0</v>
      </c>
      <c r="R121" s="99">
        <f t="shared" si="49"/>
        <v>0</v>
      </c>
      <c r="S121" s="99">
        <f t="shared" si="49"/>
        <v>0</v>
      </c>
      <c r="T121" s="99">
        <f t="shared" si="49"/>
        <v>0</v>
      </c>
      <c r="U121" s="99">
        <f t="shared" si="49"/>
        <v>0</v>
      </c>
      <c r="V121" s="99">
        <f t="shared" si="49"/>
        <v>0</v>
      </c>
      <c r="W121" s="99">
        <f t="shared" si="49"/>
        <v>0</v>
      </c>
      <c r="X121" s="99">
        <f t="shared" si="49"/>
        <v>0</v>
      </c>
      <c r="Y121" s="99">
        <f t="shared" si="49"/>
        <v>0</v>
      </c>
      <c r="Z121" s="102"/>
      <c r="AA121" s="99">
        <f t="shared" si="42"/>
        <v>0</v>
      </c>
      <c r="AB121" s="102"/>
      <c r="AC121" s="102"/>
    </row>
    <row r="122" spans="2:29" s="60" customFormat="1" ht="30" customHeight="1">
      <c r="B122" s="317"/>
      <c r="C122" s="167" t="s">
        <v>18</v>
      </c>
      <c r="D122" s="372">
        <f>+D25+D45+D72+D98+D118</f>
        <v>0</v>
      </c>
      <c r="E122" s="372">
        <f t="shared" ref="E122:K122" si="50">+E25+E45+E72+E98+E118</f>
        <v>0</v>
      </c>
      <c r="F122" s="372">
        <f t="shared" si="50"/>
        <v>0</v>
      </c>
      <c r="G122" s="372">
        <f t="shared" si="50"/>
        <v>0</v>
      </c>
      <c r="H122" s="372">
        <f t="shared" si="50"/>
        <v>0</v>
      </c>
      <c r="I122" s="372">
        <f t="shared" si="50"/>
        <v>0</v>
      </c>
      <c r="J122" s="372">
        <f t="shared" si="50"/>
        <v>0</v>
      </c>
      <c r="K122" s="372">
        <f t="shared" si="50"/>
        <v>0</v>
      </c>
      <c r="L122" s="372">
        <f>+L25+L45+L72+L98+L118</f>
        <v>0</v>
      </c>
      <c r="M122" s="374">
        <f t="shared" si="33"/>
        <v>0</v>
      </c>
      <c r="N122" s="267"/>
      <c r="O122" s="69"/>
      <c r="P122" s="91">
        <f t="shared" ref="P122:Y122" si="51">+D122-D25-D45-D72-D98-D118</f>
        <v>0</v>
      </c>
      <c r="Q122" s="91">
        <f t="shared" si="51"/>
        <v>0</v>
      </c>
      <c r="R122" s="91">
        <f t="shared" si="51"/>
        <v>0</v>
      </c>
      <c r="S122" s="91">
        <f t="shared" si="51"/>
        <v>0</v>
      </c>
      <c r="T122" s="91">
        <f t="shared" si="51"/>
        <v>0</v>
      </c>
      <c r="U122" s="91">
        <f t="shared" si="51"/>
        <v>0</v>
      </c>
      <c r="V122" s="91">
        <f t="shared" si="51"/>
        <v>0</v>
      </c>
      <c r="W122" s="91">
        <f t="shared" si="51"/>
        <v>0</v>
      </c>
      <c r="X122" s="91">
        <f t="shared" si="51"/>
        <v>0</v>
      </c>
      <c r="Y122" s="91">
        <f t="shared" si="51"/>
        <v>0</v>
      </c>
      <c r="Z122" s="59"/>
      <c r="AA122" s="91">
        <f>+M122-SUM(D122:L122)</f>
        <v>0</v>
      </c>
      <c r="AB122" s="59"/>
      <c r="AC122" s="59"/>
    </row>
    <row r="123" spans="2:29" s="103" customFormat="1" ht="17.100000000000001" customHeight="1">
      <c r="B123" s="248"/>
      <c r="C123" s="359" t="s">
        <v>325</v>
      </c>
      <c r="D123" s="256">
        <f>+D26+D46+D73+D99+D119</f>
        <v>0</v>
      </c>
      <c r="E123" s="256">
        <f t="shared" ref="E123:K123" si="52">+E26+E46+E73+E99+E119</f>
        <v>0</v>
      </c>
      <c r="F123" s="256">
        <f t="shared" si="52"/>
        <v>0</v>
      </c>
      <c r="G123" s="256">
        <f t="shared" si="52"/>
        <v>0</v>
      </c>
      <c r="H123" s="256">
        <f t="shared" si="52"/>
        <v>0</v>
      </c>
      <c r="I123" s="256">
        <f t="shared" si="52"/>
        <v>0</v>
      </c>
      <c r="J123" s="256">
        <f t="shared" si="52"/>
        <v>0</v>
      </c>
      <c r="K123" s="256">
        <f t="shared" si="52"/>
        <v>0</v>
      </c>
      <c r="L123" s="256">
        <f>+L26+L46+L73+L99+L119</f>
        <v>0</v>
      </c>
      <c r="M123" s="265">
        <f t="shared" si="33"/>
        <v>0</v>
      </c>
      <c r="N123" s="264"/>
      <c r="O123" s="98"/>
      <c r="P123" s="99">
        <f t="shared" ref="P123:Y125" si="53">+D123-(D26+D46+D73+D99+D119)</f>
        <v>0</v>
      </c>
      <c r="Q123" s="99">
        <f t="shared" ref="Q123:Q124" si="54">+E123-(E26+E46+E73+E99+E119)</f>
        <v>0</v>
      </c>
      <c r="R123" s="99">
        <f t="shared" ref="R123:R124" si="55">+F123-(F26+F46+F73+F99+F119)</f>
        <v>0</v>
      </c>
      <c r="S123" s="99">
        <f t="shared" ref="S123:S124" si="56">+G123-(G26+G46+G73+G99+G119)</f>
        <v>0</v>
      </c>
      <c r="T123" s="99">
        <f t="shared" ref="T123:T124" si="57">+H123-(H26+H46+H73+H99+H119)</f>
        <v>0</v>
      </c>
      <c r="U123" s="99">
        <f t="shared" ref="U123:U124" si="58">+I123-(I26+I46+I73+I99+I119)</f>
        <v>0</v>
      </c>
      <c r="V123" s="99">
        <f t="shared" ref="V123:V124" si="59">+J123-(J26+J46+J73+J99+J119)</f>
        <v>0</v>
      </c>
      <c r="W123" s="99">
        <f t="shared" ref="W123:W124" si="60">+K123-(K26+K46+K73+K99+K119)</f>
        <v>0</v>
      </c>
      <c r="X123" s="99">
        <f t="shared" ref="X123:X124" si="61">+L123-(L26+L46+L73+L99+L119)</f>
        <v>0</v>
      </c>
      <c r="Y123" s="99">
        <f t="shared" ref="Y123:Y124" si="62">+M123-(M26+M46+M73+M99+M119)</f>
        <v>0</v>
      </c>
      <c r="Z123" s="102"/>
      <c r="AA123" s="99">
        <f>+M123-SUM(D123:L123)</f>
        <v>0</v>
      </c>
      <c r="AB123" s="102"/>
      <c r="AC123" s="102"/>
    </row>
    <row r="124" spans="2:29" s="103" customFormat="1" ht="17.100000000000001" customHeight="1">
      <c r="B124" s="248"/>
      <c r="C124" s="359" t="s">
        <v>326</v>
      </c>
      <c r="D124" s="256">
        <f t="shared" ref="D124:L125" si="63">+D27+D47+D74+D100+D120</f>
        <v>0</v>
      </c>
      <c r="E124" s="256">
        <f t="shared" ref="E124:L124" si="64">+E27+E47+E74+E100+E120</f>
        <v>0</v>
      </c>
      <c r="F124" s="256">
        <f t="shared" si="64"/>
        <v>0</v>
      </c>
      <c r="G124" s="256">
        <f t="shared" si="64"/>
        <v>0</v>
      </c>
      <c r="H124" s="256">
        <f t="shared" si="64"/>
        <v>0</v>
      </c>
      <c r="I124" s="256">
        <f t="shared" si="64"/>
        <v>0</v>
      </c>
      <c r="J124" s="256">
        <f t="shared" si="64"/>
        <v>0</v>
      </c>
      <c r="K124" s="256">
        <f t="shared" si="64"/>
        <v>0</v>
      </c>
      <c r="L124" s="256">
        <f t="shared" si="64"/>
        <v>0</v>
      </c>
      <c r="M124" s="265">
        <f t="shared" si="33"/>
        <v>0</v>
      </c>
      <c r="N124" s="264"/>
      <c r="O124" s="98"/>
      <c r="P124" s="99">
        <f t="shared" si="53"/>
        <v>0</v>
      </c>
      <c r="Q124" s="99">
        <f t="shared" si="54"/>
        <v>0</v>
      </c>
      <c r="R124" s="99">
        <f t="shared" si="55"/>
        <v>0</v>
      </c>
      <c r="S124" s="99">
        <f t="shared" si="56"/>
        <v>0</v>
      </c>
      <c r="T124" s="99">
        <f t="shared" si="57"/>
        <v>0</v>
      </c>
      <c r="U124" s="99">
        <f t="shared" si="58"/>
        <v>0</v>
      </c>
      <c r="V124" s="99">
        <f t="shared" si="59"/>
        <v>0</v>
      </c>
      <c r="W124" s="99">
        <f t="shared" si="60"/>
        <v>0</v>
      </c>
      <c r="X124" s="99">
        <f t="shared" si="61"/>
        <v>0</v>
      </c>
      <c r="Y124" s="99">
        <f t="shared" si="62"/>
        <v>0</v>
      </c>
      <c r="Z124" s="102"/>
      <c r="AA124" s="99">
        <f>+M124-SUM(D124:L124)</f>
        <v>0</v>
      </c>
      <c r="AB124" s="102"/>
      <c r="AC124" s="102"/>
    </row>
    <row r="125" spans="2:29" s="103" customFormat="1" ht="17.100000000000001" customHeight="1">
      <c r="B125" s="248"/>
      <c r="C125" s="249" t="s">
        <v>218</v>
      </c>
      <c r="D125" s="256">
        <f t="shared" si="63"/>
        <v>0</v>
      </c>
      <c r="E125" s="256">
        <f t="shared" si="63"/>
        <v>0</v>
      </c>
      <c r="F125" s="256">
        <f t="shared" si="63"/>
        <v>0</v>
      </c>
      <c r="G125" s="256">
        <f t="shared" si="63"/>
        <v>0</v>
      </c>
      <c r="H125" s="256">
        <f t="shared" si="63"/>
        <v>0</v>
      </c>
      <c r="I125" s="256">
        <f t="shared" si="63"/>
        <v>0</v>
      </c>
      <c r="J125" s="256">
        <f t="shared" si="63"/>
        <v>0</v>
      </c>
      <c r="K125" s="256">
        <f t="shared" si="63"/>
        <v>0</v>
      </c>
      <c r="L125" s="256">
        <f t="shared" si="63"/>
        <v>0</v>
      </c>
      <c r="M125" s="265">
        <f>+SUM(D125:L125)</f>
        <v>0</v>
      </c>
      <c r="N125" s="264"/>
      <c r="O125" s="98"/>
      <c r="P125" s="99">
        <f t="shared" si="53"/>
        <v>0</v>
      </c>
      <c r="Q125" s="99">
        <f t="shared" si="53"/>
        <v>0</v>
      </c>
      <c r="R125" s="99">
        <f t="shared" si="53"/>
        <v>0</v>
      </c>
      <c r="S125" s="99">
        <f t="shared" si="53"/>
        <v>0</v>
      </c>
      <c r="T125" s="99">
        <f t="shared" si="53"/>
        <v>0</v>
      </c>
      <c r="U125" s="99">
        <f t="shared" si="53"/>
        <v>0</v>
      </c>
      <c r="V125" s="99">
        <f t="shared" si="53"/>
        <v>0</v>
      </c>
      <c r="W125" s="99">
        <f t="shared" si="53"/>
        <v>0</v>
      </c>
      <c r="X125" s="99">
        <f t="shared" si="53"/>
        <v>0</v>
      </c>
      <c r="Y125" s="99">
        <f t="shared" si="53"/>
        <v>0</v>
      </c>
      <c r="Z125" s="192"/>
      <c r="AA125" s="194">
        <f>+M125-SUM(D125:L125)</f>
        <v>0</v>
      </c>
      <c r="AB125" s="102"/>
      <c r="AC125" s="102"/>
    </row>
    <row r="126" spans="2:29" s="157" customFormat="1" ht="9.9499999999999993" customHeight="1">
      <c r="B126" s="318"/>
      <c r="C126" s="319"/>
      <c r="D126" s="268"/>
      <c r="E126" s="268"/>
      <c r="F126" s="268"/>
      <c r="G126" s="268"/>
      <c r="H126" s="268"/>
      <c r="I126" s="268"/>
      <c r="J126" s="268"/>
      <c r="K126" s="268"/>
      <c r="L126" s="268"/>
      <c r="M126" s="269"/>
      <c r="N126" s="270"/>
      <c r="O126" s="162"/>
      <c r="P126" s="172"/>
      <c r="Q126" s="173"/>
      <c r="R126" s="173"/>
      <c r="S126" s="173"/>
      <c r="T126" s="173"/>
      <c r="U126" s="173"/>
      <c r="V126" s="173"/>
      <c r="W126" s="173"/>
      <c r="X126" s="173"/>
      <c r="Y126" s="174"/>
      <c r="Z126" s="245"/>
      <c r="AA126" s="176"/>
      <c r="AB126" s="159"/>
      <c r="AC126" s="159"/>
    </row>
    <row r="127" spans="2:29" s="72" customFormat="1" ht="122.25" customHeight="1">
      <c r="B127" s="75"/>
      <c r="C127" s="461" t="s">
        <v>279</v>
      </c>
      <c r="D127" s="461"/>
      <c r="E127" s="461"/>
      <c r="F127" s="461"/>
      <c r="G127" s="461"/>
      <c r="H127" s="461"/>
      <c r="I127" s="461"/>
      <c r="J127" s="461"/>
      <c r="K127" s="461"/>
      <c r="L127" s="461"/>
      <c r="M127" s="461"/>
      <c r="N127" s="76"/>
      <c r="P127" s="78"/>
      <c r="Q127" s="78"/>
      <c r="R127" s="78"/>
      <c r="S127" s="78"/>
      <c r="T127" s="78"/>
      <c r="U127" s="78"/>
      <c r="V127" s="78"/>
      <c r="W127" s="78"/>
      <c r="X127" s="78"/>
      <c r="Y127" s="78"/>
    </row>
    <row r="128" spans="2:29"/>
    <row r="129"/>
    <row r="130"/>
    <row r="131"/>
    <row r="132"/>
    <row r="133"/>
    <row r="134"/>
    <row r="135"/>
    <row r="136"/>
    <row r="137"/>
    <row r="138"/>
    <row r="139"/>
    <row r="140"/>
    <row r="141"/>
    <row r="142"/>
    <row r="143"/>
    <row r="144"/>
    <row r="145"/>
    <row r="146"/>
    <row r="147"/>
    <row r="148"/>
    <row r="149"/>
  </sheetData>
  <sheetProtection algorithmName="SHA-512" hashValue="DwPlygrpGXL9lmGujdcEAXzljkiFNGYRnWtvE5G8jzSZY2Ld31dCh3VHwIsWDswIVQdGvS0P14gt+J9Ug4thTQ==" saltValue="T8NOzwR/S27KSKll1wC56Q==" spinCount="100000" sheet="1" objects="1" scenarios="1" selectLockedCells="1" selectUnlockedCells="1"/>
  <dataConsolidate/>
  <mergeCells count="8">
    <mergeCell ref="P5:AA5"/>
    <mergeCell ref="C2:M2"/>
    <mergeCell ref="C4:M4"/>
    <mergeCell ref="C127:M127"/>
    <mergeCell ref="C5:M5"/>
    <mergeCell ref="C3:M3"/>
    <mergeCell ref="D7:M7"/>
    <mergeCell ref="D6:M6"/>
  </mergeCells>
  <phoneticPr fontId="0" type="noConversion"/>
  <conditionalFormatting sqref="D101:M118 D121:M122 D125:M126 D9:M45 D48:M72 D75:M98">
    <cfRule type="expression" dxfId="16" priority="17" stopIfTrue="1">
      <formula>AND(D9&lt;&gt;"",OR(D9&lt;0,NOT(ISNUMBER(D9))))</formula>
    </cfRule>
  </conditionalFormatting>
  <conditionalFormatting sqref="P9:AA45 P48:AA72 P75:AA98 P101:AA118 P121:AA122 P125:AA126">
    <cfRule type="expression" dxfId="15" priority="19" stopIfTrue="1">
      <formula>ABS(P9)&gt;10</formula>
    </cfRule>
  </conditionalFormatting>
  <conditionalFormatting sqref="D6:M6">
    <cfRule type="expression" dxfId="14" priority="104" stopIfTrue="1">
      <formula>COUNTA(D10:M125)&lt;&gt;COUNTIF(D10:M125,"&gt;=0")</formula>
    </cfRule>
  </conditionalFormatting>
  <conditionalFormatting sqref="D73:M74">
    <cfRule type="expression" dxfId="13" priority="11" stopIfTrue="1">
      <formula>AND(D73&lt;&gt;"",OR(D73&lt;0,NOT(ISNUMBER(D73))))</formula>
    </cfRule>
  </conditionalFormatting>
  <conditionalFormatting sqref="P73:AA74">
    <cfRule type="expression" dxfId="12" priority="12" stopIfTrue="1">
      <formula>ABS(P73)&gt;10</formula>
    </cfRule>
  </conditionalFormatting>
  <conditionalFormatting sqref="D46:M47">
    <cfRule type="expression" dxfId="11" priority="13" stopIfTrue="1">
      <formula>AND(D46&lt;&gt;"",OR(D46&lt;0,NOT(ISNUMBER(D46))))</formula>
    </cfRule>
  </conditionalFormatting>
  <conditionalFormatting sqref="P46:AA47">
    <cfRule type="expression" dxfId="10" priority="14" stopIfTrue="1">
      <formula>ABS(P46)&gt;10</formula>
    </cfRule>
  </conditionalFormatting>
  <conditionalFormatting sqref="E123:M124">
    <cfRule type="expression" dxfId="9" priority="5" stopIfTrue="1">
      <formula>AND(E123&lt;&gt;"",OR(E123&lt;0,NOT(ISNUMBER(E123))))</formula>
    </cfRule>
  </conditionalFormatting>
  <conditionalFormatting sqref="Z123:AA124">
    <cfRule type="expression" dxfId="8" priority="6" stopIfTrue="1">
      <formula>ABS(Z123)&gt;10</formula>
    </cfRule>
  </conditionalFormatting>
  <conditionalFormatting sqref="D99:M100">
    <cfRule type="expression" dxfId="7" priority="9" stopIfTrue="1">
      <formula>AND(D99&lt;&gt;"",OR(D99&lt;0,NOT(ISNUMBER(D99))))</formula>
    </cfRule>
  </conditionalFormatting>
  <conditionalFormatting sqref="P99:AA100">
    <cfRule type="expression" dxfId="6" priority="10" stopIfTrue="1">
      <formula>ABS(P99)&gt;10</formula>
    </cfRule>
  </conditionalFormatting>
  <conditionalFormatting sqref="D119:M120">
    <cfRule type="expression" dxfId="5" priority="7" stopIfTrue="1">
      <formula>AND(D119&lt;&gt;"",OR(D119&lt;0,NOT(ISNUMBER(D119))))</formula>
    </cfRule>
  </conditionalFormatting>
  <conditionalFormatting sqref="P119:AA120">
    <cfRule type="expression" dxfId="4" priority="8" stopIfTrue="1">
      <formula>ABS(P119)&gt;10</formula>
    </cfRule>
  </conditionalFormatting>
  <conditionalFormatting sqref="D123">
    <cfRule type="expression" dxfId="3" priority="4" stopIfTrue="1">
      <formula>AND(D123&lt;&gt;"",OR(D123&lt;0,NOT(ISNUMBER(D123))))</formula>
    </cfRule>
  </conditionalFormatting>
  <conditionalFormatting sqref="D124">
    <cfRule type="expression" dxfId="2" priority="3" stopIfTrue="1">
      <formula>AND(D124&lt;&gt;"",OR(D124&lt;0,NOT(ISNUMBER(D124))))</formula>
    </cfRule>
  </conditionalFormatting>
  <conditionalFormatting sqref="P123:P124">
    <cfRule type="expression" dxfId="1" priority="2" stopIfTrue="1">
      <formula>ABS(P123)&gt;10</formula>
    </cfRule>
  </conditionalFormatting>
  <conditionalFormatting sqref="Q123:Y124">
    <cfRule type="expression" dxfId="0" priority="1" stopIfTrue="1">
      <formula>ABS(Q123)&gt;10</formula>
    </cfRule>
  </conditionalFormatting>
  <pageMargins left="0.74803149606299213" right="0.74803149606299213" top="0.98425196850393704" bottom="0.98425196850393704" header="0.51181102362204722" footer="0.51181102362204722"/>
  <pageSetup paperSize="8" scale="60" orientation="portrait" r:id="rId1"/>
  <headerFooter alignWithMargins="0">
    <oddHeader>&amp;L&amp;"Times New Roman,Regular"&amp;12&amp;K000000Central Bank of Ireland - UNRESTRICTED</oddHeader>
    <oddFooter>&amp;R2019 Triennial Central Bank Survey</oddFooter>
    <evenHeader>&amp;L&amp;"Times New Roman,Regular"&amp;12&amp;K000000Central Bank of Ireland - UNRESTRICTED</evenHeader>
    <firstHeader>&amp;L&amp;"Times New Roman,Regular"&amp;12&amp;K000000Central Bank of Ireland - UNRESTRICTED</firstHeader>
  </headerFooter>
  <rowBreaks count="1" manualBreakCount="1">
    <brk id="81" min="1"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outlinePr summaryBelow="0" summaryRight="0"/>
    <pageSetUpPr autoPageBreaks="0"/>
  </sheetPr>
  <dimension ref="B1:BA149"/>
  <sheetViews>
    <sheetView showGridLines="0" zoomScale="75" zoomScaleNormal="75" zoomScaleSheetLayoutView="70" workbookViewId="0">
      <pane xSplit="3" ySplit="8" topLeftCell="D100" activePane="bottomRight" state="frozen"/>
      <selection pane="topRight" activeCell="D1" sqref="D1"/>
      <selection pane="bottomLeft" activeCell="A9" sqref="A9"/>
      <selection pane="bottomRight" activeCell="N109" sqref="N109"/>
    </sheetView>
  </sheetViews>
  <sheetFormatPr defaultColWidth="0" defaultRowHeight="12" zeroHeight="1"/>
  <cols>
    <col min="1" max="2" width="1.7109375" style="71" customWidth="1"/>
    <col min="3" max="3" width="55.85546875" style="71" customWidth="1"/>
    <col min="4" max="11" width="7.7109375" style="71" customWidth="1"/>
    <col min="12" max="12" width="7.7109375" customWidth="1"/>
    <col min="13" max="24" width="7.7109375" style="74" customWidth="1"/>
    <col min="25" max="25" width="8.85546875" style="71" customWidth="1"/>
    <col min="26" max="26" width="8.85546875" style="74" customWidth="1"/>
    <col min="27" max="27" width="1.7109375" style="127" customWidth="1"/>
    <col min="28" max="28" width="1.7109375" style="71" customWidth="1"/>
    <col min="29" max="32" width="6.7109375" style="77" customWidth="1"/>
    <col min="33" max="51" width="6.7109375" style="71" customWidth="1"/>
    <col min="52" max="52" width="1.7109375" style="71" customWidth="1"/>
    <col min="53" max="53" width="6.7109375" style="71" customWidth="1"/>
    <col min="54" max="54" width="9.140625" style="71" customWidth="1"/>
    <col min="55" max="16384" width="0" style="71" hidden="1"/>
  </cols>
  <sheetData>
    <row r="1" spans="2:53" s="47" customFormat="1" ht="20.100000000000001" customHeight="1">
      <c r="B1" s="43" t="s">
        <v>13</v>
      </c>
      <c r="C1" s="44"/>
      <c r="D1" s="45"/>
      <c r="E1" s="45"/>
      <c r="F1" s="45"/>
      <c r="G1" s="45"/>
      <c r="H1" s="45"/>
      <c r="I1" s="45"/>
      <c r="J1" s="45"/>
      <c r="K1" s="45"/>
      <c r="M1" s="51"/>
      <c r="N1" s="51"/>
      <c r="O1" s="51"/>
      <c r="P1" s="51"/>
      <c r="Q1" s="51"/>
      <c r="R1" s="51"/>
      <c r="S1" s="51"/>
      <c r="T1" s="51"/>
      <c r="U1" s="51"/>
      <c r="V1" s="51"/>
      <c r="W1" s="51"/>
      <c r="X1" s="51"/>
      <c r="Y1" s="45"/>
      <c r="Z1" s="202"/>
      <c r="AA1" s="125"/>
      <c r="AB1" s="45"/>
      <c r="AC1" s="79"/>
      <c r="AD1" s="79"/>
      <c r="AE1" s="79"/>
      <c r="AF1" s="79"/>
      <c r="AG1" s="46"/>
      <c r="BA1" s="70"/>
    </row>
    <row r="2" spans="2:53" s="47" customFormat="1" ht="20.100000000000001" customHeight="1">
      <c r="B2" s="48"/>
      <c r="C2" s="457" t="s">
        <v>56</v>
      </c>
      <c r="D2" s="457"/>
      <c r="E2" s="457"/>
      <c r="F2" s="457"/>
      <c r="G2" s="457"/>
      <c r="H2" s="457"/>
      <c r="I2" s="457"/>
      <c r="J2" s="457"/>
      <c r="K2" s="457"/>
      <c r="L2" s="457"/>
      <c r="M2" s="457"/>
      <c r="N2" s="457"/>
      <c r="O2" s="457"/>
      <c r="P2" s="457"/>
      <c r="Q2" s="457"/>
      <c r="R2" s="457"/>
      <c r="S2" s="457"/>
      <c r="T2" s="457"/>
      <c r="U2" s="457"/>
      <c r="V2" s="457"/>
      <c r="W2" s="457"/>
      <c r="X2" s="457"/>
      <c r="Y2" s="457"/>
      <c r="Z2" s="457"/>
      <c r="AA2" s="125"/>
      <c r="AB2" s="31"/>
      <c r="AC2" s="168" t="s">
        <v>57</v>
      </c>
      <c r="AD2" s="169">
        <f>MAX(AC9:BA126)</f>
        <v>0</v>
      </c>
      <c r="AG2" s="46"/>
    </row>
    <row r="3" spans="2:53" s="47" customFormat="1" ht="20.100000000000001" customHeight="1">
      <c r="C3" s="457" t="s">
        <v>50</v>
      </c>
      <c r="D3" s="457"/>
      <c r="E3" s="457"/>
      <c r="F3" s="457"/>
      <c r="G3" s="457"/>
      <c r="H3" s="457"/>
      <c r="I3" s="457"/>
      <c r="J3" s="457"/>
      <c r="K3" s="457"/>
      <c r="L3" s="457"/>
      <c r="M3" s="457"/>
      <c r="N3" s="457"/>
      <c r="O3" s="457"/>
      <c r="P3" s="457"/>
      <c r="Q3" s="457"/>
      <c r="R3" s="457"/>
      <c r="S3" s="457"/>
      <c r="T3" s="457"/>
      <c r="U3" s="457"/>
      <c r="V3" s="457"/>
      <c r="W3" s="457"/>
      <c r="X3" s="457"/>
      <c r="Y3" s="457"/>
      <c r="Z3" s="457"/>
      <c r="AA3" s="125"/>
      <c r="AB3" s="31"/>
      <c r="AC3" s="170" t="s">
        <v>58</v>
      </c>
      <c r="AD3" s="171">
        <f>MIN(AC9:BA126)</f>
        <v>0</v>
      </c>
      <c r="AE3" s="80"/>
      <c r="AG3" s="46"/>
      <c r="BA3" s="70"/>
    </row>
    <row r="4" spans="2:53" s="47" customFormat="1" ht="20.100000000000001" customHeight="1">
      <c r="C4" s="457" t="s">
        <v>284</v>
      </c>
      <c r="D4" s="457"/>
      <c r="E4" s="457"/>
      <c r="F4" s="457"/>
      <c r="G4" s="457"/>
      <c r="H4" s="457"/>
      <c r="I4" s="457"/>
      <c r="J4" s="457"/>
      <c r="K4" s="457"/>
      <c r="L4" s="457"/>
      <c r="M4" s="457"/>
      <c r="N4" s="457"/>
      <c r="O4" s="457"/>
      <c r="P4" s="457"/>
      <c r="Q4" s="457"/>
      <c r="R4" s="457"/>
      <c r="S4" s="457"/>
      <c r="T4" s="457"/>
      <c r="U4" s="457"/>
      <c r="V4" s="457"/>
      <c r="W4" s="457"/>
      <c r="X4" s="457"/>
      <c r="Y4" s="457"/>
      <c r="Z4" s="457"/>
      <c r="AA4" s="125"/>
      <c r="AB4" s="50"/>
      <c r="AE4" s="80"/>
      <c r="AF4" s="82"/>
      <c r="AG4" s="46"/>
      <c r="BA4" s="70"/>
    </row>
    <row r="5" spans="2:53" s="47" customFormat="1" ht="20.100000000000001" customHeight="1">
      <c r="C5" s="457" t="s">
        <v>270</v>
      </c>
      <c r="D5" s="457"/>
      <c r="E5" s="457"/>
      <c r="F5" s="457"/>
      <c r="G5" s="457"/>
      <c r="H5" s="457"/>
      <c r="I5" s="457"/>
      <c r="J5" s="457"/>
      <c r="K5" s="457"/>
      <c r="L5" s="457"/>
      <c r="M5" s="457"/>
      <c r="N5" s="457"/>
      <c r="O5" s="457"/>
      <c r="P5" s="457"/>
      <c r="Q5" s="457"/>
      <c r="R5" s="457"/>
      <c r="S5" s="457"/>
      <c r="T5" s="457"/>
      <c r="U5" s="457"/>
      <c r="V5" s="457"/>
      <c r="W5" s="457"/>
      <c r="X5" s="457"/>
      <c r="Y5" s="457"/>
      <c r="Z5" s="457"/>
      <c r="AA5" s="126"/>
      <c r="AB5" s="49"/>
      <c r="AC5" s="458" t="s">
        <v>55</v>
      </c>
      <c r="AD5" s="459"/>
      <c r="AE5" s="459"/>
      <c r="AF5" s="459"/>
      <c r="AG5" s="459"/>
      <c r="AH5" s="459"/>
      <c r="AI5" s="459"/>
      <c r="AJ5" s="459"/>
      <c r="AK5" s="459"/>
      <c r="AL5" s="459"/>
      <c r="AM5" s="459"/>
      <c r="AN5" s="459"/>
      <c r="AO5" s="459"/>
      <c r="AP5" s="459"/>
      <c r="AQ5" s="459"/>
      <c r="AR5" s="459"/>
      <c r="AS5" s="459"/>
      <c r="AT5" s="459"/>
      <c r="AU5" s="459"/>
      <c r="AV5" s="459"/>
      <c r="AW5" s="459"/>
      <c r="AX5" s="459"/>
      <c r="AY5" s="459"/>
      <c r="AZ5" s="459"/>
      <c r="BA5" s="460"/>
    </row>
    <row r="6" spans="2:53" s="47" customFormat="1" ht="39.950000000000003" customHeight="1">
      <c r="D6" s="464" t="s">
        <v>180</v>
      </c>
      <c r="E6" s="464"/>
      <c r="F6" s="464"/>
      <c r="G6" s="464"/>
      <c r="H6" s="464"/>
      <c r="I6" s="464"/>
      <c r="J6" s="464"/>
      <c r="K6" s="464"/>
      <c r="L6" s="464"/>
      <c r="M6" s="464"/>
      <c r="N6" s="464"/>
      <c r="O6" s="464"/>
      <c r="P6" s="464"/>
      <c r="Q6" s="464"/>
      <c r="R6" s="464"/>
      <c r="S6" s="464"/>
      <c r="T6" s="464"/>
      <c r="U6" s="464"/>
      <c r="V6" s="464"/>
      <c r="W6" s="464"/>
      <c r="X6" s="464"/>
      <c r="Y6" s="464"/>
      <c r="Z6" s="464"/>
      <c r="AA6" s="464"/>
      <c r="AB6" s="45"/>
      <c r="AG6" s="46"/>
    </row>
    <row r="7" spans="2:53" s="56" customFormat="1" ht="27.95" customHeight="1">
      <c r="B7" s="52"/>
      <c r="C7" s="53" t="s">
        <v>0</v>
      </c>
      <c r="D7" s="462" t="s">
        <v>14</v>
      </c>
      <c r="E7" s="463"/>
      <c r="F7" s="463"/>
      <c r="G7" s="463"/>
      <c r="H7" s="463"/>
      <c r="I7" s="463"/>
      <c r="J7" s="463"/>
      <c r="K7" s="463"/>
      <c r="L7" s="463"/>
      <c r="M7" s="463"/>
      <c r="N7" s="463"/>
      <c r="O7" s="463"/>
      <c r="P7" s="463"/>
      <c r="Q7" s="463"/>
      <c r="R7" s="463"/>
      <c r="S7" s="463"/>
      <c r="T7" s="463"/>
      <c r="U7" s="463"/>
      <c r="V7" s="463"/>
      <c r="W7" s="463"/>
      <c r="X7" s="463"/>
      <c r="Y7" s="463"/>
      <c r="Z7" s="463"/>
      <c r="AA7" s="122"/>
      <c r="AB7" s="54"/>
      <c r="AC7" s="458" t="str">
        <f>+D7</f>
        <v>USD against</v>
      </c>
      <c r="AD7" s="459"/>
      <c r="AE7" s="459"/>
      <c r="AF7" s="459"/>
      <c r="AG7" s="459"/>
      <c r="AH7" s="459"/>
      <c r="AI7" s="459"/>
      <c r="AJ7" s="459"/>
      <c r="AK7" s="459"/>
      <c r="AL7" s="459"/>
      <c r="AM7" s="459"/>
      <c r="AN7" s="459"/>
      <c r="AO7" s="459"/>
      <c r="AP7" s="459"/>
      <c r="AQ7" s="459"/>
      <c r="AR7" s="459"/>
      <c r="AS7" s="459"/>
      <c r="AT7" s="459"/>
      <c r="AU7" s="459"/>
      <c r="AV7" s="459"/>
      <c r="AW7" s="459"/>
      <c r="AX7" s="459"/>
      <c r="AY7" s="460"/>
      <c r="BA7" s="55"/>
    </row>
    <row r="8" spans="2:53" s="56" customFormat="1" ht="27.95" customHeight="1">
      <c r="B8" s="96"/>
      <c r="C8" s="97"/>
      <c r="D8" s="141" t="s">
        <v>7</v>
      </c>
      <c r="E8" s="141" t="s">
        <v>23</v>
      </c>
      <c r="F8" s="141" t="s">
        <v>6</v>
      </c>
      <c r="G8" s="141" t="s">
        <v>5</v>
      </c>
      <c r="H8" s="141" t="s">
        <v>35</v>
      </c>
      <c r="I8" s="141" t="s">
        <v>19</v>
      </c>
      <c r="J8" s="141" t="s">
        <v>4</v>
      </c>
      <c r="K8" s="141" t="s">
        <v>25</v>
      </c>
      <c r="L8" s="145" t="s">
        <v>37</v>
      </c>
      <c r="M8" s="141" t="s">
        <v>3</v>
      </c>
      <c r="N8" s="141" t="s">
        <v>27</v>
      </c>
      <c r="O8" s="321" t="s">
        <v>28</v>
      </c>
      <c r="P8" s="321" t="s">
        <v>39</v>
      </c>
      <c r="Q8" s="321" t="s">
        <v>38</v>
      </c>
      <c r="R8" s="321" t="s">
        <v>30</v>
      </c>
      <c r="S8" s="321" t="s">
        <v>31</v>
      </c>
      <c r="T8" s="321" t="s">
        <v>22</v>
      </c>
      <c r="U8" s="321" t="s">
        <v>40</v>
      </c>
      <c r="V8" s="321" t="s">
        <v>264</v>
      </c>
      <c r="W8" s="321" t="s">
        <v>33</v>
      </c>
      <c r="X8" s="141" t="s">
        <v>34</v>
      </c>
      <c r="Y8" s="142" t="s">
        <v>63</v>
      </c>
      <c r="Z8" s="130" t="s">
        <v>8</v>
      </c>
      <c r="AA8" s="122"/>
      <c r="AB8" s="57"/>
      <c r="AC8" s="143" t="str">
        <f>+D8</f>
        <v>AUD</v>
      </c>
      <c r="AD8" s="143" t="str">
        <f t="shared" ref="AD8:AW8" si="0">+E8</f>
        <v>BRL</v>
      </c>
      <c r="AE8" s="143" t="str">
        <f t="shared" si="0"/>
        <v>CAD</v>
      </c>
      <c r="AF8" s="143" t="str">
        <f t="shared" si="0"/>
        <v>CHF</v>
      </c>
      <c r="AG8" s="143" t="str">
        <f t="shared" si="0"/>
        <v>CNY</v>
      </c>
      <c r="AH8" s="143" t="str">
        <f t="shared" si="0"/>
        <v>EUR</v>
      </c>
      <c r="AI8" s="143" t="str">
        <f t="shared" si="0"/>
        <v>GBP</v>
      </c>
      <c r="AJ8" s="143" t="str">
        <f t="shared" si="0"/>
        <v>HKD</v>
      </c>
      <c r="AK8" s="143" t="str">
        <f t="shared" si="0"/>
        <v>INR</v>
      </c>
      <c r="AL8" s="143" t="str">
        <f t="shared" si="0"/>
        <v>JPY</v>
      </c>
      <c r="AM8" s="143" t="str">
        <f t="shared" si="0"/>
        <v>KRW</v>
      </c>
      <c r="AN8" s="143" t="str">
        <f t="shared" si="0"/>
        <v>MXN</v>
      </c>
      <c r="AO8" s="143" t="str">
        <f t="shared" si="0"/>
        <v>NOK</v>
      </c>
      <c r="AP8" s="143" t="str">
        <f t="shared" si="0"/>
        <v>NZD</v>
      </c>
      <c r="AQ8" s="143" t="str">
        <f t="shared" si="0"/>
        <v>PLN</v>
      </c>
      <c r="AR8" s="143" t="str">
        <f t="shared" si="0"/>
        <v>RUB</v>
      </c>
      <c r="AS8" s="143" t="str">
        <f t="shared" si="0"/>
        <v>SEK</v>
      </c>
      <c r="AT8" s="143" t="str">
        <f t="shared" si="0"/>
        <v>SGD</v>
      </c>
      <c r="AU8" s="143" t="str">
        <f t="shared" si="0"/>
        <v>TRY</v>
      </c>
      <c r="AV8" s="143" t="str">
        <f t="shared" si="0"/>
        <v>TWD</v>
      </c>
      <c r="AW8" s="143" t="str">
        <f t="shared" si="0"/>
        <v>ZAR</v>
      </c>
      <c r="AX8" s="143" t="s">
        <v>178</v>
      </c>
      <c r="AY8" s="143" t="str">
        <f>+Z8</f>
        <v>TOT</v>
      </c>
      <c r="BA8" s="144" t="str">
        <f>+Z8</f>
        <v>TOT</v>
      </c>
    </row>
    <row r="9" spans="2:53" s="60" customFormat="1" ht="30" customHeight="1">
      <c r="B9" s="310"/>
      <c r="C9" s="311" t="s">
        <v>51</v>
      </c>
      <c r="D9" s="365"/>
      <c r="E9" s="365"/>
      <c r="F9" s="365"/>
      <c r="G9" s="365"/>
      <c r="H9" s="365"/>
      <c r="I9" s="365"/>
      <c r="J9" s="365"/>
      <c r="K9" s="365"/>
      <c r="L9" s="636"/>
      <c r="M9" s="636"/>
      <c r="N9" s="636"/>
      <c r="O9" s="636"/>
      <c r="P9" s="636"/>
      <c r="Q9" s="636"/>
      <c r="R9" s="636"/>
      <c r="S9" s="636"/>
      <c r="T9" s="636"/>
      <c r="U9" s="636"/>
      <c r="V9" s="636"/>
      <c r="W9" s="636"/>
      <c r="X9" s="636"/>
      <c r="Y9" s="636"/>
      <c r="Z9" s="637"/>
      <c r="AA9" s="271"/>
      <c r="AB9" s="59"/>
      <c r="AC9" s="85"/>
      <c r="AD9" s="85"/>
      <c r="AE9" s="85"/>
      <c r="AF9" s="85"/>
      <c r="AG9" s="85"/>
      <c r="AH9" s="85"/>
      <c r="AI9" s="85"/>
      <c r="AJ9" s="85"/>
      <c r="AK9" s="85"/>
      <c r="AL9" s="85"/>
      <c r="AM9" s="85"/>
      <c r="AN9" s="85"/>
      <c r="AO9" s="85"/>
      <c r="AP9" s="85"/>
      <c r="AQ9" s="85"/>
      <c r="AR9" s="85"/>
      <c r="AS9" s="85"/>
      <c r="AT9" s="85"/>
      <c r="AU9" s="85"/>
      <c r="AV9" s="85"/>
      <c r="AW9" s="85"/>
      <c r="AX9" s="85"/>
      <c r="AY9" s="85"/>
      <c r="BA9" s="84"/>
    </row>
    <row r="10" spans="2:53" s="56" customFormat="1" ht="17.100000000000001" customHeight="1">
      <c r="B10" s="312"/>
      <c r="C10" s="164" t="s">
        <v>10</v>
      </c>
      <c r="D10" s="365"/>
      <c r="E10" s="365"/>
      <c r="F10" s="365"/>
      <c r="G10" s="365"/>
      <c r="H10" s="365"/>
      <c r="I10" s="365"/>
      <c r="J10" s="365"/>
      <c r="K10" s="365"/>
      <c r="L10" s="365"/>
      <c r="M10" s="365"/>
      <c r="N10" s="365"/>
      <c r="O10" s="365"/>
      <c r="P10" s="365"/>
      <c r="Q10" s="365"/>
      <c r="R10" s="365"/>
      <c r="S10" s="365"/>
      <c r="T10" s="365"/>
      <c r="U10" s="365"/>
      <c r="V10" s="365"/>
      <c r="W10" s="365"/>
      <c r="X10" s="365"/>
      <c r="Y10" s="365"/>
      <c r="Z10" s="367">
        <f>SUM(D10:Y10)</f>
        <v>0</v>
      </c>
      <c r="AA10" s="272"/>
      <c r="AB10" s="55"/>
      <c r="AC10" s="89">
        <f t="shared" ref="AC10:AY10" si="1">+D10-SUM(D11:D12)</f>
        <v>0</v>
      </c>
      <c r="AD10" s="89">
        <f t="shared" si="1"/>
        <v>0</v>
      </c>
      <c r="AE10" s="89">
        <f t="shared" si="1"/>
        <v>0</v>
      </c>
      <c r="AF10" s="89">
        <f t="shared" si="1"/>
        <v>0</v>
      </c>
      <c r="AG10" s="89">
        <f t="shared" si="1"/>
        <v>0</v>
      </c>
      <c r="AH10" s="89">
        <f t="shared" si="1"/>
        <v>0</v>
      </c>
      <c r="AI10" s="89">
        <f t="shared" si="1"/>
        <v>0</v>
      </c>
      <c r="AJ10" s="89">
        <f t="shared" si="1"/>
        <v>0</v>
      </c>
      <c r="AK10" s="89">
        <f t="shared" si="1"/>
        <v>0</v>
      </c>
      <c r="AL10" s="89">
        <f t="shared" si="1"/>
        <v>0</v>
      </c>
      <c r="AM10" s="89">
        <f t="shared" si="1"/>
        <v>0</v>
      </c>
      <c r="AN10" s="89">
        <f t="shared" si="1"/>
        <v>0</v>
      </c>
      <c r="AO10" s="89">
        <f t="shared" si="1"/>
        <v>0</v>
      </c>
      <c r="AP10" s="89">
        <f t="shared" si="1"/>
        <v>0</v>
      </c>
      <c r="AQ10" s="89">
        <f t="shared" si="1"/>
        <v>0</v>
      </c>
      <c r="AR10" s="89">
        <f t="shared" si="1"/>
        <v>0</v>
      </c>
      <c r="AS10" s="89">
        <f t="shared" si="1"/>
        <v>0</v>
      </c>
      <c r="AT10" s="89">
        <f t="shared" si="1"/>
        <v>0</v>
      </c>
      <c r="AU10" s="89">
        <f t="shared" si="1"/>
        <v>0</v>
      </c>
      <c r="AV10" s="89">
        <f t="shared" si="1"/>
        <v>0</v>
      </c>
      <c r="AW10" s="89">
        <f t="shared" si="1"/>
        <v>0</v>
      </c>
      <c r="AX10" s="89">
        <f t="shared" si="1"/>
        <v>0</v>
      </c>
      <c r="AY10" s="89">
        <f t="shared" si="1"/>
        <v>0</v>
      </c>
      <c r="BA10" s="89">
        <f>+Z10-SUM(D10:Y10)</f>
        <v>0</v>
      </c>
    </row>
    <row r="11" spans="2:53" s="56" customFormat="1" ht="17.100000000000001" customHeight="1">
      <c r="B11" s="313"/>
      <c r="C11" s="166" t="s">
        <v>53</v>
      </c>
      <c r="D11" s="365"/>
      <c r="E11" s="365"/>
      <c r="F11" s="365"/>
      <c r="G11" s="365"/>
      <c r="H11" s="365"/>
      <c r="I11" s="365"/>
      <c r="J11" s="365"/>
      <c r="K11" s="365"/>
      <c r="L11" s="365"/>
      <c r="M11" s="365"/>
      <c r="N11" s="365"/>
      <c r="O11" s="365"/>
      <c r="P11" s="365"/>
      <c r="Q11" s="365"/>
      <c r="R11" s="365"/>
      <c r="S11" s="365"/>
      <c r="T11" s="365"/>
      <c r="U11" s="365"/>
      <c r="V11" s="365"/>
      <c r="W11" s="365"/>
      <c r="X11" s="365"/>
      <c r="Y11" s="365"/>
      <c r="Z11" s="367">
        <f t="shared" ref="Z11:Z25" si="2">SUM(D11:Y11)</f>
        <v>0</v>
      </c>
      <c r="AA11" s="272"/>
      <c r="AB11" s="55"/>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BA11" s="89">
        <f t="shared" ref="BA11:BA85" si="3">+Z11-SUM(D11:Y11)</f>
        <v>0</v>
      </c>
    </row>
    <row r="12" spans="2:53" s="56" customFormat="1" ht="17.100000000000001" customHeight="1">
      <c r="B12" s="313"/>
      <c r="C12" s="166" t="s">
        <v>54</v>
      </c>
      <c r="D12" s="365"/>
      <c r="E12" s="365"/>
      <c r="F12" s="365"/>
      <c r="G12" s="365"/>
      <c r="H12" s="365"/>
      <c r="I12" s="365"/>
      <c r="J12" s="365"/>
      <c r="K12" s="365"/>
      <c r="L12" s="365"/>
      <c r="M12" s="365"/>
      <c r="N12" s="365"/>
      <c r="O12" s="365"/>
      <c r="P12" s="365"/>
      <c r="Q12" s="365"/>
      <c r="R12" s="365"/>
      <c r="S12" s="365"/>
      <c r="T12" s="365"/>
      <c r="U12" s="365"/>
      <c r="V12" s="365"/>
      <c r="W12" s="365"/>
      <c r="X12" s="365"/>
      <c r="Y12" s="365"/>
      <c r="Z12" s="367">
        <f t="shared" si="2"/>
        <v>0</v>
      </c>
      <c r="AA12" s="272"/>
      <c r="AB12" s="55"/>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BA12" s="89">
        <f t="shared" si="3"/>
        <v>0</v>
      </c>
    </row>
    <row r="13" spans="2:53" s="56" customFormat="1" ht="30" customHeight="1">
      <c r="B13" s="312"/>
      <c r="C13" s="164" t="s">
        <v>11</v>
      </c>
      <c r="D13" s="365"/>
      <c r="E13" s="365"/>
      <c r="F13" s="365"/>
      <c r="G13" s="365"/>
      <c r="H13" s="365"/>
      <c r="I13" s="365"/>
      <c r="J13" s="365"/>
      <c r="K13" s="365"/>
      <c r="L13" s="365"/>
      <c r="M13" s="365"/>
      <c r="N13" s="365"/>
      <c r="O13" s="365"/>
      <c r="P13" s="365"/>
      <c r="Q13" s="365"/>
      <c r="R13" s="365"/>
      <c r="S13" s="365"/>
      <c r="T13" s="365"/>
      <c r="U13" s="365"/>
      <c r="V13" s="365"/>
      <c r="W13" s="365"/>
      <c r="X13" s="365"/>
      <c r="Y13" s="365"/>
      <c r="Z13" s="367">
        <f t="shared" si="2"/>
        <v>0</v>
      </c>
      <c r="AA13" s="272"/>
      <c r="AB13" s="55"/>
      <c r="AC13" s="89">
        <f t="shared" ref="AC13:AY13" si="4">+D13-SUM(D14:D15)</f>
        <v>0</v>
      </c>
      <c r="AD13" s="89">
        <f t="shared" si="4"/>
        <v>0</v>
      </c>
      <c r="AE13" s="89">
        <f t="shared" si="4"/>
        <v>0</v>
      </c>
      <c r="AF13" s="89">
        <f t="shared" si="4"/>
        <v>0</v>
      </c>
      <c r="AG13" s="89">
        <f t="shared" si="4"/>
        <v>0</v>
      </c>
      <c r="AH13" s="89">
        <f t="shared" si="4"/>
        <v>0</v>
      </c>
      <c r="AI13" s="89">
        <f t="shared" si="4"/>
        <v>0</v>
      </c>
      <c r="AJ13" s="89">
        <f t="shared" si="4"/>
        <v>0</v>
      </c>
      <c r="AK13" s="89">
        <f t="shared" si="4"/>
        <v>0</v>
      </c>
      <c r="AL13" s="89">
        <f t="shared" si="4"/>
        <v>0</v>
      </c>
      <c r="AM13" s="89">
        <f t="shared" si="4"/>
        <v>0</v>
      </c>
      <c r="AN13" s="89">
        <f t="shared" si="4"/>
        <v>0</v>
      </c>
      <c r="AO13" s="89">
        <f t="shared" si="4"/>
        <v>0</v>
      </c>
      <c r="AP13" s="89">
        <f t="shared" si="4"/>
        <v>0</v>
      </c>
      <c r="AQ13" s="89">
        <f t="shared" si="4"/>
        <v>0</v>
      </c>
      <c r="AR13" s="89">
        <f t="shared" si="4"/>
        <v>0</v>
      </c>
      <c r="AS13" s="89">
        <f t="shared" si="4"/>
        <v>0</v>
      </c>
      <c r="AT13" s="89">
        <f t="shared" si="4"/>
        <v>0</v>
      </c>
      <c r="AU13" s="89">
        <f t="shared" si="4"/>
        <v>0</v>
      </c>
      <c r="AV13" s="89">
        <f t="shared" si="4"/>
        <v>0</v>
      </c>
      <c r="AW13" s="89">
        <f t="shared" si="4"/>
        <v>0</v>
      </c>
      <c r="AX13" s="89">
        <f t="shared" si="4"/>
        <v>0</v>
      </c>
      <c r="AY13" s="89">
        <f t="shared" si="4"/>
        <v>0</v>
      </c>
      <c r="BA13" s="89">
        <f t="shared" si="3"/>
        <v>0</v>
      </c>
    </row>
    <row r="14" spans="2:53" s="56" customFormat="1" ht="17.100000000000001" customHeight="1">
      <c r="B14" s="312"/>
      <c r="C14" s="166" t="s">
        <v>53</v>
      </c>
      <c r="D14" s="365"/>
      <c r="E14" s="365"/>
      <c r="F14" s="365"/>
      <c r="G14" s="365"/>
      <c r="H14" s="365"/>
      <c r="I14" s="365"/>
      <c r="J14" s="365"/>
      <c r="K14" s="365"/>
      <c r="L14" s="365"/>
      <c r="M14" s="365"/>
      <c r="N14" s="365"/>
      <c r="O14" s="365"/>
      <c r="P14" s="365"/>
      <c r="Q14" s="365"/>
      <c r="R14" s="365"/>
      <c r="S14" s="365"/>
      <c r="T14" s="365"/>
      <c r="U14" s="365"/>
      <c r="V14" s="365"/>
      <c r="W14" s="365"/>
      <c r="X14" s="365"/>
      <c r="Y14" s="365"/>
      <c r="Z14" s="367">
        <f t="shared" si="2"/>
        <v>0</v>
      </c>
      <c r="AA14" s="272"/>
      <c r="AB14" s="55"/>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BA14" s="89">
        <f t="shared" si="3"/>
        <v>0</v>
      </c>
    </row>
    <row r="15" spans="2:53" s="56" customFormat="1" ht="17.100000000000001" customHeight="1">
      <c r="B15" s="312"/>
      <c r="C15" s="166" t="s">
        <v>54</v>
      </c>
      <c r="D15" s="365"/>
      <c r="E15" s="365"/>
      <c r="F15" s="365"/>
      <c r="G15" s="365"/>
      <c r="H15" s="365"/>
      <c r="I15" s="365"/>
      <c r="J15" s="365"/>
      <c r="K15" s="365"/>
      <c r="L15" s="365"/>
      <c r="M15" s="365"/>
      <c r="N15" s="365"/>
      <c r="O15" s="365"/>
      <c r="P15" s="365"/>
      <c r="Q15" s="365"/>
      <c r="R15" s="365"/>
      <c r="S15" s="365"/>
      <c r="T15" s="365"/>
      <c r="U15" s="365"/>
      <c r="V15" s="365"/>
      <c r="W15" s="365"/>
      <c r="X15" s="365"/>
      <c r="Y15" s="365"/>
      <c r="Z15" s="367">
        <f t="shared" si="2"/>
        <v>0</v>
      </c>
      <c r="AA15" s="272"/>
      <c r="AB15" s="55"/>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BA15" s="89">
        <f t="shared" si="3"/>
        <v>0</v>
      </c>
    </row>
    <row r="16" spans="2:53" s="60" customFormat="1" ht="30" customHeight="1">
      <c r="B16" s="314"/>
      <c r="C16" s="315" t="s">
        <v>168</v>
      </c>
      <c r="D16" s="369"/>
      <c r="E16" s="369"/>
      <c r="F16" s="369"/>
      <c r="G16" s="369"/>
      <c r="H16" s="369"/>
      <c r="I16" s="369"/>
      <c r="J16" s="369"/>
      <c r="K16" s="369"/>
      <c r="L16" s="369"/>
      <c r="M16" s="369"/>
      <c r="N16" s="369"/>
      <c r="O16" s="369"/>
      <c r="P16" s="369"/>
      <c r="Q16" s="369"/>
      <c r="R16" s="369"/>
      <c r="S16" s="369"/>
      <c r="T16" s="369"/>
      <c r="U16" s="369"/>
      <c r="V16" s="369"/>
      <c r="W16" s="369"/>
      <c r="X16" s="369"/>
      <c r="Y16" s="369"/>
      <c r="Z16" s="367">
        <f t="shared" si="2"/>
        <v>0</v>
      </c>
      <c r="AA16" s="273"/>
      <c r="AB16" s="59"/>
      <c r="AC16" s="91">
        <f>+D13-SUM(D16:D21)</f>
        <v>0</v>
      </c>
      <c r="AD16" s="91">
        <f t="shared" ref="AD16:AY16" si="5">+E13-SUM(E16:E21)</f>
        <v>0</v>
      </c>
      <c r="AE16" s="91">
        <f t="shared" si="5"/>
        <v>0</v>
      </c>
      <c r="AF16" s="91">
        <f t="shared" si="5"/>
        <v>0</v>
      </c>
      <c r="AG16" s="91">
        <f t="shared" si="5"/>
        <v>0</v>
      </c>
      <c r="AH16" s="91">
        <f t="shared" si="5"/>
        <v>0</v>
      </c>
      <c r="AI16" s="91">
        <f t="shared" si="5"/>
        <v>0</v>
      </c>
      <c r="AJ16" s="91">
        <f t="shared" si="5"/>
        <v>0</v>
      </c>
      <c r="AK16" s="91">
        <f t="shared" si="5"/>
        <v>0</v>
      </c>
      <c r="AL16" s="91">
        <f t="shared" si="5"/>
        <v>0</v>
      </c>
      <c r="AM16" s="91">
        <f t="shared" si="5"/>
        <v>0</v>
      </c>
      <c r="AN16" s="91">
        <f t="shared" si="5"/>
        <v>0</v>
      </c>
      <c r="AO16" s="91">
        <f t="shared" si="5"/>
        <v>0</v>
      </c>
      <c r="AP16" s="91">
        <f t="shared" si="5"/>
        <v>0</v>
      </c>
      <c r="AQ16" s="91">
        <f t="shared" si="5"/>
        <v>0</v>
      </c>
      <c r="AR16" s="91">
        <f t="shared" si="5"/>
        <v>0</v>
      </c>
      <c r="AS16" s="91">
        <f t="shared" si="5"/>
        <v>0</v>
      </c>
      <c r="AT16" s="91">
        <f t="shared" si="5"/>
        <v>0</v>
      </c>
      <c r="AU16" s="91">
        <f t="shared" si="5"/>
        <v>0</v>
      </c>
      <c r="AV16" s="91">
        <f t="shared" si="5"/>
        <v>0</v>
      </c>
      <c r="AW16" s="91">
        <f t="shared" si="5"/>
        <v>0</v>
      </c>
      <c r="AX16" s="91">
        <f t="shared" si="5"/>
        <v>0</v>
      </c>
      <c r="AY16" s="91">
        <f t="shared" si="5"/>
        <v>0</v>
      </c>
      <c r="BA16" s="91">
        <f t="shared" si="3"/>
        <v>0</v>
      </c>
    </row>
    <row r="17" spans="2:53" s="56" customFormat="1" ht="17.100000000000001" customHeight="1">
      <c r="B17" s="313"/>
      <c r="C17" s="166" t="s">
        <v>66</v>
      </c>
      <c r="D17" s="365"/>
      <c r="E17" s="365"/>
      <c r="F17" s="365"/>
      <c r="G17" s="365"/>
      <c r="H17" s="365"/>
      <c r="I17" s="365"/>
      <c r="J17" s="365"/>
      <c r="K17" s="365"/>
      <c r="L17" s="365"/>
      <c r="M17" s="365"/>
      <c r="N17" s="365"/>
      <c r="O17" s="365"/>
      <c r="P17" s="365"/>
      <c r="Q17" s="365"/>
      <c r="R17" s="365"/>
      <c r="S17" s="365"/>
      <c r="T17" s="365"/>
      <c r="U17" s="365"/>
      <c r="V17" s="365"/>
      <c r="W17" s="365"/>
      <c r="X17" s="365"/>
      <c r="Y17" s="365"/>
      <c r="Z17" s="366">
        <f t="shared" si="2"/>
        <v>0</v>
      </c>
      <c r="AA17" s="272"/>
      <c r="AB17" s="55"/>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BA17" s="89">
        <f t="shared" si="3"/>
        <v>0</v>
      </c>
    </row>
    <row r="18" spans="2:53" s="56" customFormat="1" ht="17.100000000000001" customHeight="1">
      <c r="B18" s="313"/>
      <c r="C18" s="166" t="s">
        <v>265</v>
      </c>
      <c r="D18" s="365"/>
      <c r="E18" s="365"/>
      <c r="F18" s="365"/>
      <c r="G18" s="365"/>
      <c r="H18" s="365"/>
      <c r="I18" s="365"/>
      <c r="J18" s="365"/>
      <c r="K18" s="365"/>
      <c r="L18" s="365"/>
      <c r="M18" s="365"/>
      <c r="N18" s="365"/>
      <c r="O18" s="365"/>
      <c r="P18" s="365"/>
      <c r="Q18" s="365"/>
      <c r="R18" s="365"/>
      <c r="S18" s="365"/>
      <c r="T18" s="365"/>
      <c r="U18" s="365"/>
      <c r="V18" s="365"/>
      <c r="W18" s="365"/>
      <c r="X18" s="365"/>
      <c r="Y18" s="365"/>
      <c r="Z18" s="366">
        <f t="shared" si="2"/>
        <v>0</v>
      </c>
      <c r="AA18" s="272"/>
      <c r="AB18" s="55"/>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BA18" s="89">
        <f t="shared" si="3"/>
        <v>0</v>
      </c>
    </row>
    <row r="19" spans="2:53" s="56" customFormat="1" ht="17.100000000000001" customHeight="1">
      <c r="B19" s="313"/>
      <c r="C19" s="166" t="s">
        <v>169</v>
      </c>
      <c r="D19" s="365"/>
      <c r="E19" s="365"/>
      <c r="F19" s="365"/>
      <c r="G19" s="365"/>
      <c r="H19" s="365"/>
      <c r="I19" s="365"/>
      <c r="J19" s="365"/>
      <c r="K19" s="365"/>
      <c r="L19" s="365"/>
      <c r="M19" s="365"/>
      <c r="N19" s="365"/>
      <c r="O19" s="365"/>
      <c r="P19" s="365"/>
      <c r="Q19" s="365"/>
      <c r="R19" s="365"/>
      <c r="S19" s="365"/>
      <c r="T19" s="365"/>
      <c r="U19" s="365"/>
      <c r="V19" s="365"/>
      <c r="W19" s="365"/>
      <c r="X19" s="365"/>
      <c r="Y19" s="365"/>
      <c r="Z19" s="366">
        <f t="shared" si="2"/>
        <v>0</v>
      </c>
      <c r="AA19" s="272"/>
      <c r="AB19" s="55"/>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BA19" s="89">
        <f t="shared" si="3"/>
        <v>0</v>
      </c>
    </row>
    <row r="20" spans="2:53" s="56" customFormat="1" ht="17.100000000000001" customHeight="1">
      <c r="B20" s="313"/>
      <c r="C20" s="403" t="s">
        <v>46</v>
      </c>
      <c r="D20" s="365"/>
      <c r="E20" s="365"/>
      <c r="F20" s="365"/>
      <c r="G20" s="365"/>
      <c r="H20" s="365"/>
      <c r="I20" s="365"/>
      <c r="J20" s="365"/>
      <c r="K20" s="365"/>
      <c r="L20" s="365"/>
      <c r="M20" s="365"/>
      <c r="N20" s="365"/>
      <c r="O20" s="365"/>
      <c r="P20" s="365"/>
      <c r="Q20" s="365"/>
      <c r="R20" s="365"/>
      <c r="S20" s="365"/>
      <c r="T20" s="365"/>
      <c r="U20" s="365"/>
      <c r="V20" s="365"/>
      <c r="W20" s="365"/>
      <c r="X20" s="365"/>
      <c r="Y20" s="365"/>
      <c r="Z20" s="366">
        <f t="shared" si="2"/>
        <v>0</v>
      </c>
      <c r="AA20" s="272"/>
      <c r="AB20" s="55"/>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BA20" s="89">
        <f t="shared" si="3"/>
        <v>0</v>
      </c>
    </row>
    <row r="21" spans="2:53" s="56" customFormat="1" ht="17.100000000000001" customHeight="1">
      <c r="B21" s="313"/>
      <c r="C21" s="403" t="s">
        <v>206</v>
      </c>
      <c r="D21" s="365"/>
      <c r="E21" s="365"/>
      <c r="F21" s="365"/>
      <c r="G21" s="365"/>
      <c r="H21" s="365"/>
      <c r="I21" s="365"/>
      <c r="J21" s="365"/>
      <c r="K21" s="365"/>
      <c r="L21" s="365"/>
      <c r="M21" s="365"/>
      <c r="N21" s="365"/>
      <c r="O21" s="365"/>
      <c r="P21" s="365"/>
      <c r="Q21" s="365"/>
      <c r="R21" s="365"/>
      <c r="S21" s="365"/>
      <c r="T21" s="365"/>
      <c r="U21" s="365"/>
      <c r="V21" s="365"/>
      <c r="W21" s="365"/>
      <c r="X21" s="365"/>
      <c r="Y21" s="365"/>
      <c r="Z21" s="366">
        <f t="shared" si="2"/>
        <v>0</v>
      </c>
      <c r="AA21" s="272"/>
      <c r="AB21" s="55"/>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BA21" s="89">
        <f t="shared" si="3"/>
        <v>0</v>
      </c>
    </row>
    <row r="22" spans="2:53" s="60" customFormat="1" ht="24.95" customHeight="1">
      <c r="B22" s="314"/>
      <c r="C22" s="165" t="s">
        <v>12</v>
      </c>
      <c r="D22" s="369"/>
      <c r="E22" s="369"/>
      <c r="F22" s="369"/>
      <c r="G22" s="369"/>
      <c r="H22" s="369"/>
      <c r="I22" s="369"/>
      <c r="J22" s="369"/>
      <c r="K22" s="369"/>
      <c r="L22" s="369"/>
      <c r="M22" s="369"/>
      <c r="N22" s="369"/>
      <c r="O22" s="369"/>
      <c r="P22" s="369"/>
      <c r="Q22" s="369"/>
      <c r="R22" s="369"/>
      <c r="S22" s="369"/>
      <c r="T22" s="369"/>
      <c r="U22" s="369"/>
      <c r="V22" s="369"/>
      <c r="W22" s="369"/>
      <c r="X22" s="369"/>
      <c r="Y22" s="369"/>
      <c r="Z22" s="367">
        <f>SUM(D22:Y22)</f>
        <v>0</v>
      </c>
      <c r="AA22" s="272"/>
      <c r="AB22" s="59"/>
      <c r="AC22" s="91">
        <f t="shared" ref="AC22:AY22" si="6">+D22-SUM(D23:D24)</f>
        <v>0</v>
      </c>
      <c r="AD22" s="91">
        <f t="shared" si="6"/>
        <v>0</v>
      </c>
      <c r="AE22" s="91">
        <f t="shared" si="6"/>
        <v>0</v>
      </c>
      <c r="AF22" s="91">
        <f t="shared" si="6"/>
        <v>0</v>
      </c>
      <c r="AG22" s="91">
        <f t="shared" si="6"/>
        <v>0</v>
      </c>
      <c r="AH22" s="91">
        <f t="shared" si="6"/>
        <v>0</v>
      </c>
      <c r="AI22" s="91">
        <f t="shared" si="6"/>
        <v>0</v>
      </c>
      <c r="AJ22" s="91">
        <f t="shared" si="6"/>
        <v>0</v>
      </c>
      <c r="AK22" s="91">
        <f t="shared" si="6"/>
        <v>0</v>
      </c>
      <c r="AL22" s="91">
        <f t="shared" si="6"/>
        <v>0</v>
      </c>
      <c r="AM22" s="91">
        <f t="shared" si="6"/>
        <v>0</v>
      </c>
      <c r="AN22" s="91">
        <f t="shared" si="6"/>
        <v>0</v>
      </c>
      <c r="AO22" s="91">
        <f t="shared" si="6"/>
        <v>0</v>
      </c>
      <c r="AP22" s="91">
        <f t="shared" si="6"/>
        <v>0</v>
      </c>
      <c r="AQ22" s="91">
        <f t="shared" si="6"/>
        <v>0</v>
      </c>
      <c r="AR22" s="91">
        <f t="shared" si="6"/>
        <v>0</v>
      </c>
      <c r="AS22" s="91">
        <f t="shared" si="6"/>
        <v>0</v>
      </c>
      <c r="AT22" s="91">
        <f t="shared" si="6"/>
        <v>0</v>
      </c>
      <c r="AU22" s="91">
        <f t="shared" si="6"/>
        <v>0</v>
      </c>
      <c r="AV22" s="91">
        <f t="shared" si="6"/>
        <v>0</v>
      </c>
      <c r="AW22" s="91">
        <f t="shared" si="6"/>
        <v>0</v>
      </c>
      <c r="AX22" s="91">
        <f t="shared" si="6"/>
        <v>0</v>
      </c>
      <c r="AY22" s="91">
        <f t="shared" si="6"/>
        <v>0</v>
      </c>
      <c r="BA22" s="91">
        <f t="shared" si="3"/>
        <v>0</v>
      </c>
    </row>
    <row r="23" spans="2:53" s="103" customFormat="1" ht="17.100000000000001" customHeight="1">
      <c r="B23" s="248"/>
      <c r="C23" s="166" t="s">
        <v>53</v>
      </c>
      <c r="D23" s="368"/>
      <c r="E23" s="368"/>
      <c r="F23" s="368"/>
      <c r="G23" s="368"/>
      <c r="H23" s="368"/>
      <c r="I23" s="368"/>
      <c r="J23" s="368"/>
      <c r="K23" s="368"/>
      <c r="L23" s="368"/>
      <c r="M23" s="368"/>
      <c r="N23" s="368"/>
      <c r="O23" s="368"/>
      <c r="P23" s="368"/>
      <c r="Q23" s="368"/>
      <c r="R23" s="368"/>
      <c r="S23" s="368"/>
      <c r="T23" s="368"/>
      <c r="U23" s="368"/>
      <c r="V23" s="368"/>
      <c r="W23" s="368"/>
      <c r="X23" s="368"/>
      <c r="Y23" s="368"/>
      <c r="Z23" s="367">
        <f>SUM(D23:Y23)</f>
        <v>0</v>
      </c>
      <c r="AA23" s="272"/>
      <c r="AB23" s="102"/>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BA23" s="89">
        <f t="shared" si="3"/>
        <v>0</v>
      </c>
    </row>
    <row r="24" spans="2:53" s="56" customFormat="1" ht="17.100000000000001" customHeight="1">
      <c r="B24" s="313"/>
      <c r="C24" s="166" t="s">
        <v>54</v>
      </c>
      <c r="D24" s="365"/>
      <c r="E24" s="365"/>
      <c r="F24" s="365"/>
      <c r="G24" s="365"/>
      <c r="H24" s="365"/>
      <c r="I24" s="365"/>
      <c r="J24" s="365"/>
      <c r="K24" s="365"/>
      <c r="L24" s="365"/>
      <c r="M24" s="365"/>
      <c r="N24" s="365"/>
      <c r="O24" s="365"/>
      <c r="P24" s="365"/>
      <c r="Q24" s="365"/>
      <c r="R24" s="365"/>
      <c r="S24" s="365"/>
      <c r="T24" s="365"/>
      <c r="U24" s="365"/>
      <c r="V24" s="365"/>
      <c r="W24" s="365"/>
      <c r="X24" s="365"/>
      <c r="Y24" s="365"/>
      <c r="Z24" s="367">
        <f>SUM(D24:Y24)</f>
        <v>0</v>
      </c>
      <c r="AA24" s="272"/>
      <c r="AB24" s="55"/>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BA24" s="89">
        <f t="shared" si="3"/>
        <v>0</v>
      </c>
    </row>
    <row r="25" spans="2:53" s="60" customFormat="1" ht="30" customHeight="1">
      <c r="B25" s="316"/>
      <c r="C25" s="165" t="s">
        <v>47</v>
      </c>
      <c r="D25" s="370">
        <f>+SUM(D22,D13,D10)</f>
        <v>0</v>
      </c>
      <c r="E25" s="370">
        <f t="shared" ref="E25:K25" si="7">+SUM(E22,E13,E10)</f>
        <v>0</v>
      </c>
      <c r="F25" s="370">
        <f t="shared" si="7"/>
        <v>0</v>
      </c>
      <c r="G25" s="370">
        <f t="shared" si="7"/>
        <v>0</v>
      </c>
      <c r="H25" s="370">
        <f t="shared" si="7"/>
        <v>0</v>
      </c>
      <c r="I25" s="370">
        <f t="shared" si="7"/>
        <v>0</v>
      </c>
      <c r="J25" s="370">
        <f t="shared" si="7"/>
        <v>0</v>
      </c>
      <c r="K25" s="370">
        <f t="shared" si="7"/>
        <v>0</v>
      </c>
      <c r="L25" s="370">
        <f>+SUM(L22,L13,L10)</f>
        <v>0</v>
      </c>
      <c r="M25" s="370">
        <f t="shared" ref="M25:Y25" si="8">+SUM(M22,M13,M10)</f>
        <v>0</v>
      </c>
      <c r="N25" s="370">
        <f t="shared" si="8"/>
        <v>0</v>
      </c>
      <c r="O25" s="370">
        <f t="shared" si="8"/>
        <v>0</v>
      </c>
      <c r="P25" s="370">
        <f t="shared" si="8"/>
        <v>0</v>
      </c>
      <c r="Q25" s="370">
        <f t="shared" si="8"/>
        <v>0</v>
      </c>
      <c r="R25" s="370">
        <f t="shared" si="8"/>
        <v>0</v>
      </c>
      <c r="S25" s="370">
        <f t="shared" si="8"/>
        <v>0</v>
      </c>
      <c r="T25" s="370">
        <f t="shared" si="8"/>
        <v>0</v>
      </c>
      <c r="U25" s="370">
        <f t="shared" si="8"/>
        <v>0</v>
      </c>
      <c r="V25" s="370">
        <f t="shared" si="8"/>
        <v>0</v>
      </c>
      <c r="W25" s="370">
        <f t="shared" si="8"/>
        <v>0</v>
      </c>
      <c r="X25" s="370">
        <f t="shared" si="8"/>
        <v>0</v>
      </c>
      <c r="Y25" s="370">
        <f t="shared" si="8"/>
        <v>0</v>
      </c>
      <c r="Z25" s="367">
        <f t="shared" si="2"/>
        <v>0</v>
      </c>
      <c r="AA25" s="271"/>
      <c r="AB25" s="59"/>
      <c r="AC25" s="91">
        <f t="shared" ref="AC25:AY25" si="9">+D25-D10-D13-D22</f>
        <v>0</v>
      </c>
      <c r="AD25" s="91">
        <f t="shared" si="9"/>
        <v>0</v>
      </c>
      <c r="AE25" s="91">
        <f t="shared" si="9"/>
        <v>0</v>
      </c>
      <c r="AF25" s="91">
        <f t="shared" si="9"/>
        <v>0</v>
      </c>
      <c r="AG25" s="91">
        <f t="shared" si="9"/>
        <v>0</v>
      </c>
      <c r="AH25" s="91">
        <f t="shared" si="9"/>
        <v>0</v>
      </c>
      <c r="AI25" s="91">
        <f t="shared" si="9"/>
        <v>0</v>
      </c>
      <c r="AJ25" s="91">
        <f t="shared" si="9"/>
        <v>0</v>
      </c>
      <c r="AK25" s="91">
        <f t="shared" si="9"/>
        <v>0</v>
      </c>
      <c r="AL25" s="91">
        <f t="shared" si="9"/>
        <v>0</v>
      </c>
      <c r="AM25" s="91">
        <f t="shared" si="9"/>
        <v>0</v>
      </c>
      <c r="AN25" s="91">
        <f t="shared" si="9"/>
        <v>0</v>
      </c>
      <c r="AO25" s="91">
        <f t="shared" si="9"/>
        <v>0</v>
      </c>
      <c r="AP25" s="91">
        <f t="shared" si="9"/>
        <v>0</v>
      </c>
      <c r="AQ25" s="91">
        <f t="shared" si="9"/>
        <v>0</v>
      </c>
      <c r="AR25" s="91">
        <f t="shared" si="9"/>
        <v>0</v>
      </c>
      <c r="AS25" s="91">
        <f t="shared" si="9"/>
        <v>0</v>
      </c>
      <c r="AT25" s="91">
        <f t="shared" si="9"/>
        <v>0</v>
      </c>
      <c r="AU25" s="91">
        <f t="shared" si="9"/>
        <v>0</v>
      </c>
      <c r="AV25" s="91">
        <f t="shared" si="9"/>
        <v>0</v>
      </c>
      <c r="AW25" s="91">
        <f t="shared" si="9"/>
        <v>0</v>
      </c>
      <c r="AX25" s="91">
        <f t="shared" si="9"/>
        <v>0</v>
      </c>
      <c r="AY25" s="91">
        <f t="shared" si="9"/>
        <v>0</v>
      </c>
      <c r="BA25" s="91">
        <f t="shared" si="3"/>
        <v>0</v>
      </c>
    </row>
    <row r="26" spans="2:53" s="103" customFormat="1" ht="17.100000000000001" customHeight="1">
      <c r="B26" s="248"/>
      <c r="C26" s="359" t="s">
        <v>325</v>
      </c>
      <c r="D26" s="256"/>
      <c r="E26" s="256"/>
      <c r="F26" s="256"/>
      <c r="G26" s="256"/>
      <c r="H26" s="256"/>
      <c r="I26" s="256"/>
      <c r="J26" s="256"/>
      <c r="K26" s="256"/>
      <c r="L26" s="256"/>
      <c r="M26" s="256"/>
      <c r="N26" s="256"/>
      <c r="O26" s="256"/>
      <c r="P26" s="256"/>
      <c r="Q26" s="256"/>
      <c r="R26" s="256"/>
      <c r="S26" s="256"/>
      <c r="T26" s="256"/>
      <c r="U26" s="256"/>
      <c r="V26" s="256"/>
      <c r="W26" s="256"/>
      <c r="X26" s="256"/>
      <c r="Y26" s="256"/>
      <c r="Z26" s="257">
        <f>SUM(D26:Y26)</f>
        <v>0</v>
      </c>
      <c r="AA26" s="274"/>
      <c r="AB26" s="102"/>
      <c r="AC26" s="99">
        <f>+IF((D26+D27&gt;D25),111,0)</f>
        <v>0</v>
      </c>
      <c r="AD26" s="99">
        <f t="shared" ref="AD26:AY26" si="10">+IF((E26+E27&gt;E25),111,0)</f>
        <v>0</v>
      </c>
      <c r="AE26" s="99">
        <f t="shared" si="10"/>
        <v>0</v>
      </c>
      <c r="AF26" s="99">
        <f t="shared" si="10"/>
        <v>0</v>
      </c>
      <c r="AG26" s="99">
        <f t="shared" si="10"/>
        <v>0</v>
      </c>
      <c r="AH26" s="99">
        <f t="shared" si="10"/>
        <v>0</v>
      </c>
      <c r="AI26" s="99">
        <f t="shared" si="10"/>
        <v>0</v>
      </c>
      <c r="AJ26" s="99">
        <f t="shared" si="10"/>
        <v>0</v>
      </c>
      <c r="AK26" s="99">
        <f t="shared" si="10"/>
        <v>0</v>
      </c>
      <c r="AL26" s="99">
        <f t="shared" si="10"/>
        <v>0</v>
      </c>
      <c r="AM26" s="99">
        <f t="shared" si="10"/>
        <v>0</v>
      </c>
      <c r="AN26" s="99">
        <f t="shared" si="10"/>
        <v>0</v>
      </c>
      <c r="AO26" s="99">
        <f t="shared" si="10"/>
        <v>0</v>
      </c>
      <c r="AP26" s="99">
        <f t="shared" si="10"/>
        <v>0</v>
      </c>
      <c r="AQ26" s="99">
        <f t="shared" si="10"/>
        <v>0</v>
      </c>
      <c r="AR26" s="99">
        <f t="shared" si="10"/>
        <v>0</v>
      </c>
      <c r="AS26" s="99">
        <f t="shared" si="10"/>
        <v>0</v>
      </c>
      <c r="AT26" s="99">
        <f t="shared" si="10"/>
        <v>0</v>
      </c>
      <c r="AU26" s="99">
        <f t="shared" si="10"/>
        <v>0</v>
      </c>
      <c r="AV26" s="99">
        <f t="shared" si="10"/>
        <v>0</v>
      </c>
      <c r="AW26" s="99">
        <f t="shared" si="10"/>
        <v>0</v>
      </c>
      <c r="AX26" s="99">
        <f t="shared" si="10"/>
        <v>0</v>
      </c>
      <c r="AY26" s="99">
        <f t="shared" si="10"/>
        <v>0</v>
      </c>
      <c r="BA26" s="99">
        <f t="shared" si="3"/>
        <v>0</v>
      </c>
    </row>
    <row r="27" spans="2:53" s="103" customFormat="1" ht="17.100000000000001" customHeight="1">
      <c r="B27" s="248"/>
      <c r="C27" s="359" t="s">
        <v>326</v>
      </c>
      <c r="D27" s="256"/>
      <c r="E27" s="256"/>
      <c r="F27" s="256"/>
      <c r="G27" s="256"/>
      <c r="H27" s="256"/>
      <c r="I27" s="256"/>
      <c r="J27" s="256"/>
      <c r="K27" s="256"/>
      <c r="L27" s="256"/>
      <c r="M27" s="256"/>
      <c r="N27" s="256"/>
      <c r="O27" s="256"/>
      <c r="P27" s="256"/>
      <c r="Q27" s="256"/>
      <c r="R27" s="256"/>
      <c r="S27" s="256"/>
      <c r="T27" s="256"/>
      <c r="U27" s="256"/>
      <c r="V27" s="256"/>
      <c r="W27" s="256"/>
      <c r="X27" s="256"/>
      <c r="Y27" s="256"/>
      <c r="Z27" s="257">
        <f>SUM(D27:Y27)</f>
        <v>0</v>
      </c>
      <c r="AA27" s="274"/>
      <c r="AB27" s="102"/>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BA27" s="99">
        <f t="shared" si="3"/>
        <v>0</v>
      </c>
    </row>
    <row r="28" spans="2:53" s="103" customFormat="1" ht="17.100000000000001" customHeight="1">
      <c r="B28" s="250"/>
      <c r="C28" s="251" t="s">
        <v>218</v>
      </c>
      <c r="D28" s="258"/>
      <c r="E28" s="258"/>
      <c r="F28" s="258"/>
      <c r="G28" s="258"/>
      <c r="H28" s="258"/>
      <c r="I28" s="258"/>
      <c r="J28" s="258"/>
      <c r="K28" s="258"/>
      <c r="L28" s="258"/>
      <c r="M28" s="258"/>
      <c r="N28" s="258"/>
      <c r="O28" s="258"/>
      <c r="P28" s="258"/>
      <c r="Q28" s="258"/>
      <c r="R28" s="258"/>
      <c r="S28" s="258"/>
      <c r="T28" s="258"/>
      <c r="U28" s="258"/>
      <c r="V28" s="258"/>
      <c r="W28" s="258"/>
      <c r="X28" s="258"/>
      <c r="Y28" s="258"/>
      <c r="Z28" s="257">
        <f>SUM(D28:Y28)</f>
        <v>0</v>
      </c>
      <c r="AA28" s="275"/>
      <c r="AB28" s="102"/>
      <c r="AC28" s="99">
        <f>+IF((D28&gt;D25),111,0)</f>
        <v>0</v>
      </c>
      <c r="AD28" s="99">
        <f t="shared" ref="AD28:AY28" si="11">+IF((E28&gt;E25),111,0)</f>
        <v>0</v>
      </c>
      <c r="AE28" s="99">
        <f t="shared" si="11"/>
        <v>0</v>
      </c>
      <c r="AF28" s="99">
        <f t="shared" si="11"/>
        <v>0</v>
      </c>
      <c r="AG28" s="99">
        <f t="shared" si="11"/>
        <v>0</v>
      </c>
      <c r="AH28" s="99">
        <f t="shared" si="11"/>
        <v>0</v>
      </c>
      <c r="AI28" s="99">
        <f t="shared" si="11"/>
        <v>0</v>
      </c>
      <c r="AJ28" s="99">
        <f t="shared" si="11"/>
        <v>0</v>
      </c>
      <c r="AK28" s="99">
        <f t="shared" si="11"/>
        <v>0</v>
      </c>
      <c r="AL28" s="99">
        <f t="shared" si="11"/>
        <v>0</v>
      </c>
      <c r="AM28" s="99">
        <f t="shared" si="11"/>
        <v>0</v>
      </c>
      <c r="AN28" s="99">
        <f t="shared" si="11"/>
        <v>0</v>
      </c>
      <c r="AO28" s="99">
        <f t="shared" si="11"/>
        <v>0</v>
      </c>
      <c r="AP28" s="99">
        <f t="shared" si="11"/>
        <v>0</v>
      </c>
      <c r="AQ28" s="99">
        <f t="shared" si="11"/>
        <v>0</v>
      </c>
      <c r="AR28" s="99">
        <f t="shared" si="11"/>
        <v>0</v>
      </c>
      <c r="AS28" s="99">
        <f t="shared" si="11"/>
        <v>0</v>
      </c>
      <c r="AT28" s="99">
        <f t="shared" si="11"/>
        <v>0</v>
      </c>
      <c r="AU28" s="99">
        <f t="shared" si="11"/>
        <v>0</v>
      </c>
      <c r="AV28" s="99">
        <f t="shared" si="11"/>
        <v>0</v>
      </c>
      <c r="AW28" s="99">
        <f t="shared" si="11"/>
        <v>0</v>
      </c>
      <c r="AX28" s="99">
        <f t="shared" si="11"/>
        <v>0</v>
      </c>
      <c r="AY28" s="99">
        <f t="shared" si="11"/>
        <v>0</v>
      </c>
      <c r="BA28" s="99">
        <f t="shared" si="3"/>
        <v>0</v>
      </c>
    </row>
    <row r="29" spans="2:53" s="60" customFormat="1" ht="30" customHeight="1">
      <c r="B29" s="317"/>
      <c r="C29" s="167" t="s">
        <v>207</v>
      </c>
      <c r="D29" s="369"/>
      <c r="E29" s="369"/>
      <c r="F29" s="369"/>
      <c r="G29" s="369"/>
      <c r="H29" s="369"/>
      <c r="I29" s="369"/>
      <c r="J29" s="369"/>
      <c r="K29" s="369"/>
      <c r="L29" s="369"/>
      <c r="M29" s="369"/>
      <c r="N29" s="369"/>
      <c r="O29" s="369"/>
      <c r="P29" s="369"/>
      <c r="Q29" s="369"/>
      <c r="R29" s="369"/>
      <c r="S29" s="369"/>
      <c r="T29" s="369"/>
      <c r="U29" s="369"/>
      <c r="V29" s="369"/>
      <c r="W29" s="369"/>
      <c r="X29" s="369"/>
      <c r="Y29" s="369"/>
      <c r="Z29" s="375"/>
      <c r="AA29" s="271"/>
      <c r="AB29" s="59"/>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BA29" s="93">
        <f t="shared" si="3"/>
        <v>0</v>
      </c>
    </row>
    <row r="30" spans="2:53" s="56" customFormat="1" ht="17.100000000000001" customHeight="1">
      <c r="B30" s="312"/>
      <c r="C30" s="164" t="s">
        <v>10</v>
      </c>
      <c r="D30" s="365"/>
      <c r="E30" s="365"/>
      <c r="F30" s="365"/>
      <c r="G30" s="365"/>
      <c r="H30" s="365"/>
      <c r="I30" s="365"/>
      <c r="J30" s="365"/>
      <c r="K30" s="365"/>
      <c r="L30" s="365"/>
      <c r="M30" s="365"/>
      <c r="N30" s="365"/>
      <c r="O30" s="365"/>
      <c r="P30" s="365"/>
      <c r="Q30" s="365"/>
      <c r="R30" s="365"/>
      <c r="S30" s="365"/>
      <c r="T30" s="365"/>
      <c r="U30" s="365"/>
      <c r="V30" s="365"/>
      <c r="W30" s="365"/>
      <c r="X30" s="365"/>
      <c r="Y30" s="365"/>
      <c r="Z30" s="367">
        <f>SUM(D30:Y30)</f>
        <v>0</v>
      </c>
      <c r="AA30" s="272"/>
      <c r="AB30" s="55"/>
      <c r="AC30" s="89">
        <f t="shared" ref="AC30:AY30" si="12">+D30-SUM(D31:D32)</f>
        <v>0</v>
      </c>
      <c r="AD30" s="89">
        <f t="shared" si="12"/>
        <v>0</v>
      </c>
      <c r="AE30" s="89">
        <f t="shared" si="12"/>
        <v>0</v>
      </c>
      <c r="AF30" s="89">
        <f t="shared" si="12"/>
        <v>0</v>
      </c>
      <c r="AG30" s="89">
        <f t="shared" si="12"/>
        <v>0</v>
      </c>
      <c r="AH30" s="89">
        <f t="shared" si="12"/>
        <v>0</v>
      </c>
      <c r="AI30" s="89">
        <f t="shared" si="12"/>
        <v>0</v>
      </c>
      <c r="AJ30" s="89">
        <f t="shared" si="12"/>
        <v>0</v>
      </c>
      <c r="AK30" s="89">
        <f t="shared" si="12"/>
        <v>0</v>
      </c>
      <c r="AL30" s="89">
        <f t="shared" si="12"/>
        <v>0</v>
      </c>
      <c r="AM30" s="89">
        <f t="shared" si="12"/>
        <v>0</v>
      </c>
      <c r="AN30" s="89">
        <f t="shared" si="12"/>
        <v>0</v>
      </c>
      <c r="AO30" s="89">
        <f t="shared" si="12"/>
        <v>0</v>
      </c>
      <c r="AP30" s="89">
        <f t="shared" si="12"/>
        <v>0</v>
      </c>
      <c r="AQ30" s="89">
        <f t="shared" si="12"/>
        <v>0</v>
      </c>
      <c r="AR30" s="89">
        <f t="shared" si="12"/>
        <v>0</v>
      </c>
      <c r="AS30" s="89">
        <f t="shared" si="12"/>
        <v>0</v>
      </c>
      <c r="AT30" s="89">
        <f t="shared" si="12"/>
        <v>0</v>
      </c>
      <c r="AU30" s="89">
        <f t="shared" si="12"/>
        <v>0</v>
      </c>
      <c r="AV30" s="89">
        <f t="shared" si="12"/>
        <v>0</v>
      </c>
      <c r="AW30" s="89">
        <f t="shared" si="12"/>
        <v>0</v>
      </c>
      <c r="AX30" s="89">
        <f t="shared" si="12"/>
        <v>0</v>
      </c>
      <c r="AY30" s="89">
        <f t="shared" si="12"/>
        <v>0</v>
      </c>
      <c r="BA30" s="89">
        <f t="shared" si="3"/>
        <v>0</v>
      </c>
    </row>
    <row r="31" spans="2:53" s="56" customFormat="1" ht="17.100000000000001" customHeight="1">
      <c r="B31" s="313"/>
      <c r="C31" s="166" t="s">
        <v>53</v>
      </c>
      <c r="D31" s="365"/>
      <c r="E31" s="365"/>
      <c r="F31" s="365"/>
      <c r="G31" s="365"/>
      <c r="H31" s="365"/>
      <c r="I31" s="365"/>
      <c r="J31" s="365"/>
      <c r="K31" s="365"/>
      <c r="L31" s="365"/>
      <c r="M31" s="365"/>
      <c r="N31" s="365"/>
      <c r="O31" s="365"/>
      <c r="P31" s="365"/>
      <c r="Q31" s="365"/>
      <c r="R31" s="365"/>
      <c r="S31" s="365"/>
      <c r="T31" s="365"/>
      <c r="U31" s="365"/>
      <c r="V31" s="365"/>
      <c r="W31" s="365"/>
      <c r="X31" s="365"/>
      <c r="Y31" s="365"/>
      <c r="Z31" s="367">
        <f t="shared" ref="Z31:Z45" si="13">SUM(D31:Y31)</f>
        <v>0</v>
      </c>
      <c r="AA31" s="272"/>
      <c r="AB31" s="55"/>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BA31" s="89">
        <f t="shared" si="3"/>
        <v>0</v>
      </c>
    </row>
    <row r="32" spans="2:53" s="56" customFormat="1" ht="17.100000000000001" customHeight="1">
      <c r="B32" s="313"/>
      <c r="C32" s="166" t="s">
        <v>54</v>
      </c>
      <c r="D32" s="365"/>
      <c r="E32" s="365"/>
      <c r="F32" s="365"/>
      <c r="G32" s="365"/>
      <c r="H32" s="365"/>
      <c r="I32" s="365"/>
      <c r="J32" s="365"/>
      <c r="K32" s="365"/>
      <c r="L32" s="365"/>
      <c r="M32" s="365"/>
      <c r="N32" s="365"/>
      <c r="O32" s="365"/>
      <c r="P32" s="365"/>
      <c r="Q32" s="365"/>
      <c r="R32" s="365"/>
      <c r="S32" s="365"/>
      <c r="T32" s="365"/>
      <c r="U32" s="365"/>
      <c r="V32" s="365"/>
      <c r="W32" s="365"/>
      <c r="X32" s="365"/>
      <c r="Y32" s="365"/>
      <c r="Z32" s="367">
        <f t="shared" si="13"/>
        <v>0</v>
      </c>
      <c r="AA32" s="272"/>
      <c r="AB32" s="55"/>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BA32" s="89">
        <f t="shared" si="3"/>
        <v>0</v>
      </c>
    </row>
    <row r="33" spans="2:53" s="56" customFormat="1" ht="30" customHeight="1">
      <c r="B33" s="312"/>
      <c r="C33" s="164" t="s">
        <v>11</v>
      </c>
      <c r="D33" s="365"/>
      <c r="E33" s="365"/>
      <c r="F33" s="365"/>
      <c r="G33" s="365"/>
      <c r="H33" s="365"/>
      <c r="I33" s="365"/>
      <c r="J33" s="365"/>
      <c r="K33" s="365"/>
      <c r="L33" s="365"/>
      <c r="M33" s="365"/>
      <c r="N33" s="365"/>
      <c r="O33" s="365"/>
      <c r="P33" s="365"/>
      <c r="Q33" s="365"/>
      <c r="R33" s="365"/>
      <c r="S33" s="365"/>
      <c r="T33" s="365"/>
      <c r="U33" s="365"/>
      <c r="V33" s="365"/>
      <c r="W33" s="365"/>
      <c r="X33" s="365"/>
      <c r="Y33" s="365"/>
      <c r="Z33" s="367">
        <f t="shared" si="13"/>
        <v>0</v>
      </c>
      <c r="AA33" s="272"/>
      <c r="AB33" s="55"/>
      <c r="AC33" s="89">
        <f t="shared" ref="AC33:AY33" si="14">+D33-SUM(D34:D35)</f>
        <v>0</v>
      </c>
      <c r="AD33" s="89">
        <f t="shared" si="14"/>
        <v>0</v>
      </c>
      <c r="AE33" s="89">
        <f t="shared" si="14"/>
        <v>0</v>
      </c>
      <c r="AF33" s="89">
        <f t="shared" si="14"/>
        <v>0</v>
      </c>
      <c r="AG33" s="89">
        <f t="shared" si="14"/>
        <v>0</v>
      </c>
      <c r="AH33" s="89">
        <f t="shared" si="14"/>
        <v>0</v>
      </c>
      <c r="AI33" s="89">
        <f t="shared" si="14"/>
        <v>0</v>
      </c>
      <c r="AJ33" s="89">
        <f t="shared" si="14"/>
        <v>0</v>
      </c>
      <c r="AK33" s="89">
        <f t="shared" si="14"/>
        <v>0</v>
      </c>
      <c r="AL33" s="89">
        <f t="shared" si="14"/>
        <v>0</v>
      </c>
      <c r="AM33" s="89">
        <f t="shared" si="14"/>
        <v>0</v>
      </c>
      <c r="AN33" s="89">
        <f t="shared" si="14"/>
        <v>0</v>
      </c>
      <c r="AO33" s="89">
        <f t="shared" si="14"/>
        <v>0</v>
      </c>
      <c r="AP33" s="89">
        <f t="shared" si="14"/>
        <v>0</v>
      </c>
      <c r="AQ33" s="89">
        <f t="shared" si="14"/>
        <v>0</v>
      </c>
      <c r="AR33" s="89">
        <f t="shared" si="14"/>
        <v>0</v>
      </c>
      <c r="AS33" s="89">
        <f t="shared" si="14"/>
        <v>0</v>
      </c>
      <c r="AT33" s="89">
        <f t="shared" si="14"/>
        <v>0</v>
      </c>
      <c r="AU33" s="89">
        <f t="shared" si="14"/>
        <v>0</v>
      </c>
      <c r="AV33" s="89">
        <f t="shared" si="14"/>
        <v>0</v>
      </c>
      <c r="AW33" s="89">
        <f t="shared" si="14"/>
        <v>0</v>
      </c>
      <c r="AX33" s="89">
        <f t="shared" si="14"/>
        <v>0</v>
      </c>
      <c r="AY33" s="89">
        <f t="shared" si="14"/>
        <v>0</v>
      </c>
      <c r="BA33" s="89">
        <f t="shared" si="3"/>
        <v>0</v>
      </c>
    </row>
    <row r="34" spans="2:53" s="56" customFormat="1" ht="17.100000000000001" customHeight="1">
      <c r="B34" s="312"/>
      <c r="C34" s="166" t="s">
        <v>53</v>
      </c>
      <c r="D34" s="365"/>
      <c r="E34" s="365"/>
      <c r="F34" s="365"/>
      <c r="G34" s="365"/>
      <c r="H34" s="365"/>
      <c r="I34" s="365"/>
      <c r="J34" s="365"/>
      <c r="K34" s="365"/>
      <c r="L34" s="365"/>
      <c r="M34" s="365"/>
      <c r="N34" s="365"/>
      <c r="O34" s="365"/>
      <c r="P34" s="365"/>
      <c r="Q34" s="365"/>
      <c r="R34" s="365"/>
      <c r="S34" s="365"/>
      <c r="T34" s="365"/>
      <c r="U34" s="365"/>
      <c r="V34" s="365"/>
      <c r="W34" s="365"/>
      <c r="X34" s="365"/>
      <c r="Y34" s="365"/>
      <c r="Z34" s="367">
        <f t="shared" si="13"/>
        <v>0</v>
      </c>
      <c r="AA34" s="272"/>
      <c r="AB34" s="55"/>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BA34" s="89">
        <f t="shared" si="3"/>
        <v>0</v>
      </c>
    </row>
    <row r="35" spans="2:53" s="56" customFormat="1" ht="17.100000000000001" customHeight="1">
      <c r="B35" s="312"/>
      <c r="C35" s="166" t="s">
        <v>54</v>
      </c>
      <c r="D35" s="365"/>
      <c r="E35" s="365"/>
      <c r="F35" s="365"/>
      <c r="G35" s="365"/>
      <c r="H35" s="365"/>
      <c r="I35" s="365"/>
      <c r="J35" s="365"/>
      <c r="K35" s="365"/>
      <c r="L35" s="365"/>
      <c r="M35" s="365"/>
      <c r="N35" s="365"/>
      <c r="O35" s="365"/>
      <c r="P35" s="365"/>
      <c r="Q35" s="365"/>
      <c r="R35" s="365"/>
      <c r="S35" s="365"/>
      <c r="T35" s="365"/>
      <c r="U35" s="365"/>
      <c r="V35" s="365"/>
      <c r="W35" s="365"/>
      <c r="X35" s="365"/>
      <c r="Y35" s="365"/>
      <c r="Z35" s="367">
        <f t="shared" si="13"/>
        <v>0</v>
      </c>
      <c r="AA35" s="272"/>
      <c r="AB35" s="55"/>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BA35" s="89">
        <f t="shared" si="3"/>
        <v>0</v>
      </c>
    </row>
    <row r="36" spans="2:53" s="60" customFormat="1" ht="30" customHeight="1">
      <c r="B36" s="314"/>
      <c r="C36" s="315" t="s">
        <v>168</v>
      </c>
      <c r="D36" s="369"/>
      <c r="E36" s="369"/>
      <c r="F36" s="369"/>
      <c r="G36" s="369"/>
      <c r="H36" s="369"/>
      <c r="I36" s="369"/>
      <c r="J36" s="369"/>
      <c r="K36" s="369"/>
      <c r="L36" s="369"/>
      <c r="M36" s="369"/>
      <c r="N36" s="369"/>
      <c r="O36" s="369"/>
      <c r="P36" s="369"/>
      <c r="Q36" s="369"/>
      <c r="R36" s="369"/>
      <c r="S36" s="369"/>
      <c r="T36" s="369"/>
      <c r="U36" s="369"/>
      <c r="V36" s="369"/>
      <c r="W36" s="369"/>
      <c r="X36" s="369"/>
      <c r="Y36" s="369"/>
      <c r="Z36" s="367">
        <f t="shared" si="13"/>
        <v>0</v>
      </c>
      <c r="AA36" s="273"/>
      <c r="AB36" s="59"/>
      <c r="AC36" s="91">
        <f t="shared" ref="AC36:AY36" si="15">+D33-SUM(D36:D41)</f>
        <v>0</v>
      </c>
      <c r="AD36" s="91">
        <f t="shared" si="15"/>
        <v>0</v>
      </c>
      <c r="AE36" s="91">
        <f t="shared" si="15"/>
        <v>0</v>
      </c>
      <c r="AF36" s="91">
        <f t="shared" si="15"/>
        <v>0</v>
      </c>
      <c r="AG36" s="91">
        <f t="shared" si="15"/>
        <v>0</v>
      </c>
      <c r="AH36" s="91">
        <f t="shared" si="15"/>
        <v>0</v>
      </c>
      <c r="AI36" s="91">
        <f t="shared" si="15"/>
        <v>0</v>
      </c>
      <c r="AJ36" s="91">
        <f t="shared" si="15"/>
        <v>0</v>
      </c>
      <c r="AK36" s="91">
        <f t="shared" si="15"/>
        <v>0</v>
      </c>
      <c r="AL36" s="91">
        <f t="shared" si="15"/>
        <v>0</v>
      </c>
      <c r="AM36" s="91">
        <f t="shared" si="15"/>
        <v>0</v>
      </c>
      <c r="AN36" s="91">
        <f t="shared" si="15"/>
        <v>0</v>
      </c>
      <c r="AO36" s="91">
        <f t="shared" si="15"/>
        <v>0</v>
      </c>
      <c r="AP36" s="91">
        <f t="shared" si="15"/>
        <v>0</v>
      </c>
      <c r="AQ36" s="91">
        <f t="shared" si="15"/>
        <v>0</v>
      </c>
      <c r="AR36" s="91">
        <f t="shared" si="15"/>
        <v>0</v>
      </c>
      <c r="AS36" s="91">
        <f t="shared" si="15"/>
        <v>0</v>
      </c>
      <c r="AT36" s="91">
        <f t="shared" si="15"/>
        <v>0</v>
      </c>
      <c r="AU36" s="91">
        <f t="shared" si="15"/>
        <v>0</v>
      </c>
      <c r="AV36" s="91">
        <f t="shared" si="15"/>
        <v>0</v>
      </c>
      <c r="AW36" s="91">
        <f t="shared" si="15"/>
        <v>0</v>
      </c>
      <c r="AX36" s="91">
        <f t="shared" si="15"/>
        <v>0</v>
      </c>
      <c r="AY36" s="91">
        <f t="shared" si="15"/>
        <v>0</v>
      </c>
      <c r="BA36" s="91">
        <f t="shared" si="3"/>
        <v>0</v>
      </c>
    </row>
    <row r="37" spans="2:53" s="56" customFormat="1" ht="17.100000000000001" customHeight="1">
      <c r="B37" s="313"/>
      <c r="C37" s="166" t="s">
        <v>66</v>
      </c>
      <c r="D37" s="365"/>
      <c r="E37" s="365"/>
      <c r="F37" s="365"/>
      <c r="G37" s="365"/>
      <c r="H37" s="365"/>
      <c r="I37" s="365"/>
      <c r="J37" s="365"/>
      <c r="K37" s="365"/>
      <c r="L37" s="365"/>
      <c r="M37" s="365"/>
      <c r="N37" s="365"/>
      <c r="O37" s="365"/>
      <c r="P37" s="365"/>
      <c r="Q37" s="365"/>
      <c r="R37" s="365"/>
      <c r="S37" s="365"/>
      <c r="T37" s="365"/>
      <c r="U37" s="365"/>
      <c r="V37" s="365"/>
      <c r="W37" s="365"/>
      <c r="X37" s="365"/>
      <c r="Y37" s="365"/>
      <c r="Z37" s="366">
        <f t="shared" si="13"/>
        <v>0</v>
      </c>
      <c r="AA37" s="272"/>
      <c r="AB37" s="55"/>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BA37" s="89">
        <f t="shared" si="3"/>
        <v>0</v>
      </c>
    </row>
    <row r="38" spans="2:53" s="56" customFormat="1" ht="17.100000000000001" customHeight="1">
      <c r="B38" s="313"/>
      <c r="C38" s="166" t="s">
        <v>265</v>
      </c>
      <c r="D38" s="365"/>
      <c r="E38" s="365"/>
      <c r="F38" s="365"/>
      <c r="G38" s="365"/>
      <c r="H38" s="365"/>
      <c r="I38" s="365"/>
      <c r="J38" s="365"/>
      <c r="K38" s="365"/>
      <c r="L38" s="365"/>
      <c r="M38" s="365"/>
      <c r="N38" s="365"/>
      <c r="O38" s="365"/>
      <c r="P38" s="365"/>
      <c r="Q38" s="365"/>
      <c r="R38" s="365"/>
      <c r="S38" s="365"/>
      <c r="T38" s="365"/>
      <c r="U38" s="365"/>
      <c r="V38" s="365"/>
      <c r="W38" s="365"/>
      <c r="X38" s="365"/>
      <c r="Y38" s="365"/>
      <c r="Z38" s="366">
        <f t="shared" si="13"/>
        <v>0</v>
      </c>
      <c r="AA38" s="272"/>
      <c r="AB38" s="55"/>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BA38" s="89">
        <f t="shared" si="3"/>
        <v>0</v>
      </c>
    </row>
    <row r="39" spans="2:53" s="56" customFormat="1" ht="17.100000000000001" customHeight="1">
      <c r="B39" s="313"/>
      <c r="C39" s="166" t="s">
        <v>169</v>
      </c>
      <c r="D39" s="365"/>
      <c r="E39" s="365"/>
      <c r="F39" s="365"/>
      <c r="G39" s="365"/>
      <c r="H39" s="365"/>
      <c r="I39" s="365"/>
      <c r="J39" s="365"/>
      <c r="K39" s="365"/>
      <c r="L39" s="365"/>
      <c r="M39" s="365"/>
      <c r="N39" s="365"/>
      <c r="O39" s="365"/>
      <c r="P39" s="365"/>
      <c r="Q39" s="365"/>
      <c r="R39" s="365"/>
      <c r="S39" s="365"/>
      <c r="T39" s="365"/>
      <c r="U39" s="365"/>
      <c r="V39" s="365"/>
      <c r="W39" s="365"/>
      <c r="X39" s="365"/>
      <c r="Y39" s="365"/>
      <c r="Z39" s="366">
        <f t="shared" si="13"/>
        <v>0</v>
      </c>
      <c r="AA39" s="272"/>
      <c r="AB39" s="55"/>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BA39" s="89">
        <f t="shared" si="3"/>
        <v>0</v>
      </c>
    </row>
    <row r="40" spans="2:53" s="56" customFormat="1" ht="17.100000000000001" customHeight="1">
      <c r="B40" s="313"/>
      <c r="C40" s="403" t="s">
        <v>46</v>
      </c>
      <c r="D40" s="365"/>
      <c r="E40" s="365"/>
      <c r="F40" s="365"/>
      <c r="G40" s="365"/>
      <c r="H40" s="365"/>
      <c r="I40" s="365"/>
      <c r="J40" s="365"/>
      <c r="K40" s="365"/>
      <c r="L40" s="365"/>
      <c r="M40" s="365"/>
      <c r="N40" s="365"/>
      <c r="O40" s="365"/>
      <c r="P40" s="365"/>
      <c r="Q40" s="365"/>
      <c r="R40" s="365"/>
      <c r="S40" s="365"/>
      <c r="T40" s="365"/>
      <c r="U40" s="365"/>
      <c r="V40" s="365"/>
      <c r="W40" s="365"/>
      <c r="X40" s="365"/>
      <c r="Y40" s="365"/>
      <c r="Z40" s="366">
        <f t="shared" si="13"/>
        <v>0</v>
      </c>
      <c r="AA40" s="272"/>
      <c r="AB40" s="55"/>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BA40" s="89">
        <f t="shared" si="3"/>
        <v>0</v>
      </c>
    </row>
    <row r="41" spans="2:53" s="56" customFormat="1" ht="17.100000000000001" customHeight="1">
      <c r="B41" s="313"/>
      <c r="C41" s="403" t="s">
        <v>206</v>
      </c>
      <c r="D41" s="365"/>
      <c r="E41" s="365"/>
      <c r="F41" s="365"/>
      <c r="G41" s="365"/>
      <c r="H41" s="365"/>
      <c r="I41" s="365"/>
      <c r="J41" s="365"/>
      <c r="K41" s="365"/>
      <c r="L41" s="365"/>
      <c r="M41" s="365"/>
      <c r="N41" s="365"/>
      <c r="O41" s="365"/>
      <c r="P41" s="365"/>
      <c r="Q41" s="365"/>
      <c r="R41" s="365"/>
      <c r="S41" s="365"/>
      <c r="T41" s="365"/>
      <c r="U41" s="365"/>
      <c r="V41" s="365"/>
      <c r="W41" s="365"/>
      <c r="X41" s="365"/>
      <c r="Y41" s="365"/>
      <c r="Z41" s="366">
        <f t="shared" si="13"/>
        <v>0</v>
      </c>
      <c r="AA41" s="272"/>
      <c r="AB41" s="55"/>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BA41" s="89">
        <f>+Z41-SUM(D41:Y41)</f>
        <v>0</v>
      </c>
    </row>
    <row r="42" spans="2:53" s="60" customFormat="1" ht="24.95" customHeight="1">
      <c r="B42" s="314"/>
      <c r="C42" s="165" t="s">
        <v>12</v>
      </c>
      <c r="D42" s="369"/>
      <c r="E42" s="369"/>
      <c r="F42" s="369"/>
      <c r="G42" s="369"/>
      <c r="H42" s="369"/>
      <c r="I42" s="369"/>
      <c r="J42" s="369"/>
      <c r="K42" s="369"/>
      <c r="L42" s="369"/>
      <c r="M42" s="369"/>
      <c r="N42" s="369"/>
      <c r="O42" s="369"/>
      <c r="P42" s="369"/>
      <c r="Q42" s="369"/>
      <c r="R42" s="369"/>
      <c r="S42" s="369"/>
      <c r="T42" s="369"/>
      <c r="U42" s="369"/>
      <c r="V42" s="369"/>
      <c r="W42" s="369"/>
      <c r="X42" s="369"/>
      <c r="Y42" s="369"/>
      <c r="Z42" s="367">
        <f t="shared" si="13"/>
        <v>0</v>
      </c>
      <c r="AA42" s="273"/>
      <c r="AB42" s="59"/>
      <c r="AC42" s="91">
        <f t="shared" ref="AC42:AY42" si="16">+D42-SUM(D43:D44)</f>
        <v>0</v>
      </c>
      <c r="AD42" s="91">
        <f t="shared" si="16"/>
        <v>0</v>
      </c>
      <c r="AE42" s="91">
        <f t="shared" si="16"/>
        <v>0</v>
      </c>
      <c r="AF42" s="91">
        <f t="shared" si="16"/>
        <v>0</v>
      </c>
      <c r="AG42" s="91">
        <f t="shared" si="16"/>
        <v>0</v>
      </c>
      <c r="AH42" s="91">
        <f t="shared" si="16"/>
        <v>0</v>
      </c>
      <c r="AI42" s="91">
        <f t="shared" si="16"/>
        <v>0</v>
      </c>
      <c r="AJ42" s="91">
        <f t="shared" si="16"/>
        <v>0</v>
      </c>
      <c r="AK42" s="91">
        <f t="shared" si="16"/>
        <v>0</v>
      </c>
      <c r="AL42" s="91">
        <f t="shared" si="16"/>
        <v>0</v>
      </c>
      <c r="AM42" s="91">
        <f t="shared" si="16"/>
        <v>0</v>
      </c>
      <c r="AN42" s="91">
        <f t="shared" si="16"/>
        <v>0</v>
      </c>
      <c r="AO42" s="91">
        <f t="shared" si="16"/>
        <v>0</v>
      </c>
      <c r="AP42" s="91">
        <f t="shared" si="16"/>
        <v>0</v>
      </c>
      <c r="AQ42" s="91">
        <f t="shared" si="16"/>
        <v>0</v>
      </c>
      <c r="AR42" s="91">
        <f t="shared" si="16"/>
        <v>0</v>
      </c>
      <c r="AS42" s="91">
        <f t="shared" si="16"/>
        <v>0</v>
      </c>
      <c r="AT42" s="91">
        <f t="shared" si="16"/>
        <v>0</v>
      </c>
      <c r="AU42" s="91">
        <f t="shared" si="16"/>
        <v>0</v>
      </c>
      <c r="AV42" s="91">
        <f t="shared" si="16"/>
        <v>0</v>
      </c>
      <c r="AW42" s="91">
        <f t="shared" si="16"/>
        <v>0</v>
      </c>
      <c r="AX42" s="91">
        <f t="shared" si="16"/>
        <v>0</v>
      </c>
      <c r="AY42" s="91">
        <f t="shared" si="16"/>
        <v>0</v>
      </c>
      <c r="BA42" s="91">
        <f t="shared" si="3"/>
        <v>0</v>
      </c>
    </row>
    <row r="43" spans="2:53" s="103" customFormat="1" ht="17.100000000000001" customHeight="1">
      <c r="B43" s="248"/>
      <c r="C43" s="166" t="s">
        <v>53</v>
      </c>
      <c r="D43" s="368"/>
      <c r="E43" s="368"/>
      <c r="F43" s="368"/>
      <c r="G43" s="368"/>
      <c r="H43" s="368"/>
      <c r="I43" s="368"/>
      <c r="J43" s="368"/>
      <c r="K43" s="368"/>
      <c r="L43" s="368"/>
      <c r="M43" s="368"/>
      <c r="N43" s="368"/>
      <c r="O43" s="368"/>
      <c r="P43" s="368"/>
      <c r="Q43" s="368"/>
      <c r="R43" s="368"/>
      <c r="S43" s="368"/>
      <c r="T43" s="368"/>
      <c r="U43" s="368"/>
      <c r="V43" s="368"/>
      <c r="W43" s="368"/>
      <c r="X43" s="368"/>
      <c r="Y43" s="368"/>
      <c r="Z43" s="367">
        <f t="shared" si="13"/>
        <v>0</v>
      </c>
      <c r="AA43" s="275"/>
      <c r="AB43" s="102"/>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BA43" s="89">
        <f t="shared" si="3"/>
        <v>0</v>
      </c>
    </row>
    <row r="44" spans="2:53" s="56" customFormat="1" ht="17.100000000000001" customHeight="1">
      <c r="B44" s="313"/>
      <c r="C44" s="166" t="s">
        <v>54</v>
      </c>
      <c r="D44" s="365"/>
      <c r="E44" s="365"/>
      <c r="F44" s="365"/>
      <c r="G44" s="365"/>
      <c r="H44" s="365"/>
      <c r="I44" s="365"/>
      <c r="J44" s="365"/>
      <c r="K44" s="365"/>
      <c r="L44" s="365"/>
      <c r="M44" s="365"/>
      <c r="N44" s="365"/>
      <c r="O44" s="365"/>
      <c r="P44" s="365"/>
      <c r="Q44" s="365"/>
      <c r="R44" s="365"/>
      <c r="S44" s="365"/>
      <c r="T44" s="365"/>
      <c r="U44" s="365"/>
      <c r="V44" s="365"/>
      <c r="W44" s="365"/>
      <c r="X44" s="365"/>
      <c r="Y44" s="365"/>
      <c r="Z44" s="367">
        <f t="shared" si="13"/>
        <v>0</v>
      </c>
      <c r="AA44" s="272"/>
      <c r="AB44" s="55"/>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BA44" s="89">
        <f t="shared" si="3"/>
        <v>0</v>
      </c>
    </row>
    <row r="45" spans="2:53" s="60" customFormat="1" ht="30" customHeight="1">
      <c r="B45" s="316"/>
      <c r="C45" s="165" t="s">
        <v>48</v>
      </c>
      <c r="D45" s="370">
        <f>+SUM(D42,D33,D30)</f>
        <v>0</v>
      </c>
      <c r="E45" s="370">
        <f t="shared" ref="E45:L45" si="17">+SUM(E42,E33,E30)</f>
        <v>0</v>
      </c>
      <c r="F45" s="370">
        <f t="shared" si="17"/>
        <v>0</v>
      </c>
      <c r="G45" s="370">
        <f t="shared" si="17"/>
        <v>0</v>
      </c>
      <c r="H45" s="370">
        <f t="shared" si="17"/>
        <v>0</v>
      </c>
      <c r="I45" s="370">
        <f t="shared" si="17"/>
        <v>0</v>
      </c>
      <c r="J45" s="370">
        <f t="shared" si="17"/>
        <v>0</v>
      </c>
      <c r="K45" s="370">
        <f t="shared" si="17"/>
        <v>0</v>
      </c>
      <c r="L45" s="370">
        <f t="shared" si="17"/>
        <v>0</v>
      </c>
      <c r="M45" s="370">
        <f t="shared" ref="M45:Y45" si="18">+SUM(M42,M33,M30)</f>
        <v>0</v>
      </c>
      <c r="N45" s="370">
        <f t="shared" si="18"/>
        <v>0</v>
      </c>
      <c r="O45" s="370">
        <f t="shared" si="18"/>
        <v>0</v>
      </c>
      <c r="P45" s="370">
        <f t="shared" si="18"/>
        <v>0</v>
      </c>
      <c r="Q45" s="370">
        <f t="shared" si="18"/>
        <v>0</v>
      </c>
      <c r="R45" s="370">
        <f t="shared" si="18"/>
        <v>0</v>
      </c>
      <c r="S45" s="370">
        <f t="shared" si="18"/>
        <v>0</v>
      </c>
      <c r="T45" s="370">
        <f t="shared" si="18"/>
        <v>0</v>
      </c>
      <c r="U45" s="370">
        <f t="shared" si="18"/>
        <v>0</v>
      </c>
      <c r="V45" s="370">
        <f t="shared" si="18"/>
        <v>0</v>
      </c>
      <c r="W45" s="370">
        <f t="shared" si="18"/>
        <v>0</v>
      </c>
      <c r="X45" s="370">
        <f t="shared" si="18"/>
        <v>0</v>
      </c>
      <c r="Y45" s="370">
        <f t="shared" si="18"/>
        <v>0</v>
      </c>
      <c r="Z45" s="367">
        <f t="shared" si="13"/>
        <v>0</v>
      </c>
      <c r="AA45" s="271"/>
      <c r="AB45" s="59"/>
      <c r="AC45" s="91">
        <f t="shared" ref="AC45:AY45" si="19">+D45-D30-D33-D42</f>
        <v>0</v>
      </c>
      <c r="AD45" s="91">
        <f t="shared" si="19"/>
        <v>0</v>
      </c>
      <c r="AE45" s="91">
        <f t="shared" si="19"/>
        <v>0</v>
      </c>
      <c r="AF45" s="91">
        <f t="shared" si="19"/>
        <v>0</v>
      </c>
      <c r="AG45" s="91">
        <f t="shared" si="19"/>
        <v>0</v>
      </c>
      <c r="AH45" s="91">
        <f t="shared" si="19"/>
        <v>0</v>
      </c>
      <c r="AI45" s="91">
        <f t="shared" si="19"/>
        <v>0</v>
      </c>
      <c r="AJ45" s="91">
        <f t="shared" si="19"/>
        <v>0</v>
      </c>
      <c r="AK45" s="91">
        <f t="shared" si="19"/>
        <v>0</v>
      </c>
      <c r="AL45" s="91">
        <f t="shared" si="19"/>
        <v>0</v>
      </c>
      <c r="AM45" s="91">
        <f t="shared" si="19"/>
        <v>0</v>
      </c>
      <c r="AN45" s="91">
        <f t="shared" si="19"/>
        <v>0</v>
      </c>
      <c r="AO45" s="91">
        <f t="shared" si="19"/>
        <v>0</v>
      </c>
      <c r="AP45" s="91">
        <f t="shared" si="19"/>
        <v>0</v>
      </c>
      <c r="AQ45" s="91">
        <f t="shared" si="19"/>
        <v>0</v>
      </c>
      <c r="AR45" s="91">
        <f t="shared" si="19"/>
        <v>0</v>
      </c>
      <c r="AS45" s="91">
        <f t="shared" si="19"/>
        <v>0</v>
      </c>
      <c r="AT45" s="91">
        <f t="shared" si="19"/>
        <v>0</v>
      </c>
      <c r="AU45" s="91">
        <f t="shared" si="19"/>
        <v>0</v>
      </c>
      <c r="AV45" s="91">
        <f t="shared" si="19"/>
        <v>0</v>
      </c>
      <c r="AW45" s="91">
        <f t="shared" si="19"/>
        <v>0</v>
      </c>
      <c r="AX45" s="91">
        <f t="shared" si="19"/>
        <v>0</v>
      </c>
      <c r="AY45" s="91">
        <f t="shared" si="19"/>
        <v>0</v>
      </c>
      <c r="BA45" s="91">
        <f t="shared" si="3"/>
        <v>0</v>
      </c>
    </row>
    <row r="46" spans="2:53" s="103" customFormat="1" ht="17.100000000000001" customHeight="1">
      <c r="B46" s="248"/>
      <c r="C46" s="359" t="s">
        <v>325</v>
      </c>
      <c r="D46" s="256"/>
      <c r="E46" s="256"/>
      <c r="F46" s="256"/>
      <c r="G46" s="256"/>
      <c r="H46" s="256"/>
      <c r="I46" s="256"/>
      <c r="J46" s="256"/>
      <c r="K46" s="256"/>
      <c r="L46" s="256"/>
      <c r="M46" s="256"/>
      <c r="N46" s="256"/>
      <c r="O46" s="256"/>
      <c r="P46" s="256"/>
      <c r="Q46" s="256"/>
      <c r="R46" s="256"/>
      <c r="S46" s="256"/>
      <c r="T46" s="256"/>
      <c r="U46" s="256"/>
      <c r="V46" s="256"/>
      <c r="W46" s="256"/>
      <c r="X46" s="256"/>
      <c r="Y46" s="256"/>
      <c r="Z46" s="257">
        <f>SUM(D46:Y46)</f>
        <v>0</v>
      </c>
      <c r="AA46" s="274"/>
      <c r="AB46" s="102"/>
      <c r="AC46" s="99">
        <f t="shared" ref="AC46:AY46" si="20">+IF((D46+D47&gt;D45),111,0)</f>
        <v>0</v>
      </c>
      <c r="AD46" s="99">
        <f t="shared" si="20"/>
        <v>0</v>
      </c>
      <c r="AE46" s="99">
        <f t="shared" si="20"/>
        <v>0</v>
      </c>
      <c r="AF46" s="99">
        <f t="shared" si="20"/>
        <v>0</v>
      </c>
      <c r="AG46" s="99">
        <f t="shared" si="20"/>
        <v>0</v>
      </c>
      <c r="AH46" s="99">
        <f t="shared" si="20"/>
        <v>0</v>
      </c>
      <c r="AI46" s="99">
        <f t="shared" si="20"/>
        <v>0</v>
      </c>
      <c r="AJ46" s="99">
        <f t="shared" si="20"/>
        <v>0</v>
      </c>
      <c r="AK46" s="99">
        <f t="shared" si="20"/>
        <v>0</v>
      </c>
      <c r="AL46" s="99">
        <f t="shared" si="20"/>
        <v>0</v>
      </c>
      <c r="AM46" s="99">
        <f t="shared" si="20"/>
        <v>0</v>
      </c>
      <c r="AN46" s="99">
        <f t="shared" si="20"/>
        <v>0</v>
      </c>
      <c r="AO46" s="99">
        <f t="shared" si="20"/>
        <v>0</v>
      </c>
      <c r="AP46" s="99">
        <f t="shared" si="20"/>
        <v>0</v>
      </c>
      <c r="AQ46" s="99">
        <f t="shared" si="20"/>
        <v>0</v>
      </c>
      <c r="AR46" s="99">
        <f t="shared" si="20"/>
        <v>0</v>
      </c>
      <c r="AS46" s="99">
        <f t="shared" si="20"/>
        <v>0</v>
      </c>
      <c r="AT46" s="99">
        <f t="shared" si="20"/>
        <v>0</v>
      </c>
      <c r="AU46" s="99">
        <f t="shared" si="20"/>
        <v>0</v>
      </c>
      <c r="AV46" s="99">
        <f t="shared" si="20"/>
        <v>0</v>
      </c>
      <c r="AW46" s="99">
        <f t="shared" si="20"/>
        <v>0</v>
      </c>
      <c r="AX46" s="99">
        <f t="shared" si="20"/>
        <v>0</v>
      </c>
      <c r="AY46" s="99">
        <f t="shared" si="20"/>
        <v>0</v>
      </c>
      <c r="BA46" s="99">
        <f>+Z46-SUM(D46:Y46)</f>
        <v>0</v>
      </c>
    </row>
    <row r="47" spans="2:53" s="103" customFormat="1" ht="17.100000000000001" customHeight="1">
      <c r="B47" s="248"/>
      <c r="C47" s="359" t="s">
        <v>326</v>
      </c>
      <c r="D47" s="256"/>
      <c r="E47" s="256"/>
      <c r="F47" s="256"/>
      <c r="G47" s="256"/>
      <c r="H47" s="256"/>
      <c r="I47" s="256"/>
      <c r="J47" s="256"/>
      <c r="K47" s="256"/>
      <c r="L47" s="256"/>
      <c r="M47" s="256"/>
      <c r="N47" s="256"/>
      <c r="O47" s="256"/>
      <c r="P47" s="256"/>
      <c r="Q47" s="256"/>
      <c r="R47" s="256"/>
      <c r="S47" s="256"/>
      <c r="T47" s="256"/>
      <c r="U47" s="256"/>
      <c r="V47" s="256"/>
      <c r="W47" s="256"/>
      <c r="X47" s="256"/>
      <c r="Y47" s="256"/>
      <c r="Z47" s="257">
        <f>SUM(D47:Y47)</f>
        <v>0</v>
      </c>
      <c r="AA47" s="274"/>
      <c r="AB47" s="102"/>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BA47" s="99">
        <f>+Z47-SUM(D47:Y47)</f>
        <v>0</v>
      </c>
    </row>
    <row r="48" spans="2:53" s="103" customFormat="1" ht="17.100000000000001" customHeight="1">
      <c r="B48" s="250"/>
      <c r="C48" s="251" t="s">
        <v>218</v>
      </c>
      <c r="D48" s="258"/>
      <c r="E48" s="258"/>
      <c r="F48" s="258"/>
      <c r="G48" s="258"/>
      <c r="H48" s="258"/>
      <c r="I48" s="258"/>
      <c r="J48" s="258"/>
      <c r="K48" s="258"/>
      <c r="L48" s="258"/>
      <c r="M48" s="258"/>
      <c r="N48" s="258"/>
      <c r="O48" s="258"/>
      <c r="P48" s="258"/>
      <c r="Q48" s="258"/>
      <c r="R48" s="258"/>
      <c r="S48" s="258"/>
      <c r="T48" s="258"/>
      <c r="U48" s="258"/>
      <c r="V48" s="258"/>
      <c r="W48" s="258"/>
      <c r="X48" s="258"/>
      <c r="Y48" s="258"/>
      <c r="Z48" s="257">
        <f>SUM(D48:Y48)</f>
        <v>0</v>
      </c>
      <c r="AA48" s="275"/>
      <c r="AB48" s="102"/>
      <c r="AC48" s="99">
        <f t="shared" ref="AC48:AY48" si="21">+IF((D48&gt;D45),111,0)</f>
        <v>0</v>
      </c>
      <c r="AD48" s="99">
        <f t="shared" si="21"/>
        <v>0</v>
      </c>
      <c r="AE48" s="99">
        <f t="shared" si="21"/>
        <v>0</v>
      </c>
      <c r="AF48" s="99">
        <f t="shared" si="21"/>
        <v>0</v>
      </c>
      <c r="AG48" s="99">
        <f t="shared" si="21"/>
        <v>0</v>
      </c>
      <c r="AH48" s="99">
        <f t="shared" si="21"/>
        <v>0</v>
      </c>
      <c r="AI48" s="99">
        <f t="shared" si="21"/>
        <v>0</v>
      </c>
      <c r="AJ48" s="99">
        <f t="shared" si="21"/>
        <v>0</v>
      </c>
      <c r="AK48" s="99">
        <f t="shared" si="21"/>
        <v>0</v>
      </c>
      <c r="AL48" s="99">
        <f t="shared" si="21"/>
        <v>0</v>
      </c>
      <c r="AM48" s="99">
        <f t="shared" si="21"/>
        <v>0</v>
      </c>
      <c r="AN48" s="99">
        <f t="shared" si="21"/>
        <v>0</v>
      </c>
      <c r="AO48" s="99">
        <f t="shared" si="21"/>
        <v>0</v>
      </c>
      <c r="AP48" s="99">
        <f t="shared" si="21"/>
        <v>0</v>
      </c>
      <c r="AQ48" s="99">
        <f t="shared" si="21"/>
        <v>0</v>
      </c>
      <c r="AR48" s="99">
        <f t="shared" si="21"/>
        <v>0</v>
      </c>
      <c r="AS48" s="99">
        <f t="shared" si="21"/>
        <v>0</v>
      </c>
      <c r="AT48" s="99">
        <f t="shared" si="21"/>
        <v>0</v>
      </c>
      <c r="AU48" s="99">
        <f t="shared" si="21"/>
        <v>0</v>
      </c>
      <c r="AV48" s="99">
        <f t="shared" si="21"/>
        <v>0</v>
      </c>
      <c r="AW48" s="99">
        <f t="shared" si="21"/>
        <v>0</v>
      </c>
      <c r="AX48" s="99">
        <f t="shared" si="21"/>
        <v>0</v>
      </c>
      <c r="AY48" s="99">
        <f t="shared" si="21"/>
        <v>0</v>
      </c>
      <c r="BA48" s="99">
        <f t="shared" si="3"/>
        <v>0</v>
      </c>
    </row>
    <row r="49" spans="2:53" s="103" customFormat="1" ht="17.100000000000001" customHeight="1">
      <c r="B49" s="250"/>
      <c r="C49" s="251" t="s">
        <v>205</v>
      </c>
      <c r="D49" s="395"/>
      <c r="E49" s="399"/>
      <c r="F49" s="395"/>
      <c r="G49" s="395"/>
      <c r="H49" s="399"/>
      <c r="I49" s="395"/>
      <c r="J49" s="395"/>
      <c r="K49" s="395"/>
      <c r="L49" s="399"/>
      <c r="M49" s="395"/>
      <c r="N49" s="399"/>
      <c r="O49" s="395"/>
      <c r="P49" s="395"/>
      <c r="Q49" s="395"/>
      <c r="R49" s="395"/>
      <c r="S49" s="399"/>
      <c r="T49" s="395"/>
      <c r="U49" s="395"/>
      <c r="V49" s="395"/>
      <c r="W49" s="399"/>
      <c r="X49" s="395"/>
      <c r="Y49" s="399"/>
      <c r="Z49" s="322">
        <f>SUM(D49:Y49)</f>
        <v>0</v>
      </c>
      <c r="AA49" s="397"/>
      <c r="AB49" s="102"/>
      <c r="AC49" s="398"/>
      <c r="AD49" s="99">
        <f>+IF((E49&gt;E45),111,0)</f>
        <v>0</v>
      </c>
      <c r="AE49" s="398"/>
      <c r="AF49" s="398"/>
      <c r="AG49" s="99">
        <f>+IF((H49&gt;H45),111,0)</f>
        <v>0</v>
      </c>
      <c r="AH49" s="398"/>
      <c r="AI49" s="398"/>
      <c r="AJ49" s="398"/>
      <c r="AK49" s="99">
        <f>+IF((L49&gt;L45),111,0)</f>
        <v>0</v>
      </c>
      <c r="AL49" s="398"/>
      <c r="AM49" s="99">
        <f>+IF((N49&gt;N45),111,0)</f>
        <v>0</v>
      </c>
      <c r="AN49" s="398"/>
      <c r="AO49" s="398"/>
      <c r="AP49" s="398"/>
      <c r="AQ49" s="398"/>
      <c r="AR49" s="99">
        <f>+IF((S49&gt;S45),111,0)</f>
        <v>0</v>
      </c>
      <c r="AS49" s="398"/>
      <c r="AT49" s="398"/>
      <c r="AU49" s="398"/>
      <c r="AV49" s="99">
        <f>+IF((W49&gt;W45),111,0)</f>
        <v>0</v>
      </c>
      <c r="AW49" s="398"/>
      <c r="AX49" s="99">
        <f>+IF((Y49&gt;Y45),111,0)</f>
        <v>0</v>
      </c>
      <c r="AY49" s="99">
        <f>+IF((Z49&gt;Z45),111,0)</f>
        <v>0</v>
      </c>
      <c r="BA49" s="99">
        <f t="shared" si="3"/>
        <v>0</v>
      </c>
    </row>
    <row r="50" spans="2:53" s="56" customFormat="1" ht="24.95" customHeight="1">
      <c r="B50" s="312"/>
      <c r="C50" s="363" t="s">
        <v>61</v>
      </c>
      <c r="D50" s="365"/>
      <c r="E50" s="365"/>
      <c r="F50" s="365"/>
      <c r="G50" s="365"/>
      <c r="H50" s="365"/>
      <c r="I50" s="365"/>
      <c r="J50" s="365"/>
      <c r="K50" s="365"/>
      <c r="L50" s="365"/>
      <c r="M50" s="365"/>
      <c r="N50" s="365"/>
      <c r="O50" s="365"/>
      <c r="P50" s="365"/>
      <c r="Q50" s="365"/>
      <c r="R50" s="365"/>
      <c r="S50" s="365"/>
      <c r="T50" s="365"/>
      <c r="U50" s="365"/>
      <c r="V50" s="365"/>
      <c r="W50" s="365"/>
      <c r="X50" s="365"/>
      <c r="Y50" s="365"/>
      <c r="Z50" s="377"/>
      <c r="AA50" s="276"/>
      <c r="AB50" s="55"/>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BA50" s="94">
        <f t="shared" si="3"/>
        <v>0</v>
      </c>
    </row>
    <row r="51" spans="2:53" s="56" customFormat="1" ht="17.100000000000001" customHeight="1">
      <c r="B51" s="313"/>
      <c r="C51" s="355" t="s">
        <v>62</v>
      </c>
      <c r="D51" s="365"/>
      <c r="E51" s="365"/>
      <c r="F51" s="365"/>
      <c r="G51" s="365"/>
      <c r="H51" s="365"/>
      <c r="I51" s="365"/>
      <c r="J51" s="365"/>
      <c r="K51" s="365"/>
      <c r="L51" s="365"/>
      <c r="M51" s="365"/>
      <c r="N51" s="365"/>
      <c r="O51" s="365"/>
      <c r="P51" s="365"/>
      <c r="Q51" s="365"/>
      <c r="R51" s="365"/>
      <c r="S51" s="365"/>
      <c r="T51" s="365"/>
      <c r="U51" s="365"/>
      <c r="V51" s="365"/>
      <c r="W51" s="365"/>
      <c r="X51" s="365"/>
      <c r="Y51" s="365"/>
      <c r="Z51" s="367">
        <f>SUM(D51:Y51)</f>
        <v>0</v>
      </c>
      <c r="AA51" s="276"/>
      <c r="AB51" s="55"/>
      <c r="AC51" s="89">
        <f t="shared" ref="AC51:AY51" si="22">+D45-SUM(D51:D55)</f>
        <v>0</v>
      </c>
      <c r="AD51" s="89">
        <f t="shared" si="22"/>
        <v>0</v>
      </c>
      <c r="AE51" s="89">
        <f t="shared" si="22"/>
        <v>0</v>
      </c>
      <c r="AF51" s="89">
        <f t="shared" si="22"/>
        <v>0</v>
      </c>
      <c r="AG51" s="89">
        <f t="shared" si="22"/>
        <v>0</v>
      </c>
      <c r="AH51" s="89">
        <f t="shared" si="22"/>
        <v>0</v>
      </c>
      <c r="AI51" s="89">
        <f t="shared" si="22"/>
        <v>0</v>
      </c>
      <c r="AJ51" s="89">
        <f t="shared" si="22"/>
        <v>0</v>
      </c>
      <c r="AK51" s="89">
        <f t="shared" si="22"/>
        <v>0</v>
      </c>
      <c r="AL51" s="89">
        <f t="shared" si="22"/>
        <v>0</v>
      </c>
      <c r="AM51" s="89">
        <f t="shared" si="22"/>
        <v>0</v>
      </c>
      <c r="AN51" s="89">
        <f t="shared" si="22"/>
        <v>0</v>
      </c>
      <c r="AO51" s="89">
        <f t="shared" si="22"/>
        <v>0</v>
      </c>
      <c r="AP51" s="89">
        <f t="shared" si="22"/>
        <v>0</v>
      </c>
      <c r="AQ51" s="89">
        <f t="shared" si="22"/>
        <v>0</v>
      </c>
      <c r="AR51" s="89">
        <f t="shared" si="22"/>
        <v>0</v>
      </c>
      <c r="AS51" s="89">
        <f t="shared" si="22"/>
        <v>0</v>
      </c>
      <c r="AT51" s="89">
        <f t="shared" si="22"/>
        <v>0</v>
      </c>
      <c r="AU51" s="89">
        <f t="shared" si="22"/>
        <v>0</v>
      </c>
      <c r="AV51" s="89">
        <f t="shared" si="22"/>
        <v>0</v>
      </c>
      <c r="AW51" s="89">
        <f t="shared" si="22"/>
        <v>0</v>
      </c>
      <c r="AX51" s="89">
        <f t="shared" si="22"/>
        <v>0</v>
      </c>
      <c r="AY51" s="89">
        <f t="shared" si="22"/>
        <v>0</v>
      </c>
      <c r="BA51" s="88">
        <f t="shared" si="3"/>
        <v>0</v>
      </c>
    </row>
    <row r="52" spans="2:53" s="56" customFormat="1" ht="17.100000000000001" customHeight="1">
      <c r="B52" s="313"/>
      <c r="C52" s="355" t="s">
        <v>298</v>
      </c>
      <c r="D52" s="365"/>
      <c r="E52" s="365"/>
      <c r="F52" s="365"/>
      <c r="G52" s="365"/>
      <c r="H52" s="365"/>
      <c r="I52" s="365"/>
      <c r="J52" s="365"/>
      <c r="K52" s="365"/>
      <c r="L52" s="365"/>
      <c r="M52" s="365"/>
      <c r="N52" s="365"/>
      <c r="O52" s="365"/>
      <c r="P52" s="365"/>
      <c r="Q52" s="365"/>
      <c r="R52" s="365"/>
      <c r="S52" s="365"/>
      <c r="T52" s="365"/>
      <c r="U52" s="365"/>
      <c r="V52" s="365"/>
      <c r="W52" s="365"/>
      <c r="X52" s="365"/>
      <c r="Y52" s="365"/>
      <c r="Z52" s="367">
        <f>SUM(D52:Y52)</f>
        <v>0</v>
      </c>
      <c r="AA52" s="276"/>
      <c r="AB52" s="55"/>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BA52" s="88">
        <f t="shared" si="3"/>
        <v>0</v>
      </c>
    </row>
    <row r="53" spans="2:53" s="56" customFormat="1" ht="17.100000000000001" customHeight="1">
      <c r="B53" s="313"/>
      <c r="C53" s="355" t="s">
        <v>299</v>
      </c>
      <c r="D53" s="365"/>
      <c r="E53" s="365"/>
      <c r="F53" s="365"/>
      <c r="G53" s="365"/>
      <c r="H53" s="365"/>
      <c r="I53" s="365"/>
      <c r="J53" s="365"/>
      <c r="K53" s="365"/>
      <c r="L53" s="365"/>
      <c r="M53" s="365"/>
      <c r="N53" s="365"/>
      <c r="O53" s="365"/>
      <c r="P53" s="365"/>
      <c r="Q53" s="365"/>
      <c r="R53" s="365"/>
      <c r="S53" s="365"/>
      <c r="T53" s="365"/>
      <c r="U53" s="365"/>
      <c r="V53" s="365"/>
      <c r="W53" s="365"/>
      <c r="X53" s="365"/>
      <c r="Y53" s="365"/>
      <c r="Z53" s="367">
        <f>SUM(D53:Y53)</f>
        <v>0</v>
      </c>
      <c r="AA53" s="276"/>
      <c r="AB53" s="55"/>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BA53" s="88">
        <f t="shared" si="3"/>
        <v>0</v>
      </c>
    </row>
    <row r="54" spans="2:53" s="56" customFormat="1" ht="17.100000000000001" customHeight="1">
      <c r="B54" s="313"/>
      <c r="C54" s="355" t="s">
        <v>300</v>
      </c>
      <c r="D54" s="365"/>
      <c r="E54" s="365"/>
      <c r="F54" s="365"/>
      <c r="G54" s="365"/>
      <c r="H54" s="365"/>
      <c r="I54" s="365"/>
      <c r="J54" s="365"/>
      <c r="K54" s="365"/>
      <c r="L54" s="365"/>
      <c r="M54" s="365"/>
      <c r="N54" s="365"/>
      <c r="O54" s="365"/>
      <c r="P54" s="365"/>
      <c r="Q54" s="365"/>
      <c r="R54" s="365"/>
      <c r="S54" s="365"/>
      <c r="T54" s="365"/>
      <c r="U54" s="365"/>
      <c r="V54" s="365"/>
      <c r="W54" s="365"/>
      <c r="X54" s="365"/>
      <c r="Y54" s="365"/>
      <c r="Z54" s="367">
        <f>SUM(D54:Y54)</f>
        <v>0</v>
      </c>
      <c r="AA54" s="276"/>
      <c r="AB54" s="55"/>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BA54" s="88">
        <f t="shared" si="3"/>
        <v>0</v>
      </c>
    </row>
    <row r="55" spans="2:53" s="56" customFormat="1" ht="17.100000000000001" customHeight="1">
      <c r="B55" s="312"/>
      <c r="C55" s="355" t="s">
        <v>297</v>
      </c>
      <c r="D55" s="365"/>
      <c r="E55" s="365"/>
      <c r="F55" s="365"/>
      <c r="G55" s="365"/>
      <c r="H55" s="365"/>
      <c r="I55" s="365"/>
      <c r="J55" s="365"/>
      <c r="K55" s="365"/>
      <c r="L55" s="365"/>
      <c r="M55" s="365"/>
      <c r="N55" s="365"/>
      <c r="O55" s="365"/>
      <c r="P55" s="365"/>
      <c r="Q55" s="365"/>
      <c r="R55" s="365"/>
      <c r="S55" s="365"/>
      <c r="T55" s="365"/>
      <c r="U55" s="365"/>
      <c r="V55" s="365"/>
      <c r="W55" s="365"/>
      <c r="X55" s="365"/>
      <c r="Y55" s="365"/>
      <c r="Z55" s="367">
        <f>SUM(D55:Y55)</f>
        <v>0</v>
      </c>
      <c r="AA55" s="276"/>
      <c r="AB55" s="55"/>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BA55" s="88">
        <f t="shared" si="3"/>
        <v>0</v>
      </c>
    </row>
    <row r="56" spans="2:53" s="60" customFormat="1" ht="30" customHeight="1">
      <c r="B56" s="317"/>
      <c r="C56" s="167" t="s">
        <v>183</v>
      </c>
      <c r="D56" s="369"/>
      <c r="E56" s="369"/>
      <c r="F56" s="369"/>
      <c r="G56" s="369"/>
      <c r="H56" s="369"/>
      <c r="I56" s="369"/>
      <c r="J56" s="369"/>
      <c r="K56" s="369"/>
      <c r="L56" s="369"/>
      <c r="M56" s="369"/>
      <c r="N56" s="369"/>
      <c r="O56" s="369"/>
      <c r="P56" s="369"/>
      <c r="Q56" s="369"/>
      <c r="R56" s="369"/>
      <c r="S56" s="369"/>
      <c r="T56" s="369"/>
      <c r="U56" s="369"/>
      <c r="V56" s="369"/>
      <c r="W56" s="369"/>
      <c r="X56" s="369"/>
      <c r="Y56" s="369"/>
      <c r="Z56" s="375"/>
      <c r="AA56" s="271"/>
      <c r="AB56" s="59"/>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BA56" s="95">
        <f t="shared" si="3"/>
        <v>0</v>
      </c>
    </row>
    <row r="57" spans="2:53" s="56" customFormat="1" ht="17.100000000000001" customHeight="1">
      <c r="B57" s="312"/>
      <c r="C57" s="164" t="s">
        <v>10</v>
      </c>
      <c r="D57" s="365"/>
      <c r="E57" s="365"/>
      <c r="F57" s="365"/>
      <c r="G57" s="365"/>
      <c r="H57" s="365"/>
      <c r="I57" s="365"/>
      <c r="J57" s="365"/>
      <c r="K57" s="365"/>
      <c r="L57" s="365"/>
      <c r="M57" s="365"/>
      <c r="N57" s="365"/>
      <c r="O57" s="365"/>
      <c r="P57" s="365"/>
      <c r="Q57" s="365"/>
      <c r="R57" s="365"/>
      <c r="S57" s="365"/>
      <c r="T57" s="365"/>
      <c r="U57" s="365"/>
      <c r="V57" s="365"/>
      <c r="W57" s="365"/>
      <c r="X57" s="365"/>
      <c r="Y57" s="365"/>
      <c r="Z57" s="367">
        <f>SUM(D57:Y57)</f>
        <v>0</v>
      </c>
      <c r="AA57" s="272"/>
      <c r="AB57" s="55"/>
      <c r="AC57" s="89">
        <f t="shared" ref="AC57:AY57" si="23">+D57-SUM(D58:D59)</f>
        <v>0</v>
      </c>
      <c r="AD57" s="89">
        <f t="shared" si="23"/>
        <v>0</v>
      </c>
      <c r="AE57" s="89">
        <f t="shared" si="23"/>
        <v>0</v>
      </c>
      <c r="AF57" s="89">
        <f t="shared" si="23"/>
        <v>0</v>
      </c>
      <c r="AG57" s="89">
        <f t="shared" si="23"/>
        <v>0</v>
      </c>
      <c r="AH57" s="89">
        <f t="shared" si="23"/>
        <v>0</v>
      </c>
      <c r="AI57" s="89">
        <f t="shared" si="23"/>
        <v>0</v>
      </c>
      <c r="AJ57" s="89">
        <f t="shared" si="23"/>
        <v>0</v>
      </c>
      <c r="AK57" s="89">
        <f t="shared" si="23"/>
        <v>0</v>
      </c>
      <c r="AL57" s="89">
        <f t="shared" si="23"/>
        <v>0</v>
      </c>
      <c r="AM57" s="89">
        <f t="shared" si="23"/>
        <v>0</v>
      </c>
      <c r="AN57" s="89">
        <f t="shared" si="23"/>
        <v>0</v>
      </c>
      <c r="AO57" s="89">
        <f t="shared" si="23"/>
        <v>0</v>
      </c>
      <c r="AP57" s="89">
        <f t="shared" si="23"/>
        <v>0</v>
      </c>
      <c r="AQ57" s="89">
        <f t="shared" si="23"/>
        <v>0</v>
      </c>
      <c r="AR57" s="89">
        <f t="shared" si="23"/>
        <v>0</v>
      </c>
      <c r="AS57" s="89">
        <f t="shared" si="23"/>
        <v>0</v>
      </c>
      <c r="AT57" s="89">
        <f t="shared" si="23"/>
        <v>0</v>
      </c>
      <c r="AU57" s="89">
        <f t="shared" si="23"/>
        <v>0</v>
      </c>
      <c r="AV57" s="89">
        <f t="shared" si="23"/>
        <v>0</v>
      </c>
      <c r="AW57" s="89">
        <f t="shared" si="23"/>
        <v>0</v>
      </c>
      <c r="AX57" s="89">
        <f t="shared" si="23"/>
        <v>0</v>
      </c>
      <c r="AY57" s="89">
        <f t="shared" si="23"/>
        <v>0</v>
      </c>
      <c r="BA57" s="89">
        <f t="shared" si="3"/>
        <v>0</v>
      </c>
    </row>
    <row r="58" spans="2:53" s="56" customFormat="1" ht="17.100000000000001" customHeight="1">
      <c r="B58" s="313"/>
      <c r="C58" s="166" t="s">
        <v>53</v>
      </c>
      <c r="D58" s="365"/>
      <c r="E58" s="365"/>
      <c r="F58" s="365"/>
      <c r="G58" s="365"/>
      <c r="H58" s="365"/>
      <c r="I58" s="365"/>
      <c r="J58" s="365"/>
      <c r="K58" s="365"/>
      <c r="L58" s="365"/>
      <c r="M58" s="365"/>
      <c r="N58" s="365"/>
      <c r="O58" s="365"/>
      <c r="P58" s="365"/>
      <c r="Q58" s="365"/>
      <c r="R58" s="365"/>
      <c r="S58" s="365"/>
      <c r="T58" s="365"/>
      <c r="U58" s="365"/>
      <c r="V58" s="365"/>
      <c r="W58" s="365"/>
      <c r="X58" s="365"/>
      <c r="Y58" s="365"/>
      <c r="Z58" s="367">
        <f t="shared" ref="Z58:Z72" si="24">SUM(D58:Y58)</f>
        <v>0</v>
      </c>
      <c r="AA58" s="272"/>
      <c r="AB58" s="55"/>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BA58" s="89">
        <f t="shared" si="3"/>
        <v>0</v>
      </c>
    </row>
    <row r="59" spans="2:53" s="56" customFormat="1" ht="17.100000000000001" customHeight="1">
      <c r="B59" s="313"/>
      <c r="C59" s="166" t="s">
        <v>54</v>
      </c>
      <c r="D59" s="365"/>
      <c r="E59" s="365"/>
      <c r="F59" s="365"/>
      <c r="G59" s="365"/>
      <c r="H59" s="365"/>
      <c r="I59" s="365"/>
      <c r="J59" s="365"/>
      <c r="K59" s="365"/>
      <c r="L59" s="365"/>
      <c r="M59" s="365"/>
      <c r="N59" s="365"/>
      <c r="O59" s="365"/>
      <c r="P59" s="365"/>
      <c r="Q59" s="365"/>
      <c r="R59" s="365"/>
      <c r="S59" s="365"/>
      <c r="T59" s="365"/>
      <c r="U59" s="365"/>
      <c r="V59" s="365"/>
      <c r="W59" s="365"/>
      <c r="X59" s="365"/>
      <c r="Y59" s="365"/>
      <c r="Z59" s="367">
        <f t="shared" si="24"/>
        <v>0</v>
      </c>
      <c r="AA59" s="272"/>
      <c r="AB59" s="55"/>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BA59" s="89">
        <f t="shared" si="3"/>
        <v>0</v>
      </c>
    </row>
    <row r="60" spans="2:53" s="56" customFormat="1" ht="30" customHeight="1">
      <c r="B60" s="312"/>
      <c r="C60" s="164" t="s">
        <v>11</v>
      </c>
      <c r="D60" s="365"/>
      <c r="E60" s="365"/>
      <c r="F60" s="365"/>
      <c r="G60" s="365"/>
      <c r="H60" s="365"/>
      <c r="I60" s="365"/>
      <c r="J60" s="365"/>
      <c r="K60" s="365"/>
      <c r="L60" s="365"/>
      <c r="M60" s="365"/>
      <c r="N60" s="365"/>
      <c r="O60" s="365"/>
      <c r="P60" s="365"/>
      <c r="Q60" s="365"/>
      <c r="R60" s="365"/>
      <c r="S60" s="365"/>
      <c r="T60" s="365"/>
      <c r="U60" s="365"/>
      <c r="V60" s="365"/>
      <c r="W60" s="365"/>
      <c r="X60" s="365"/>
      <c r="Y60" s="365"/>
      <c r="Z60" s="367">
        <f t="shared" si="24"/>
        <v>0</v>
      </c>
      <c r="AA60" s="272"/>
      <c r="AB60" s="55"/>
      <c r="AC60" s="89">
        <f t="shared" ref="AC60:AY60" si="25">+D60-SUM(D61:D62)</f>
        <v>0</v>
      </c>
      <c r="AD60" s="89">
        <f t="shared" si="25"/>
        <v>0</v>
      </c>
      <c r="AE60" s="89">
        <f t="shared" si="25"/>
        <v>0</v>
      </c>
      <c r="AF60" s="89">
        <f t="shared" si="25"/>
        <v>0</v>
      </c>
      <c r="AG60" s="89">
        <f t="shared" si="25"/>
        <v>0</v>
      </c>
      <c r="AH60" s="89">
        <f t="shared" si="25"/>
        <v>0</v>
      </c>
      <c r="AI60" s="89">
        <f t="shared" si="25"/>
        <v>0</v>
      </c>
      <c r="AJ60" s="89">
        <f t="shared" si="25"/>
        <v>0</v>
      </c>
      <c r="AK60" s="89">
        <f t="shared" si="25"/>
        <v>0</v>
      </c>
      <c r="AL60" s="89">
        <f t="shared" si="25"/>
        <v>0</v>
      </c>
      <c r="AM60" s="89">
        <f t="shared" si="25"/>
        <v>0</v>
      </c>
      <c r="AN60" s="89">
        <f t="shared" si="25"/>
        <v>0</v>
      </c>
      <c r="AO60" s="89">
        <f t="shared" si="25"/>
        <v>0</v>
      </c>
      <c r="AP60" s="89">
        <f t="shared" si="25"/>
        <v>0</v>
      </c>
      <c r="AQ60" s="89">
        <f t="shared" si="25"/>
        <v>0</v>
      </c>
      <c r="AR60" s="89">
        <f t="shared" si="25"/>
        <v>0</v>
      </c>
      <c r="AS60" s="89">
        <f t="shared" si="25"/>
        <v>0</v>
      </c>
      <c r="AT60" s="89">
        <f t="shared" si="25"/>
        <v>0</v>
      </c>
      <c r="AU60" s="89">
        <f t="shared" si="25"/>
        <v>0</v>
      </c>
      <c r="AV60" s="89">
        <f t="shared" si="25"/>
        <v>0</v>
      </c>
      <c r="AW60" s="89">
        <f t="shared" si="25"/>
        <v>0</v>
      </c>
      <c r="AX60" s="89">
        <f t="shared" si="25"/>
        <v>0</v>
      </c>
      <c r="AY60" s="89">
        <f t="shared" si="25"/>
        <v>0</v>
      </c>
      <c r="BA60" s="89">
        <f t="shared" si="3"/>
        <v>0</v>
      </c>
    </row>
    <row r="61" spans="2:53" s="56" customFormat="1" ht="17.100000000000001" customHeight="1">
      <c r="B61" s="312"/>
      <c r="C61" s="166" t="s">
        <v>53</v>
      </c>
      <c r="D61" s="365"/>
      <c r="E61" s="365"/>
      <c r="F61" s="365"/>
      <c r="G61" s="365"/>
      <c r="H61" s="365"/>
      <c r="I61" s="365"/>
      <c r="J61" s="365"/>
      <c r="K61" s="365"/>
      <c r="L61" s="365"/>
      <c r="M61" s="365"/>
      <c r="N61" s="365"/>
      <c r="O61" s="365"/>
      <c r="P61" s="365"/>
      <c r="Q61" s="365"/>
      <c r="R61" s="365"/>
      <c r="S61" s="365"/>
      <c r="T61" s="365"/>
      <c r="U61" s="365"/>
      <c r="V61" s="365"/>
      <c r="W61" s="365"/>
      <c r="X61" s="365"/>
      <c r="Y61" s="365"/>
      <c r="Z61" s="367">
        <f t="shared" si="24"/>
        <v>0</v>
      </c>
      <c r="AA61" s="272"/>
      <c r="AB61" s="55"/>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BA61" s="89">
        <f t="shared" si="3"/>
        <v>0</v>
      </c>
    </row>
    <row r="62" spans="2:53" s="56" customFormat="1" ht="17.100000000000001" customHeight="1">
      <c r="B62" s="312"/>
      <c r="C62" s="166" t="s">
        <v>54</v>
      </c>
      <c r="D62" s="365"/>
      <c r="E62" s="365"/>
      <c r="F62" s="365"/>
      <c r="G62" s="365"/>
      <c r="H62" s="365"/>
      <c r="I62" s="365"/>
      <c r="J62" s="365"/>
      <c r="K62" s="365"/>
      <c r="L62" s="365"/>
      <c r="M62" s="365"/>
      <c r="N62" s="365"/>
      <c r="O62" s="365"/>
      <c r="P62" s="365"/>
      <c r="Q62" s="365"/>
      <c r="R62" s="365"/>
      <c r="S62" s="365"/>
      <c r="T62" s="365"/>
      <c r="U62" s="365"/>
      <c r="V62" s="365"/>
      <c r="W62" s="365"/>
      <c r="X62" s="365"/>
      <c r="Y62" s="365"/>
      <c r="Z62" s="367">
        <f t="shared" si="24"/>
        <v>0</v>
      </c>
      <c r="AA62" s="272"/>
      <c r="AB62" s="55"/>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BA62" s="89">
        <f t="shared" si="3"/>
        <v>0</v>
      </c>
    </row>
    <row r="63" spans="2:53" s="60" customFormat="1" ht="30" customHeight="1">
      <c r="B63" s="314"/>
      <c r="C63" s="315" t="s">
        <v>168</v>
      </c>
      <c r="D63" s="369"/>
      <c r="E63" s="369"/>
      <c r="F63" s="369"/>
      <c r="G63" s="369"/>
      <c r="H63" s="369"/>
      <c r="I63" s="369"/>
      <c r="J63" s="369"/>
      <c r="K63" s="369"/>
      <c r="L63" s="369"/>
      <c r="M63" s="369"/>
      <c r="N63" s="369"/>
      <c r="O63" s="369"/>
      <c r="P63" s="369"/>
      <c r="Q63" s="369"/>
      <c r="R63" s="369"/>
      <c r="S63" s="369"/>
      <c r="T63" s="369"/>
      <c r="U63" s="369"/>
      <c r="V63" s="369"/>
      <c r="W63" s="369"/>
      <c r="X63" s="369"/>
      <c r="Y63" s="369"/>
      <c r="Z63" s="367">
        <f t="shared" si="24"/>
        <v>0</v>
      </c>
      <c r="AA63" s="273"/>
      <c r="AB63" s="59"/>
      <c r="AC63" s="91">
        <f t="shared" ref="AC63:AY63" si="26">+D60-SUM(D63:D68)</f>
        <v>0</v>
      </c>
      <c r="AD63" s="91">
        <f t="shared" si="26"/>
        <v>0</v>
      </c>
      <c r="AE63" s="91">
        <f t="shared" si="26"/>
        <v>0</v>
      </c>
      <c r="AF63" s="91">
        <f t="shared" si="26"/>
        <v>0</v>
      </c>
      <c r="AG63" s="91">
        <f t="shared" si="26"/>
        <v>0</v>
      </c>
      <c r="AH63" s="91">
        <f t="shared" si="26"/>
        <v>0</v>
      </c>
      <c r="AI63" s="91">
        <f t="shared" si="26"/>
        <v>0</v>
      </c>
      <c r="AJ63" s="91">
        <f t="shared" si="26"/>
        <v>0</v>
      </c>
      <c r="AK63" s="91">
        <f t="shared" si="26"/>
        <v>0</v>
      </c>
      <c r="AL63" s="91">
        <f t="shared" si="26"/>
        <v>0</v>
      </c>
      <c r="AM63" s="91">
        <f t="shared" si="26"/>
        <v>0</v>
      </c>
      <c r="AN63" s="91">
        <f t="shared" si="26"/>
        <v>0</v>
      </c>
      <c r="AO63" s="91">
        <f t="shared" si="26"/>
        <v>0</v>
      </c>
      <c r="AP63" s="91">
        <f t="shared" si="26"/>
        <v>0</v>
      </c>
      <c r="AQ63" s="91">
        <f t="shared" si="26"/>
        <v>0</v>
      </c>
      <c r="AR63" s="91">
        <f t="shared" si="26"/>
        <v>0</v>
      </c>
      <c r="AS63" s="91">
        <f t="shared" si="26"/>
        <v>0</v>
      </c>
      <c r="AT63" s="91">
        <f t="shared" si="26"/>
        <v>0</v>
      </c>
      <c r="AU63" s="91">
        <f t="shared" si="26"/>
        <v>0</v>
      </c>
      <c r="AV63" s="91">
        <f t="shared" si="26"/>
        <v>0</v>
      </c>
      <c r="AW63" s="91">
        <f t="shared" si="26"/>
        <v>0</v>
      </c>
      <c r="AX63" s="91">
        <f t="shared" si="26"/>
        <v>0</v>
      </c>
      <c r="AY63" s="91">
        <f t="shared" si="26"/>
        <v>0</v>
      </c>
      <c r="BA63" s="91">
        <f t="shared" si="3"/>
        <v>0</v>
      </c>
    </row>
    <row r="64" spans="2:53" s="56" customFormat="1" ht="17.100000000000001" customHeight="1">
      <c r="B64" s="313"/>
      <c r="C64" s="166" t="s">
        <v>66</v>
      </c>
      <c r="D64" s="365"/>
      <c r="E64" s="365"/>
      <c r="F64" s="365"/>
      <c r="G64" s="365"/>
      <c r="H64" s="365"/>
      <c r="I64" s="365"/>
      <c r="J64" s="365"/>
      <c r="K64" s="365"/>
      <c r="L64" s="365"/>
      <c r="M64" s="365"/>
      <c r="N64" s="365"/>
      <c r="O64" s="365"/>
      <c r="P64" s="365"/>
      <c r="Q64" s="365"/>
      <c r="R64" s="365"/>
      <c r="S64" s="365"/>
      <c r="T64" s="365"/>
      <c r="U64" s="365"/>
      <c r="V64" s="365"/>
      <c r="W64" s="365"/>
      <c r="X64" s="365"/>
      <c r="Y64" s="365"/>
      <c r="Z64" s="366">
        <f t="shared" si="24"/>
        <v>0</v>
      </c>
      <c r="AA64" s="272"/>
      <c r="AB64" s="55"/>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BA64" s="89">
        <f t="shared" si="3"/>
        <v>0</v>
      </c>
    </row>
    <row r="65" spans="2:53" s="56" customFormat="1" ht="17.100000000000001" customHeight="1">
      <c r="B65" s="313"/>
      <c r="C65" s="166" t="s">
        <v>265</v>
      </c>
      <c r="D65" s="365"/>
      <c r="E65" s="365"/>
      <c r="F65" s="365"/>
      <c r="G65" s="365"/>
      <c r="H65" s="365"/>
      <c r="I65" s="365"/>
      <c r="J65" s="365"/>
      <c r="K65" s="365"/>
      <c r="L65" s="365"/>
      <c r="M65" s="365"/>
      <c r="N65" s="365"/>
      <c r="O65" s="365"/>
      <c r="P65" s="365"/>
      <c r="Q65" s="365"/>
      <c r="R65" s="365"/>
      <c r="S65" s="365"/>
      <c r="T65" s="365"/>
      <c r="U65" s="365"/>
      <c r="V65" s="365"/>
      <c r="W65" s="365"/>
      <c r="X65" s="365"/>
      <c r="Y65" s="365"/>
      <c r="Z65" s="366">
        <f t="shared" si="24"/>
        <v>0</v>
      </c>
      <c r="AA65" s="272"/>
      <c r="AB65" s="55"/>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BA65" s="89">
        <f t="shared" si="3"/>
        <v>0</v>
      </c>
    </row>
    <row r="66" spans="2:53" s="56" customFormat="1" ht="17.100000000000001" customHeight="1">
      <c r="B66" s="313"/>
      <c r="C66" s="166" t="s">
        <v>169</v>
      </c>
      <c r="D66" s="365"/>
      <c r="E66" s="365"/>
      <c r="F66" s="365"/>
      <c r="G66" s="365"/>
      <c r="H66" s="365"/>
      <c r="I66" s="365"/>
      <c r="J66" s="365"/>
      <c r="K66" s="365"/>
      <c r="L66" s="365"/>
      <c r="M66" s="365"/>
      <c r="N66" s="365"/>
      <c r="O66" s="365"/>
      <c r="P66" s="365"/>
      <c r="Q66" s="365"/>
      <c r="R66" s="365"/>
      <c r="S66" s="365"/>
      <c r="T66" s="365"/>
      <c r="U66" s="365"/>
      <c r="V66" s="365"/>
      <c r="W66" s="365"/>
      <c r="X66" s="365"/>
      <c r="Y66" s="365"/>
      <c r="Z66" s="366">
        <f t="shared" si="24"/>
        <v>0</v>
      </c>
      <c r="AA66" s="272"/>
      <c r="AB66" s="55"/>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BA66" s="89">
        <f t="shared" si="3"/>
        <v>0</v>
      </c>
    </row>
    <row r="67" spans="2:53" s="56" customFormat="1" ht="17.100000000000001" customHeight="1">
      <c r="B67" s="313"/>
      <c r="C67" s="403" t="s">
        <v>46</v>
      </c>
      <c r="D67" s="365"/>
      <c r="E67" s="365"/>
      <c r="F67" s="365"/>
      <c r="G67" s="365"/>
      <c r="H67" s="365"/>
      <c r="I67" s="365"/>
      <c r="J67" s="365"/>
      <c r="K67" s="365"/>
      <c r="L67" s="365"/>
      <c r="M67" s="365"/>
      <c r="N67" s="365"/>
      <c r="O67" s="365"/>
      <c r="P67" s="365"/>
      <c r="Q67" s="365"/>
      <c r="R67" s="365"/>
      <c r="S67" s="365"/>
      <c r="T67" s="365"/>
      <c r="U67" s="365"/>
      <c r="V67" s="365"/>
      <c r="W67" s="365"/>
      <c r="X67" s="365"/>
      <c r="Y67" s="365"/>
      <c r="Z67" s="366">
        <f t="shared" si="24"/>
        <v>0</v>
      </c>
      <c r="AA67" s="272"/>
      <c r="AB67" s="55"/>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BA67" s="89">
        <f t="shared" si="3"/>
        <v>0</v>
      </c>
    </row>
    <row r="68" spans="2:53" s="56" customFormat="1" ht="17.100000000000001" customHeight="1">
      <c r="B68" s="313"/>
      <c r="C68" s="403" t="s">
        <v>206</v>
      </c>
      <c r="D68" s="365"/>
      <c r="E68" s="365"/>
      <c r="F68" s="365"/>
      <c r="G68" s="365"/>
      <c r="H68" s="365"/>
      <c r="I68" s="365"/>
      <c r="J68" s="365"/>
      <c r="K68" s="365"/>
      <c r="L68" s="365"/>
      <c r="M68" s="365"/>
      <c r="N68" s="365"/>
      <c r="O68" s="365"/>
      <c r="P68" s="365"/>
      <c r="Q68" s="365"/>
      <c r="R68" s="365"/>
      <c r="S68" s="365"/>
      <c r="T68" s="365"/>
      <c r="U68" s="365"/>
      <c r="V68" s="365"/>
      <c r="W68" s="365"/>
      <c r="X68" s="365"/>
      <c r="Y68" s="365"/>
      <c r="Z68" s="366">
        <f t="shared" si="24"/>
        <v>0</v>
      </c>
      <c r="AA68" s="272"/>
      <c r="AB68" s="55"/>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BA68" s="89">
        <f>+Z68-SUM(D68:Y68)</f>
        <v>0</v>
      </c>
    </row>
    <row r="69" spans="2:53" s="60" customFormat="1" ht="24.95" customHeight="1">
      <c r="B69" s="314"/>
      <c r="C69" s="165" t="s">
        <v>12</v>
      </c>
      <c r="D69" s="369"/>
      <c r="E69" s="369"/>
      <c r="F69" s="369"/>
      <c r="G69" s="369"/>
      <c r="H69" s="369"/>
      <c r="I69" s="369"/>
      <c r="J69" s="369"/>
      <c r="K69" s="369"/>
      <c r="L69" s="369"/>
      <c r="M69" s="369"/>
      <c r="N69" s="369"/>
      <c r="O69" s="369"/>
      <c r="P69" s="369"/>
      <c r="Q69" s="369"/>
      <c r="R69" s="369"/>
      <c r="S69" s="369"/>
      <c r="T69" s="369"/>
      <c r="U69" s="369"/>
      <c r="V69" s="369"/>
      <c r="W69" s="369"/>
      <c r="X69" s="369"/>
      <c r="Y69" s="369"/>
      <c r="Z69" s="367">
        <f t="shared" si="24"/>
        <v>0</v>
      </c>
      <c r="AA69" s="273"/>
      <c r="AB69" s="59"/>
      <c r="AC69" s="91">
        <f t="shared" ref="AC69:AY69" si="27">+D69-SUM(D70:D71)</f>
        <v>0</v>
      </c>
      <c r="AD69" s="91">
        <f t="shared" si="27"/>
        <v>0</v>
      </c>
      <c r="AE69" s="91">
        <f t="shared" si="27"/>
        <v>0</v>
      </c>
      <c r="AF69" s="91">
        <f t="shared" si="27"/>
        <v>0</v>
      </c>
      <c r="AG69" s="91">
        <f t="shared" si="27"/>
        <v>0</v>
      </c>
      <c r="AH69" s="91">
        <f t="shared" si="27"/>
        <v>0</v>
      </c>
      <c r="AI69" s="91">
        <f t="shared" si="27"/>
        <v>0</v>
      </c>
      <c r="AJ69" s="91">
        <f t="shared" si="27"/>
        <v>0</v>
      </c>
      <c r="AK69" s="91">
        <f t="shared" si="27"/>
        <v>0</v>
      </c>
      <c r="AL69" s="91">
        <f t="shared" si="27"/>
        <v>0</v>
      </c>
      <c r="AM69" s="91">
        <f t="shared" si="27"/>
        <v>0</v>
      </c>
      <c r="AN69" s="91">
        <f t="shared" si="27"/>
        <v>0</v>
      </c>
      <c r="AO69" s="91">
        <f t="shared" si="27"/>
        <v>0</v>
      </c>
      <c r="AP69" s="91">
        <f t="shared" si="27"/>
        <v>0</v>
      </c>
      <c r="AQ69" s="91">
        <f t="shared" si="27"/>
        <v>0</v>
      </c>
      <c r="AR69" s="91">
        <f t="shared" si="27"/>
        <v>0</v>
      </c>
      <c r="AS69" s="91">
        <f t="shared" si="27"/>
        <v>0</v>
      </c>
      <c r="AT69" s="91">
        <f t="shared" si="27"/>
        <v>0</v>
      </c>
      <c r="AU69" s="91">
        <f t="shared" si="27"/>
        <v>0</v>
      </c>
      <c r="AV69" s="91">
        <f t="shared" si="27"/>
        <v>0</v>
      </c>
      <c r="AW69" s="91">
        <f t="shared" si="27"/>
        <v>0</v>
      </c>
      <c r="AX69" s="91">
        <f t="shared" si="27"/>
        <v>0</v>
      </c>
      <c r="AY69" s="91">
        <f t="shared" si="27"/>
        <v>0</v>
      </c>
      <c r="BA69" s="91">
        <f t="shared" si="3"/>
        <v>0</v>
      </c>
    </row>
    <row r="70" spans="2:53" s="103" customFormat="1" ht="17.100000000000001" customHeight="1">
      <c r="B70" s="248"/>
      <c r="C70" s="166" t="s">
        <v>53</v>
      </c>
      <c r="D70" s="368"/>
      <c r="E70" s="368"/>
      <c r="F70" s="368"/>
      <c r="G70" s="368"/>
      <c r="H70" s="368"/>
      <c r="I70" s="368"/>
      <c r="J70" s="368"/>
      <c r="K70" s="368"/>
      <c r="L70" s="368"/>
      <c r="M70" s="368"/>
      <c r="N70" s="368"/>
      <c r="O70" s="368"/>
      <c r="P70" s="368"/>
      <c r="Q70" s="368"/>
      <c r="R70" s="368"/>
      <c r="S70" s="368"/>
      <c r="T70" s="368"/>
      <c r="U70" s="368"/>
      <c r="V70" s="368"/>
      <c r="W70" s="368"/>
      <c r="X70" s="368"/>
      <c r="Y70" s="368"/>
      <c r="Z70" s="367">
        <f t="shared" si="24"/>
        <v>0</v>
      </c>
      <c r="AA70" s="275"/>
      <c r="AB70" s="102"/>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BA70" s="89">
        <f t="shared" si="3"/>
        <v>0</v>
      </c>
    </row>
    <row r="71" spans="2:53" s="56" customFormat="1" ht="17.100000000000001" customHeight="1">
      <c r="B71" s="313"/>
      <c r="C71" s="166" t="s">
        <v>54</v>
      </c>
      <c r="D71" s="365"/>
      <c r="E71" s="365"/>
      <c r="F71" s="365"/>
      <c r="G71" s="365"/>
      <c r="H71" s="365"/>
      <c r="I71" s="365"/>
      <c r="J71" s="365"/>
      <c r="K71" s="365"/>
      <c r="L71" s="365"/>
      <c r="M71" s="365"/>
      <c r="N71" s="365"/>
      <c r="O71" s="365"/>
      <c r="P71" s="365"/>
      <c r="Q71" s="365"/>
      <c r="R71" s="365"/>
      <c r="S71" s="365"/>
      <c r="T71" s="365"/>
      <c r="U71" s="365"/>
      <c r="V71" s="365"/>
      <c r="W71" s="365"/>
      <c r="X71" s="365"/>
      <c r="Y71" s="365"/>
      <c r="Z71" s="367">
        <f t="shared" si="24"/>
        <v>0</v>
      </c>
      <c r="AA71" s="272"/>
      <c r="AB71" s="55"/>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BA71" s="89">
        <f t="shared" si="3"/>
        <v>0</v>
      </c>
    </row>
    <row r="72" spans="2:53" s="60" customFormat="1" ht="30" customHeight="1">
      <c r="B72" s="316"/>
      <c r="C72" s="165" t="s">
        <v>49</v>
      </c>
      <c r="D72" s="370">
        <f>+SUM(D69,D60,D57)</f>
        <v>0</v>
      </c>
      <c r="E72" s="370">
        <f t="shared" ref="E72:L72" si="28">+SUM(E69,E60,E57)</f>
        <v>0</v>
      </c>
      <c r="F72" s="370">
        <f t="shared" si="28"/>
        <v>0</v>
      </c>
      <c r="G72" s="370">
        <f t="shared" si="28"/>
        <v>0</v>
      </c>
      <c r="H72" s="370">
        <f t="shared" si="28"/>
        <v>0</v>
      </c>
      <c r="I72" s="370">
        <f t="shared" si="28"/>
        <v>0</v>
      </c>
      <c r="J72" s="370">
        <f t="shared" si="28"/>
        <v>0</v>
      </c>
      <c r="K72" s="370">
        <f t="shared" si="28"/>
        <v>0</v>
      </c>
      <c r="L72" s="370">
        <f t="shared" si="28"/>
        <v>0</v>
      </c>
      <c r="M72" s="370">
        <f t="shared" ref="M72:Y72" si="29">+SUM(M69,M60,M57)</f>
        <v>0</v>
      </c>
      <c r="N72" s="370">
        <f t="shared" si="29"/>
        <v>0</v>
      </c>
      <c r="O72" s="370">
        <f t="shared" si="29"/>
        <v>0</v>
      </c>
      <c r="P72" s="370">
        <f t="shared" si="29"/>
        <v>0</v>
      </c>
      <c r="Q72" s="370">
        <f t="shared" si="29"/>
        <v>0</v>
      </c>
      <c r="R72" s="370">
        <f t="shared" si="29"/>
        <v>0</v>
      </c>
      <c r="S72" s="370">
        <f t="shared" si="29"/>
        <v>0</v>
      </c>
      <c r="T72" s="370">
        <f t="shared" si="29"/>
        <v>0</v>
      </c>
      <c r="U72" s="370">
        <f t="shared" si="29"/>
        <v>0</v>
      </c>
      <c r="V72" s="370">
        <f t="shared" si="29"/>
        <v>0</v>
      </c>
      <c r="W72" s="370">
        <f t="shared" si="29"/>
        <v>0</v>
      </c>
      <c r="X72" s="370">
        <f t="shared" si="29"/>
        <v>0</v>
      </c>
      <c r="Y72" s="370">
        <f t="shared" si="29"/>
        <v>0</v>
      </c>
      <c r="Z72" s="367">
        <f t="shared" si="24"/>
        <v>0</v>
      </c>
      <c r="AA72" s="271"/>
      <c r="AB72" s="59"/>
      <c r="AC72" s="91">
        <f t="shared" ref="AC72:AY72" si="30">+D72-D57-D60-D69</f>
        <v>0</v>
      </c>
      <c r="AD72" s="91">
        <f t="shared" si="30"/>
        <v>0</v>
      </c>
      <c r="AE72" s="91">
        <f t="shared" si="30"/>
        <v>0</v>
      </c>
      <c r="AF72" s="91">
        <f t="shared" si="30"/>
        <v>0</v>
      </c>
      <c r="AG72" s="91">
        <f t="shared" si="30"/>
        <v>0</v>
      </c>
      <c r="AH72" s="91">
        <f t="shared" si="30"/>
        <v>0</v>
      </c>
      <c r="AI72" s="91">
        <f t="shared" si="30"/>
        <v>0</v>
      </c>
      <c r="AJ72" s="91">
        <f t="shared" si="30"/>
        <v>0</v>
      </c>
      <c r="AK72" s="91">
        <f t="shared" si="30"/>
        <v>0</v>
      </c>
      <c r="AL72" s="91">
        <f t="shared" si="30"/>
        <v>0</v>
      </c>
      <c r="AM72" s="91">
        <f t="shared" si="30"/>
        <v>0</v>
      </c>
      <c r="AN72" s="91">
        <f t="shared" si="30"/>
        <v>0</v>
      </c>
      <c r="AO72" s="91">
        <f t="shared" si="30"/>
        <v>0</v>
      </c>
      <c r="AP72" s="91">
        <f t="shared" si="30"/>
        <v>0</v>
      </c>
      <c r="AQ72" s="91">
        <f t="shared" si="30"/>
        <v>0</v>
      </c>
      <c r="AR72" s="91">
        <f t="shared" si="30"/>
        <v>0</v>
      </c>
      <c r="AS72" s="91">
        <f t="shared" si="30"/>
        <v>0</v>
      </c>
      <c r="AT72" s="91">
        <f t="shared" si="30"/>
        <v>0</v>
      </c>
      <c r="AU72" s="91">
        <f t="shared" si="30"/>
        <v>0</v>
      </c>
      <c r="AV72" s="91">
        <f t="shared" si="30"/>
        <v>0</v>
      </c>
      <c r="AW72" s="91">
        <f t="shared" si="30"/>
        <v>0</v>
      </c>
      <c r="AX72" s="91">
        <f t="shared" si="30"/>
        <v>0</v>
      </c>
      <c r="AY72" s="91">
        <f t="shared" si="30"/>
        <v>0</v>
      </c>
      <c r="BA72" s="91">
        <f t="shared" si="3"/>
        <v>0</v>
      </c>
    </row>
    <row r="73" spans="2:53" s="103" customFormat="1" ht="17.100000000000001" customHeight="1">
      <c r="B73" s="248"/>
      <c r="C73" s="359" t="s">
        <v>325</v>
      </c>
      <c r="D73" s="256"/>
      <c r="E73" s="256"/>
      <c r="F73" s="256"/>
      <c r="G73" s="256"/>
      <c r="H73" s="256"/>
      <c r="I73" s="256"/>
      <c r="J73" s="256"/>
      <c r="K73" s="256"/>
      <c r="L73" s="256"/>
      <c r="M73" s="256"/>
      <c r="N73" s="256"/>
      <c r="O73" s="256"/>
      <c r="P73" s="256"/>
      <c r="Q73" s="256"/>
      <c r="R73" s="256"/>
      <c r="S73" s="256"/>
      <c r="T73" s="256"/>
      <c r="U73" s="256"/>
      <c r="V73" s="256"/>
      <c r="W73" s="256"/>
      <c r="X73" s="256"/>
      <c r="Y73" s="256"/>
      <c r="Z73" s="257">
        <f>SUM(D73:Y73)</f>
        <v>0</v>
      </c>
      <c r="AA73" s="274"/>
      <c r="AB73" s="102"/>
      <c r="AC73" s="99">
        <f t="shared" ref="AC73:AY73" si="31">+IF((D73+D74&gt;D72),111,0)</f>
        <v>0</v>
      </c>
      <c r="AD73" s="99">
        <f t="shared" si="31"/>
        <v>0</v>
      </c>
      <c r="AE73" s="99">
        <f t="shared" si="31"/>
        <v>0</v>
      </c>
      <c r="AF73" s="99">
        <f t="shared" si="31"/>
        <v>0</v>
      </c>
      <c r="AG73" s="99">
        <f t="shared" si="31"/>
        <v>0</v>
      </c>
      <c r="AH73" s="99">
        <f t="shared" si="31"/>
        <v>0</v>
      </c>
      <c r="AI73" s="99">
        <f t="shared" si="31"/>
        <v>0</v>
      </c>
      <c r="AJ73" s="99">
        <f t="shared" si="31"/>
        <v>0</v>
      </c>
      <c r="AK73" s="99">
        <f t="shared" si="31"/>
        <v>0</v>
      </c>
      <c r="AL73" s="99">
        <f t="shared" si="31"/>
        <v>0</v>
      </c>
      <c r="AM73" s="99">
        <f t="shared" si="31"/>
        <v>0</v>
      </c>
      <c r="AN73" s="99">
        <f t="shared" si="31"/>
        <v>0</v>
      </c>
      <c r="AO73" s="99">
        <f t="shared" si="31"/>
        <v>0</v>
      </c>
      <c r="AP73" s="99">
        <f t="shared" si="31"/>
        <v>0</v>
      </c>
      <c r="AQ73" s="99">
        <f t="shared" si="31"/>
        <v>0</v>
      </c>
      <c r="AR73" s="99">
        <f t="shared" si="31"/>
        <v>0</v>
      </c>
      <c r="AS73" s="99">
        <f t="shared" si="31"/>
        <v>0</v>
      </c>
      <c r="AT73" s="99">
        <f t="shared" si="31"/>
        <v>0</v>
      </c>
      <c r="AU73" s="99">
        <f t="shared" si="31"/>
        <v>0</v>
      </c>
      <c r="AV73" s="99">
        <f t="shared" si="31"/>
        <v>0</v>
      </c>
      <c r="AW73" s="99">
        <f t="shared" si="31"/>
        <v>0</v>
      </c>
      <c r="AX73" s="99">
        <f t="shared" si="31"/>
        <v>0</v>
      </c>
      <c r="AY73" s="99">
        <f t="shared" si="31"/>
        <v>0</v>
      </c>
      <c r="BA73" s="99">
        <f t="shared" si="3"/>
        <v>0</v>
      </c>
    </row>
    <row r="74" spans="2:53" s="103" customFormat="1" ht="17.100000000000001" customHeight="1">
      <c r="B74" s="248"/>
      <c r="C74" s="359" t="s">
        <v>326</v>
      </c>
      <c r="D74" s="256"/>
      <c r="E74" s="256"/>
      <c r="F74" s="256"/>
      <c r="G74" s="256"/>
      <c r="H74" s="256"/>
      <c r="I74" s="256"/>
      <c r="J74" s="256"/>
      <c r="K74" s="256"/>
      <c r="L74" s="256"/>
      <c r="M74" s="256"/>
      <c r="N74" s="256"/>
      <c r="O74" s="256"/>
      <c r="P74" s="256"/>
      <c r="Q74" s="256"/>
      <c r="R74" s="256"/>
      <c r="S74" s="256"/>
      <c r="T74" s="256"/>
      <c r="U74" s="256"/>
      <c r="V74" s="256"/>
      <c r="W74" s="256"/>
      <c r="X74" s="256"/>
      <c r="Y74" s="256"/>
      <c r="Z74" s="257">
        <f>SUM(D74:Y74)</f>
        <v>0</v>
      </c>
      <c r="AA74" s="274"/>
      <c r="AB74" s="102"/>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BA74" s="99">
        <f t="shared" si="3"/>
        <v>0</v>
      </c>
    </row>
    <row r="75" spans="2:53" s="103" customFormat="1" ht="17.100000000000001" customHeight="1">
      <c r="B75" s="250"/>
      <c r="C75" s="251" t="s">
        <v>218</v>
      </c>
      <c r="D75" s="258"/>
      <c r="E75" s="258"/>
      <c r="F75" s="258"/>
      <c r="G75" s="258"/>
      <c r="H75" s="258"/>
      <c r="I75" s="258"/>
      <c r="J75" s="258"/>
      <c r="K75" s="258"/>
      <c r="L75" s="258"/>
      <c r="M75" s="258"/>
      <c r="N75" s="258"/>
      <c r="O75" s="258"/>
      <c r="P75" s="258"/>
      <c r="Q75" s="258"/>
      <c r="R75" s="258"/>
      <c r="S75" s="258"/>
      <c r="T75" s="258"/>
      <c r="U75" s="258"/>
      <c r="V75" s="258"/>
      <c r="W75" s="258"/>
      <c r="X75" s="258"/>
      <c r="Y75" s="258"/>
      <c r="Z75" s="257">
        <f>SUM(D75:Y75)</f>
        <v>0</v>
      </c>
      <c r="AA75" s="275"/>
      <c r="AB75" s="102"/>
      <c r="AC75" s="99">
        <f t="shared" ref="AC75:AY75" si="32">+IF((D75&gt;D72),111,0)</f>
        <v>0</v>
      </c>
      <c r="AD75" s="99">
        <f t="shared" si="32"/>
        <v>0</v>
      </c>
      <c r="AE75" s="99">
        <f t="shared" si="32"/>
        <v>0</v>
      </c>
      <c r="AF75" s="99">
        <f t="shared" si="32"/>
        <v>0</v>
      </c>
      <c r="AG75" s="99">
        <f t="shared" si="32"/>
        <v>0</v>
      </c>
      <c r="AH75" s="99">
        <f t="shared" si="32"/>
        <v>0</v>
      </c>
      <c r="AI75" s="99">
        <f t="shared" si="32"/>
        <v>0</v>
      </c>
      <c r="AJ75" s="99">
        <f t="shared" si="32"/>
        <v>0</v>
      </c>
      <c r="AK75" s="99">
        <f t="shared" si="32"/>
        <v>0</v>
      </c>
      <c r="AL75" s="99">
        <f t="shared" si="32"/>
        <v>0</v>
      </c>
      <c r="AM75" s="99">
        <f t="shared" si="32"/>
        <v>0</v>
      </c>
      <c r="AN75" s="99">
        <f t="shared" si="32"/>
        <v>0</v>
      </c>
      <c r="AO75" s="99">
        <f t="shared" si="32"/>
        <v>0</v>
      </c>
      <c r="AP75" s="99">
        <f t="shared" si="32"/>
        <v>0</v>
      </c>
      <c r="AQ75" s="99">
        <f t="shared" si="32"/>
        <v>0</v>
      </c>
      <c r="AR75" s="99">
        <f t="shared" si="32"/>
        <v>0</v>
      </c>
      <c r="AS75" s="99">
        <f t="shared" si="32"/>
        <v>0</v>
      </c>
      <c r="AT75" s="99">
        <f t="shared" si="32"/>
        <v>0</v>
      </c>
      <c r="AU75" s="99">
        <f t="shared" si="32"/>
        <v>0</v>
      </c>
      <c r="AV75" s="99">
        <f t="shared" si="32"/>
        <v>0</v>
      </c>
      <c r="AW75" s="99">
        <f t="shared" si="32"/>
        <v>0</v>
      </c>
      <c r="AX75" s="99">
        <f t="shared" si="32"/>
        <v>0</v>
      </c>
      <c r="AY75" s="99">
        <f t="shared" si="32"/>
        <v>0</v>
      </c>
      <c r="BA75" s="99">
        <f t="shared" si="3"/>
        <v>0</v>
      </c>
    </row>
    <row r="76" spans="2:53" s="56" customFormat="1" ht="24.95" customHeight="1">
      <c r="B76" s="312"/>
      <c r="C76" s="363" t="s">
        <v>60</v>
      </c>
      <c r="D76" s="365"/>
      <c r="E76" s="365"/>
      <c r="F76" s="365"/>
      <c r="G76" s="365"/>
      <c r="H76" s="365"/>
      <c r="I76" s="365"/>
      <c r="J76" s="365"/>
      <c r="K76" s="365"/>
      <c r="L76" s="365"/>
      <c r="M76" s="365"/>
      <c r="N76" s="365"/>
      <c r="O76" s="365"/>
      <c r="P76" s="365"/>
      <c r="Q76" s="365"/>
      <c r="R76" s="365"/>
      <c r="S76" s="365"/>
      <c r="T76" s="365"/>
      <c r="U76" s="365"/>
      <c r="V76" s="365"/>
      <c r="W76" s="365"/>
      <c r="X76" s="365"/>
      <c r="Y76" s="365"/>
      <c r="Z76" s="377"/>
      <c r="AA76" s="276"/>
      <c r="AB76" s="55"/>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BA76" s="94">
        <f t="shared" si="3"/>
        <v>0</v>
      </c>
    </row>
    <row r="77" spans="2:53" s="56" customFormat="1" ht="17.100000000000001" customHeight="1">
      <c r="B77" s="313"/>
      <c r="C77" s="355" t="s">
        <v>62</v>
      </c>
      <c r="D77" s="365"/>
      <c r="E77" s="365"/>
      <c r="F77" s="365"/>
      <c r="G77" s="365"/>
      <c r="H77" s="365"/>
      <c r="I77" s="365"/>
      <c r="J77" s="365"/>
      <c r="K77" s="365"/>
      <c r="L77" s="365"/>
      <c r="M77" s="365"/>
      <c r="N77" s="365"/>
      <c r="O77" s="365"/>
      <c r="P77" s="365"/>
      <c r="Q77" s="365"/>
      <c r="R77" s="365"/>
      <c r="S77" s="365"/>
      <c r="T77" s="365"/>
      <c r="U77" s="365"/>
      <c r="V77" s="365"/>
      <c r="W77" s="365"/>
      <c r="X77" s="365"/>
      <c r="Y77" s="365"/>
      <c r="Z77" s="367">
        <f>SUM(D77:Y77)</f>
        <v>0</v>
      </c>
      <c r="AA77" s="276"/>
      <c r="AB77" s="55"/>
      <c r="AC77" s="89">
        <f t="shared" ref="AC77:AY77" si="33">+D72-SUM(D77:D81)</f>
        <v>0</v>
      </c>
      <c r="AD77" s="89">
        <f t="shared" si="33"/>
        <v>0</v>
      </c>
      <c r="AE77" s="89">
        <f t="shared" si="33"/>
        <v>0</v>
      </c>
      <c r="AF77" s="89">
        <f t="shared" si="33"/>
        <v>0</v>
      </c>
      <c r="AG77" s="89">
        <f t="shared" si="33"/>
        <v>0</v>
      </c>
      <c r="AH77" s="89">
        <f t="shared" si="33"/>
        <v>0</v>
      </c>
      <c r="AI77" s="89">
        <f t="shared" si="33"/>
        <v>0</v>
      </c>
      <c r="AJ77" s="89">
        <f t="shared" si="33"/>
        <v>0</v>
      </c>
      <c r="AK77" s="89">
        <f t="shared" si="33"/>
        <v>0</v>
      </c>
      <c r="AL77" s="89">
        <f t="shared" si="33"/>
        <v>0</v>
      </c>
      <c r="AM77" s="89">
        <f t="shared" si="33"/>
        <v>0</v>
      </c>
      <c r="AN77" s="89">
        <f t="shared" si="33"/>
        <v>0</v>
      </c>
      <c r="AO77" s="89">
        <f t="shared" si="33"/>
        <v>0</v>
      </c>
      <c r="AP77" s="89">
        <f t="shared" si="33"/>
        <v>0</v>
      </c>
      <c r="AQ77" s="89">
        <f t="shared" si="33"/>
        <v>0</v>
      </c>
      <c r="AR77" s="89">
        <f t="shared" si="33"/>
        <v>0</v>
      </c>
      <c r="AS77" s="89">
        <f t="shared" si="33"/>
        <v>0</v>
      </c>
      <c r="AT77" s="89">
        <f t="shared" si="33"/>
        <v>0</v>
      </c>
      <c r="AU77" s="89">
        <f t="shared" si="33"/>
        <v>0</v>
      </c>
      <c r="AV77" s="89">
        <f t="shared" si="33"/>
        <v>0</v>
      </c>
      <c r="AW77" s="89">
        <f t="shared" si="33"/>
        <v>0</v>
      </c>
      <c r="AX77" s="89">
        <f t="shared" si="33"/>
        <v>0</v>
      </c>
      <c r="AY77" s="89">
        <f t="shared" si="33"/>
        <v>0</v>
      </c>
      <c r="BA77" s="88">
        <f t="shared" si="3"/>
        <v>0</v>
      </c>
    </row>
    <row r="78" spans="2:53" s="56" customFormat="1" ht="17.100000000000001" customHeight="1">
      <c r="B78" s="313"/>
      <c r="C78" s="355" t="s">
        <v>298</v>
      </c>
      <c r="D78" s="365"/>
      <c r="E78" s="365"/>
      <c r="F78" s="365"/>
      <c r="G78" s="365"/>
      <c r="H78" s="365"/>
      <c r="I78" s="365"/>
      <c r="J78" s="365"/>
      <c r="K78" s="365"/>
      <c r="L78" s="365"/>
      <c r="M78" s="365"/>
      <c r="N78" s="365"/>
      <c r="O78" s="365"/>
      <c r="P78" s="365"/>
      <c r="Q78" s="365"/>
      <c r="R78" s="365"/>
      <c r="S78" s="365"/>
      <c r="T78" s="365"/>
      <c r="U78" s="365"/>
      <c r="V78" s="365"/>
      <c r="W78" s="365"/>
      <c r="X78" s="365"/>
      <c r="Y78" s="365"/>
      <c r="Z78" s="367">
        <f>SUM(D78:Y78)</f>
        <v>0</v>
      </c>
      <c r="AA78" s="276"/>
      <c r="AB78" s="55"/>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BA78" s="94">
        <f t="shared" si="3"/>
        <v>0</v>
      </c>
    </row>
    <row r="79" spans="2:53" s="56" customFormat="1" ht="17.100000000000001" customHeight="1">
      <c r="B79" s="313"/>
      <c r="C79" s="355" t="s">
        <v>299</v>
      </c>
      <c r="D79" s="365"/>
      <c r="E79" s="365"/>
      <c r="F79" s="365"/>
      <c r="G79" s="365"/>
      <c r="H79" s="365"/>
      <c r="I79" s="365"/>
      <c r="J79" s="365"/>
      <c r="K79" s="365"/>
      <c r="L79" s="365"/>
      <c r="M79" s="365"/>
      <c r="N79" s="365"/>
      <c r="O79" s="365"/>
      <c r="P79" s="365"/>
      <c r="Q79" s="365"/>
      <c r="R79" s="365"/>
      <c r="S79" s="365"/>
      <c r="T79" s="365"/>
      <c r="U79" s="365"/>
      <c r="V79" s="365"/>
      <c r="W79" s="365"/>
      <c r="X79" s="365"/>
      <c r="Y79" s="365"/>
      <c r="Z79" s="367">
        <f>SUM(D79:Y79)</f>
        <v>0</v>
      </c>
      <c r="AA79" s="276"/>
      <c r="AB79" s="55"/>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BA79" s="94">
        <f t="shared" si="3"/>
        <v>0</v>
      </c>
    </row>
    <row r="80" spans="2:53" s="56" customFormat="1" ht="17.100000000000001" customHeight="1">
      <c r="B80" s="313"/>
      <c r="C80" s="355" t="s">
        <v>300</v>
      </c>
      <c r="D80" s="365"/>
      <c r="E80" s="365"/>
      <c r="F80" s="365"/>
      <c r="G80" s="365"/>
      <c r="H80" s="365"/>
      <c r="I80" s="365"/>
      <c r="J80" s="365"/>
      <c r="K80" s="365"/>
      <c r="L80" s="365"/>
      <c r="M80" s="365"/>
      <c r="N80" s="365"/>
      <c r="O80" s="365"/>
      <c r="P80" s="365"/>
      <c r="Q80" s="365"/>
      <c r="R80" s="365"/>
      <c r="S80" s="365"/>
      <c r="T80" s="365"/>
      <c r="U80" s="365"/>
      <c r="V80" s="365"/>
      <c r="W80" s="365"/>
      <c r="X80" s="365"/>
      <c r="Y80" s="365"/>
      <c r="Z80" s="367">
        <f>SUM(D80:Y80)</f>
        <v>0</v>
      </c>
      <c r="AA80" s="276"/>
      <c r="AB80" s="55"/>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BA80" s="94">
        <f t="shared" si="3"/>
        <v>0</v>
      </c>
    </row>
    <row r="81" spans="2:53" s="56" customFormat="1" ht="17.100000000000001" customHeight="1">
      <c r="B81" s="312"/>
      <c r="C81" s="355" t="s">
        <v>297</v>
      </c>
      <c r="D81" s="365"/>
      <c r="E81" s="365"/>
      <c r="F81" s="365"/>
      <c r="G81" s="365"/>
      <c r="H81" s="365"/>
      <c r="I81" s="365"/>
      <c r="J81" s="365"/>
      <c r="K81" s="365"/>
      <c r="L81" s="365"/>
      <c r="M81" s="365"/>
      <c r="N81" s="365"/>
      <c r="O81" s="365"/>
      <c r="P81" s="365"/>
      <c r="Q81" s="365"/>
      <c r="R81" s="365"/>
      <c r="S81" s="365"/>
      <c r="T81" s="365"/>
      <c r="U81" s="365"/>
      <c r="V81" s="365"/>
      <c r="W81" s="365"/>
      <c r="X81" s="365"/>
      <c r="Y81" s="365"/>
      <c r="Z81" s="367">
        <f>SUM(D81:Y81)</f>
        <v>0</v>
      </c>
      <c r="AA81" s="276"/>
      <c r="AB81" s="55"/>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BA81" s="94">
        <f t="shared" si="3"/>
        <v>0</v>
      </c>
    </row>
    <row r="82" spans="2:53" s="60" customFormat="1" ht="30" customHeight="1">
      <c r="B82" s="317"/>
      <c r="C82" s="167" t="s">
        <v>184</v>
      </c>
      <c r="D82" s="369"/>
      <c r="E82" s="369"/>
      <c r="F82" s="369"/>
      <c r="G82" s="369"/>
      <c r="H82" s="369"/>
      <c r="I82" s="369"/>
      <c r="J82" s="369"/>
      <c r="K82" s="369"/>
      <c r="L82" s="369"/>
      <c r="M82" s="369"/>
      <c r="N82" s="369"/>
      <c r="O82" s="369"/>
      <c r="P82" s="369"/>
      <c r="Q82" s="369"/>
      <c r="R82" s="369"/>
      <c r="S82" s="369"/>
      <c r="T82" s="369"/>
      <c r="U82" s="369"/>
      <c r="V82" s="369"/>
      <c r="W82" s="369"/>
      <c r="X82" s="369"/>
      <c r="Y82" s="369"/>
      <c r="Z82" s="375"/>
      <c r="AA82" s="271"/>
      <c r="AB82" s="59"/>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BA82" s="95">
        <f t="shared" si="3"/>
        <v>0</v>
      </c>
    </row>
    <row r="83" spans="2:53" s="56" customFormat="1" ht="17.100000000000001" customHeight="1">
      <c r="B83" s="312"/>
      <c r="C83" s="164" t="s">
        <v>10</v>
      </c>
      <c r="D83" s="365"/>
      <c r="E83" s="365"/>
      <c r="F83" s="365"/>
      <c r="G83" s="365"/>
      <c r="H83" s="365"/>
      <c r="I83" s="365"/>
      <c r="J83" s="365"/>
      <c r="K83" s="365"/>
      <c r="L83" s="365"/>
      <c r="M83" s="365"/>
      <c r="N83" s="365"/>
      <c r="O83" s="365"/>
      <c r="P83" s="365"/>
      <c r="Q83" s="365"/>
      <c r="R83" s="365"/>
      <c r="S83" s="365"/>
      <c r="T83" s="365"/>
      <c r="U83" s="365"/>
      <c r="V83" s="365"/>
      <c r="W83" s="365"/>
      <c r="X83" s="365"/>
      <c r="Y83" s="365"/>
      <c r="Z83" s="367">
        <f>SUM(D83:Y83)</f>
        <v>0</v>
      </c>
      <c r="AA83" s="272"/>
      <c r="AB83" s="55"/>
      <c r="AC83" s="89">
        <f t="shared" ref="AC83:AY83" si="34">+D83-SUM(D84:D85)</f>
        <v>0</v>
      </c>
      <c r="AD83" s="89">
        <f t="shared" si="34"/>
        <v>0</v>
      </c>
      <c r="AE83" s="89">
        <f t="shared" si="34"/>
        <v>0</v>
      </c>
      <c r="AF83" s="89">
        <f t="shared" si="34"/>
        <v>0</v>
      </c>
      <c r="AG83" s="89">
        <f t="shared" si="34"/>
        <v>0</v>
      </c>
      <c r="AH83" s="89">
        <f t="shared" si="34"/>
        <v>0</v>
      </c>
      <c r="AI83" s="89">
        <f t="shared" si="34"/>
        <v>0</v>
      </c>
      <c r="AJ83" s="89">
        <f t="shared" si="34"/>
        <v>0</v>
      </c>
      <c r="AK83" s="89">
        <f t="shared" si="34"/>
        <v>0</v>
      </c>
      <c r="AL83" s="89">
        <f t="shared" si="34"/>
        <v>0</v>
      </c>
      <c r="AM83" s="89">
        <f t="shared" si="34"/>
        <v>0</v>
      </c>
      <c r="AN83" s="89">
        <f t="shared" si="34"/>
        <v>0</v>
      </c>
      <c r="AO83" s="89">
        <f t="shared" si="34"/>
        <v>0</v>
      </c>
      <c r="AP83" s="89">
        <f t="shared" si="34"/>
        <v>0</v>
      </c>
      <c r="AQ83" s="89">
        <f t="shared" si="34"/>
        <v>0</v>
      </c>
      <c r="AR83" s="89">
        <f t="shared" si="34"/>
        <v>0</v>
      </c>
      <c r="AS83" s="89">
        <f t="shared" si="34"/>
        <v>0</v>
      </c>
      <c r="AT83" s="89">
        <f t="shared" si="34"/>
        <v>0</v>
      </c>
      <c r="AU83" s="89">
        <f t="shared" si="34"/>
        <v>0</v>
      </c>
      <c r="AV83" s="89">
        <f t="shared" si="34"/>
        <v>0</v>
      </c>
      <c r="AW83" s="89">
        <f t="shared" si="34"/>
        <v>0</v>
      </c>
      <c r="AX83" s="89">
        <f t="shared" si="34"/>
        <v>0</v>
      </c>
      <c r="AY83" s="89">
        <f t="shared" si="34"/>
        <v>0</v>
      </c>
      <c r="BA83" s="89">
        <f t="shared" si="3"/>
        <v>0</v>
      </c>
    </row>
    <row r="84" spans="2:53" s="56" customFormat="1" ht="17.100000000000001" customHeight="1">
      <c r="B84" s="313"/>
      <c r="C84" s="166" t="s">
        <v>53</v>
      </c>
      <c r="D84" s="365"/>
      <c r="E84" s="365"/>
      <c r="F84" s="365"/>
      <c r="G84" s="365"/>
      <c r="H84" s="365"/>
      <c r="I84" s="365"/>
      <c r="J84" s="365"/>
      <c r="K84" s="365"/>
      <c r="L84" s="365"/>
      <c r="M84" s="365"/>
      <c r="N84" s="365"/>
      <c r="O84" s="365"/>
      <c r="P84" s="365"/>
      <c r="Q84" s="365"/>
      <c r="R84" s="365"/>
      <c r="S84" s="365"/>
      <c r="T84" s="365"/>
      <c r="U84" s="365"/>
      <c r="V84" s="365"/>
      <c r="W84" s="365"/>
      <c r="X84" s="365"/>
      <c r="Y84" s="365"/>
      <c r="Z84" s="367">
        <f t="shared" ref="Z84:Z98" si="35">SUM(D84:Y84)</f>
        <v>0</v>
      </c>
      <c r="AA84" s="272"/>
      <c r="AB84" s="55"/>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BA84" s="89">
        <f t="shared" si="3"/>
        <v>0</v>
      </c>
    </row>
    <row r="85" spans="2:53" s="56" customFormat="1" ht="17.100000000000001" customHeight="1">
      <c r="B85" s="313"/>
      <c r="C85" s="166" t="s">
        <v>54</v>
      </c>
      <c r="D85" s="365"/>
      <c r="E85" s="365"/>
      <c r="F85" s="365"/>
      <c r="G85" s="365"/>
      <c r="H85" s="365"/>
      <c r="I85" s="365"/>
      <c r="J85" s="365"/>
      <c r="K85" s="365"/>
      <c r="L85" s="365"/>
      <c r="M85" s="365"/>
      <c r="N85" s="365"/>
      <c r="O85" s="365"/>
      <c r="P85" s="365"/>
      <c r="Q85" s="365"/>
      <c r="R85" s="365"/>
      <c r="S85" s="365"/>
      <c r="T85" s="365"/>
      <c r="U85" s="365"/>
      <c r="V85" s="365"/>
      <c r="W85" s="365"/>
      <c r="X85" s="365"/>
      <c r="Y85" s="365"/>
      <c r="Z85" s="367">
        <f t="shared" si="35"/>
        <v>0</v>
      </c>
      <c r="AA85" s="272"/>
      <c r="AB85" s="55"/>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BA85" s="89">
        <f t="shared" si="3"/>
        <v>0</v>
      </c>
    </row>
    <row r="86" spans="2:53" s="56" customFormat="1" ht="30" customHeight="1">
      <c r="B86" s="312"/>
      <c r="C86" s="164" t="s">
        <v>11</v>
      </c>
      <c r="D86" s="365"/>
      <c r="E86" s="365"/>
      <c r="F86" s="365"/>
      <c r="G86" s="365"/>
      <c r="H86" s="365"/>
      <c r="I86" s="365"/>
      <c r="J86" s="365"/>
      <c r="K86" s="365"/>
      <c r="L86" s="365"/>
      <c r="M86" s="365"/>
      <c r="N86" s="365"/>
      <c r="O86" s="365"/>
      <c r="P86" s="365"/>
      <c r="Q86" s="365"/>
      <c r="R86" s="365"/>
      <c r="S86" s="365"/>
      <c r="T86" s="365"/>
      <c r="U86" s="365"/>
      <c r="V86" s="365"/>
      <c r="W86" s="365"/>
      <c r="X86" s="365"/>
      <c r="Y86" s="365"/>
      <c r="Z86" s="367">
        <f t="shared" si="35"/>
        <v>0</v>
      </c>
      <c r="AA86" s="272"/>
      <c r="AB86" s="55"/>
      <c r="AC86" s="89">
        <f t="shared" ref="AC86:AY86" si="36">+D86-SUM(D87:D88)</f>
        <v>0</v>
      </c>
      <c r="AD86" s="89">
        <f t="shared" si="36"/>
        <v>0</v>
      </c>
      <c r="AE86" s="89">
        <f t="shared" si="36"/>
        <v>0</v>
      </c>
      <c r="AF86" s="89">
        <f t="shared" si="36"/>
        <v>0</v>
      </c>
      <c r="AG86" s="89">
        <f t="shared" si="36"/>
        <v>0</v>
      </c>
      <c r="AH86" s="89">
        <f t="shared" si="36"/>
        <v>0</v>
      </c>
      <c r="AI86" s="89">
        <f t="shared" si="36"/>
        <v>0</v>
      </c>
      <c r="AJ86" s="89">
        <f t="shared" si="36"/>
        <v>0</v>
      </c>
      <c r="AK86" s="89">
        <f t="shared" si="36"/>
        <v>0</v>
      </c>
      <c r="AL86" s="89">
        <f t="shared" si="36"/>
        <v>0</v>
      </c>
      <c r="AM86" s="89">
        <f t="shared" si="36"/>
        <v>0</v>
      </c>
      <c r="AN86" s="89">
        <f t="shared" si="36"/>
        <v>0</v>
      </c>
      <c r="AO86" s="89">
        <f t="shared" si="36"/>
        <v>0</v>
      </c>
      <c r="AP86" s="89">
        <f t="shared" si="36"/>
        <v>0</v>
      </c>
      <c r="AQ86" s="89">
        <f t="shared" si="36"/>
        <v>0</v>
      </c>
      <c r="AR86" s="89">
        <f t="shared" si="36"/>
        <v>0</v>
      </c>
      <c r="AS86" s="89">
        <f t="shared" si="36"/>
        <v>0</v>
      </c>
      <c r="AT86" s="89">
        <f t="shared" si="36"/>
        <v>0</v>
      </c>
      <c r="AU86" s="89">
        <f t="shared" si="36"/>
        <v>0</v>
      </c>
      <c r="AV86" s="89">
        <f t="shared" si="36"/>
        <v>0</v>
      </c>
      <c r="AW86" s="89">
        <f t="shared" si="36"/>
        <v>0</v>
      </c>
      <c r="AX86" s="89">
        <f t="shared" si="36"/>
        <v>0</v>
      </c>
      <c r="AY86" s="89">
        <f t="shared" si="36"/>
        <v>0</v>
      </c>
      <c r="BA86" s="89">
        <f t="shared" ref="BA86:BA125" si="37">+Z86-SUM(D86:Y86)</f>
        <v>0</v>
      </c>
    </row>
    <row r="87" spans="2:53" s="56" customFormat="1" ht="17.100000000000001" customHeight="1">
      <c r="B87" s="312"/>
      <c r="C87" s="166" t="s">
        <v>53</v>
      </c>
      <c r="D87" s="365"/>
      <c r="E87" s="365"/>
      <c r="F87" s="365"/>
      <c r="G87" s="365"/>
      <c r="H87" s="365"/>
      <c r="I87" s="365"/>
      <c r="J87" s="365"/>
      <c r="K87" s="365"/>
      <c r="L87" s="365"/>
      <c r="M87" s="365"/>
      <c r="N87" s="365"/>
      <c r="O87" s="365"/>
      <c r="P87" s="365"/>
      <c r="Q87" s="365"/>
      <c r="R87" s="365"/>
      <c r="S87" s="365"/>
      <c r="T87" s="365"/>
      <c r="U87" s="365"/>
      <c r="V87" s="365"/>
      <c r="W87" s="365"/>
      <c r="X87" s="365"/>
      <c r="Y87" s="365"/>
      <c r="Z87" s="367">
        <f t="shared" si="35"/>
        <v>0</v>
      </c>
      <c r="AA87" s="272"/>
      <c r="AB87" s="55"/>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BA87" s="89">
        <f t="shared" si="37"/>
        <v>0</v>
      </c>
    </row>
    <row r="88" spans="2:53" s="56" customFormat="1" ht="17.100000000000001" customHeight="1">
      <c r="B88" s="312"/>
      <c r="C88" s="166" t="s">
        <v>54</v>
      </c>
      <c r="D88" s="365"/>
      <c r="E88" s="365"/>
      <c r="F88" s="365"/>
      <c r="G88" s="365"/>
      <c r="H88" s="365"/>
      <c r="I88" s="365"/>
      <c r="J88" s="365"/>
      <c r="K88" s="365"/>
      <c r="L88" s="365"/>
      <c r="M88" s="365"/>
      <c r="N88" s="365"/>
      <c r="O88" s="365"/>
      <c r="P88" s="365"/>
      <c r="Q88" s="365"/>
      <c r="R88" s="365"/>
      <c r="S88" s="365"/>
      <c r="T88" s="365"/>
      <c r="U88" s="365"/>
      <c r="V88" s="365"/>
      <c r="W88" s="365"/>
      <c r="X88" s="365"/>
      <c r="Y88" s="365"/>
      <c r="Z88" s="367">
        <f t="shared" si="35"/>
        <v>0</v>
      </c>
      <c r="AA88" s="272"/>
      <c r="AB88" s="55"/>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BA88" s="89">
        <f t="shared" si="37"/>
        <v>0</v>
      </c>
    </row>
    <row r="89" spans="2:53" s="60" customFormat="1" ht="30" customHeight="1">
      <c r="B89" s="314"/>
      <c r="C89" s="315" t="s">
        <v>168</v>
      </c>
      <c r="D89" s="369"/>
      <c r="E89" s="369"/>
      <c r="F89" s="369"/>
      <c r="G89" s="369"/>
      <c r="H89" s="369"/>
      <c r="I89" s="369"/>
      <c r="J89" s="369"/>
      <c r="K89" s="369"/>
      <c r="L89" s="369"/>
      <c r="M89" s="369"/>
      <c r="N89" s="369"/>
      <c r="O89" s="369"/>
      <c r="P89" s="369"/>
      <c r="Q89" s="369"/>
      <c r="R89" s="369"/>
      <c r="S89" s="369"/>
      <c r="T89" s="369"/>
      <c r="U89" s="369"/>
      <c r="V89" s="369"/>
      <c r="W89" s="369"/>
      <c r="X89" s="369"/>
      <c r="Y89" s="369"/>
      <c r="Z89" s="367">
        <f t="shared" si="35"/>
        <v>0</v>
      </c>
      <c r="AA89" s="273"/>
      <c r="AB89" s="59"/>
      <c r="AC89" s="91">
        <f t="shared" ref="AC89:AY89" si="38">+D86-SUM(D89:D94)</f>
        <v>0</v>
      </c>
      <c r="AD89" s="91">
        <f t="shared" si="38"/>
        <v>0</v>
      </c>
      <c r="AE89" s="91">
        <f t="shared" si="38"/>
        <v>0</v>
      </c>
      <c r="AF89" s="91">
        <f t="shared" si="38"/>
        <v>0</v>
      </c>
      <c r="AG89" s="91">
        <f t="shared" si="38"/>
        <v>0</v>
      </c>
      <c r="AH89" s="91">
        <f t="shared" si="38"/>
        <v>0</v>
      </c>
      <c r="AI89" s="91">
        <f t="shared" si="38"/>
        <v>0</v>
      </c>
      <c r="AJ89" s="91">
        <f t="shared" si="38"/>
        <v>0</v>
      </c>
      <c r="AK89" s="91">
        <f t="shared" si="38"/>
        <v>0</v>
      </c>
      <c r="AL89" s="91">
        <f t="shared" si="38"/>
        <v>0</v>
      </c>
      <c r="AM89" s="91">
        <f t="shared" si="38"/>
        <v>0</v>
      </c>
      <c r="AN89" s="91">
        <f t="shared" si="38"/>
        <v>0</v>
      </c>
      <c r="AO89" s="91">
        <f t="shared" si="38"/>
        <v>0</v>
      </c>
      <c r="AP89" s="91">
        <f t="shared" si="38"/>
        <v>0</v>
      </c>
      <c r="AQ89" s="91">
        <f t="shared" si="38"/>
        <v>0</v>
      </c>
      <c r="AR89" s="91">
        <f t="shared" si="38"/>
        <v>0</v>
      </c>
      <c r="AS89" s="91">
        <f t="shared" si="38"/>
        <v>0</v>
      </c>
      <c r="AT89" s="91">
        <f t="shared" si="38"/>
        <v>0</v>
      </c>
      <c r="AU89" s="91">
        <f t="shared" si="38"/>
        <v>0</v>
      </c>
      <c r="AV89" s="91">
        <f t="shared" si="38"/>
        <v>0</v>
      </c>
      <c r="AW89" s="91">
        <f t="shared" si="38"/>
        <v>0</v>
      </c>
      <c r="AX89" s="91">
        <f t="shared" si="38"/>
        <v>0</v>
      </c>
      <c r="AY89" s="91">
        <f t="shared" si="38"/>
        <v>0</v>
      </c>
      <c r="BA89" s="91">
        <f t="shared" si="37"/>
        <v>0</v>
      </c>
    </row>
    <row r="90" spans="2:53" s="56" customFormat="1" ht="17.100000000000001" customHeight="1">
      <c r="B90" s="313"/>
      <c r="C90" s="166" t="s">
        <v>66</v>
      </c>
      <c r="D90" s="365"/>
      <c r="E90" s="365"/>
      <c r="F90" s="365"/>
      <c r="G90" s="365"/>
      <c r="H90" s="365"/>
      <c r="I90" s="365"/>
      <c r="J90" s="365"/>
      <c r="K90" s="365"/>
      <c r="L90" s="365"/>
      <c r="M90" s="365"/>
      <c r="N90" s="365"/>
      <c r="O90" s="365"/>
      <c r="P90" s="365"/>
      <c r="Q90" s="365"/>
      <c r="R90" s="365"/>
      <c r="S90" s="365"/>
      <c r="T90" s="365"/>
      <c r="U90" s="365"/>
      <c r="V90" s="365"/>
      <c r="W90" s="365"/>
      <c r="X90" s="365"/>
      <c r="Y90" s="365"/>
      <c r="Z90" s="366">
        <f t="shared" si="35"/>
        <v>0</v>
      </c>
      <c r="AA90" s="272"/>
      <c r="AB90" s="55"/>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BA90" s="89">
        <f t="shared" si="37"/>
        <v>0</v>
      </c>
    </row>
    <row r="91" spans="2:53" s="56" customFormat="1" ht="17.100000000000001" customHeight="1">
      <c r="B91" s="313"/>
      <c r="C91" s="166" t="s">
        <v>265</v>
      </c>
      <c r="D91" s="365"/>
      <c r="E91" s="365"/>
      <c r="F91" s="365"/>
      <c r="G91" s="365"/>
      <c r="H91" s="365"/>
      <c r="I91" s="365"/>
      <c r="J91" s="365"/>
      <c r="K91" s="365"/>
      <c r="L91" s="365"/>
      <c r="M91" s="365"/>
      <c r="N91" s="365"/>
      <c r="O91" s="365"/>
      <c r="P91" s="365"/>
      <c r="Q91" s="365"/>
      <c r="R91" s="365"/>
      <c r="S91" s="365"/>
      <c r="T91" s="365"/>
      <c r="U91" s="365"/>
      <c r="V91" s="365"/>
      <c r="W91" s="365"/>
      <c r="X91" s="365"/>
      <c r="Y91" s="365"/>
      <c r="Z91" s="366">
        <f t="shared" si="35"/>
        <v>0</v>
      </c>
      <c r="AA91" s="272"/>
      <c r="AB91" s="55"/>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BA91" s="89">
        <f t="shared" si="37"/>
        <v>0</v>
      </c>
    </row>
    <row r="92" spans="2:53" s="56" customFormat="1" ht="17.100000000000001" customHeight="1">
      <c r="B92" s="313"/>
      <c r="C92" s="166" t="s">
        <v>169</v>
      </c>
      <c r="D92" s="365"/>
      <c r="E92" s="365"/>
      <c r="F92" s="365"/>
      <c r="G92" s="365"/>
      <c r="H92" s="365"/>
      <c r="I92" s="365"/>
      <c r="J92" s="365"/>
      <c r="K92" s="365"/>
      <c r="L92" s="365"/>
      <c r="M92" s="365"/>
      <c r="N92" s="365"/>
      <c r="O92" s="365"/>
      <c r="P92" s="365"/>
      <c r="Q92" s="365"/>
      <c r="R92" s="365"/>
      <c r="S92" s="365"/>
      <c r="T92" s="365"/>
      <c r="U92" s="365"/>
      <c r="V92" s="365"/>
      <c r="W92" s="365"/>
      <c r="X92" s="365"/>
      <c r="Y92" s="365"/>
      <c r="Z92" s="366">
        <f t="shared" si="35"/>
        <v>0</v>
      </c>
      <c r="AA92" s="272"/>
      <c r="AB92" s="55"/>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BA92" s="89">
        <f t="shared" si="37"/>
        <v>0</v>
      </c>
    </row>
    <row r="93" spans="2:53" s="56" customFormat="1" ht="17.100000000000001" customHeight="1">
      <c r="B93" s="313"/>
      <c r="C93" s="403" t="s">
        <v>46</v>
      </c>
      <c r="D93" s="365"/>
      <c r="E93" s="365"/>
      <c r="F93" s="365"/>
      <c r="G93" s="365"/>
      <c r="H93" s="365"/>
      <c r="I93" s="365"/>
      <c r="J93" s="365"/>
      <c r="K93" s="365"/>
      <c r="L93" s="365"/>
      <c r="M93" s="365"/>
      <c r="N93" s="365"/>
      <c r="O93" s="365"/>
      <c r="P93" s="365"/>
      <c r="Q93" s="365"/>
      <c r="R93" s="365"/>
      <c r="S93" s="365"/>
      <c r="T93" s="365"/>
      <c r="U93" s="365"/>
      <c r="V93" s="365"/>
      <c r="W93" s="365"/>
      <c r="X93" s="365"/>
      <c r="Y93" s="365"/>
      <c r="Z93" s="366">
        <f t="shared" si="35"/>
        <v>0</v>
      </c>
      <c r="AA93" s="272"/>
      <c r="AB93" s="55"/>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BA93" s="89">
        <f t="shared" si="37"/>
        <v>0</v>
      </c>
    </row>
    <row r="94" spans="2:53" s="56" customFormat="1" ht="17.100000000000001" customHeight="1">
      <c r="B94" s="313"/>
      <c r="C94" s="403" t="s">
        <v>206</v>
      </c>
      <c r="D94" s="365"/>
      <c r="E94" s="365"/>
      <c r="F94" s="365"/>
      <c r="G94" s="365"/>
      <c r="H94" s="365"/>
      <c r="I94" s="365"/>
      <c r="J94" s="365"/>
      <c r="K94" s="365"/>
      <c r="L94" s="365"/>
      <c r="M94" s="365"/>
      <c r="N94" s="365"/>
      <c r="O94" s="365"/>
      <c r="P94" s="365"/>
      <c r="Q94" s="365"/>
      <c r="R94" s="365"/>
      <c r="S94" s="365"/>
      <c r="T94" s="365"/>
      <c r="U94" s="365"/>
      <c r="V94" s="365"/>
      <c r="W94" s="365"/>
      <c r="X94" s="365"/>
      <c r="Y94" s="365"/>
      <c r="Z94" s="366">
        <f t="shared" si="35"/>
        <v>0</v>
      </c>
      <c r="AA94" s="272"/>
      <c r="AB94" s="55"/>
      <c r="AC94" s="89"/>
      <c r="AD94" s="89"/>
      <c r="AE94" s="89"/>
      <c r="AF94" s="89"/>
      <c r="AG94" s="89"/>
      <c r="AH94" s="89"/>
      <c r="AI94" s="89"/>
      <c r="AJ94" s="89"/>
      <c r="AK94" s="89"/>
      <c r="AL94" s="89"/>
      <c r="AM94" s="89"/>
      <c r="AN94" s="89"/>
      <c r="AO94" s="89"/>
      <c r="AP94" s="89"/>
      <c r="AQ94" s="89"/>
      <c r="AR94" s="89"/>
      <c r="AS94" s="89"/>
      <c r="AT94" s="89"/>
      <c r="AU94" s="89"/>
      <c r="AV94" s="89"/>
      <c r="AW94" s="89"/>
      <c r="AX94" s="89"/>
      <c r="AY94" s="89"/>
      <c r="BA94" s="89">
        <f t="shared" si="37"/>
        <v>0</v>
      </c>
    </row>
    <row r="95" spans="2:53" s="60" customFormat="1" ht="24.95" customHeight="1">
      <c r="B95" s="314"/>
      <c r="C95" s="165" t="s">
        <v>12</v>
      </c>
      <c r="D95" s="369"/>
      <c r="E95" s="369"/>
      <c r="F95" s="369"/>
      <c r="G95" s="369"/>
      <c r="H95" s="369"/>
      <c r="I95" s="369"/>
      <c r="J95" s="369"/>
      <c r="K95" s="369"/>
      <c r="L95" s="369"/>
      <c r="M95" s="369"/>
      <c r="N95" s="369"/>
      <c r="O95" s="369"/>
      <c r="P95" s="369"/>
      <c r="Q95" s="369"/>
      <c r="R95" s="369"/>
      <c r="S95" s="369"/>
      <c r="T95" s="369"/>
      <c r="U95" s="369"/>
      <c r="V95" s="369"/>
      <c r="W95" s="369"/>
      <c r="X95" s="369"/>
      <c r="Y95" s="369"/>
      <c r="Z95" s="367">
        <f t="shared" si="35"/>
        <v>0</v>
      </c>
      <c r="AA95" s="273"/>
      <c r="AB95" s="59"/>
      <c r="AC95" s="91">
        <f t="shared" ref="AC95:AY95" si="39">+D95-SUM(D96:D97)</f>
        <v>0</v>
      </c>
      <c r="AD95" s="91">
        <f t="shared" si="39"/>
        <v>0</v>
      </c>
      <c r="AE95" s="91">
        <f t="shared" si="39"/>
        <v>0</v>
      </c>
      <c r="AF95" s="91">
        <f t="shared" si="39"/>
        <v>0</v>
      </c>
      <c r="AG95" s="91">
        <f t="shared" si="39"/>
        <v>0</v>
      </c>
      <c r="AH95" s="91">
        <f t="shared" si="39"/>
        <v>0</v>
      </c>
      <c r="AI95" s="91">
        <f t="shared" si="39"/>
        <v>0</v>
      </c>
      <c r="AJ95" s="91">
        <f t="shared" si="39"/>
        <v>0</v>
      </c>
      <c r="AK95" s="91">
        <f t="shared" si="39"/>
        <v>0</v>
      </c>
      <c r="AL95" s="91">
        <f t="shared" si="39"/>
        <v>0</v>
      </c>
      <c r="AM95" s="91">
        <f t="shared" si="39"/>
        <v>0</v>
      </c>
      <c r="AN95" s="91">
        <f t="shared" si="39"/>
        <v>0</v>
      </c>
      <c r="AO95" s="91">
        <f t="shared" si="39"/>
        <v>0</v>
      </c>
      <c r="AP95" s="91">
        <f t="shared" si="39"/>
        <v>0</v>
      </c>
      <c r="AQ95" s="91">
        <f t="shared" si="39"/>
        <v>0</v>
      </c>
      <c r="AR95" s="91">
        <f t="shared" si="39"/>
        <v>0</v>
      </c>
      <c r="AS95" s="91">
        <f t="shared" si="39"/>
        <v>0</v>
      </c>
      <c r="AT95" s="91">
        <f t="shared" si="39"/>
        <v>0</v>
      </c>
      <c r="AU95" s="91">
        <f t="shared" si="39"/>
        <v>0</v>
      </c>
      <c r="AV95" s="91">
        <f t="shared" si="39"/>
        <v>0</v>
      </c>
      <c r="AW95" s="91">
        <f t="shared" si="39"/>
        <v>0</v>
      </c>
      <c r="AX95" s="91">
        <f t="shared" si="39"/>
        <v>0</v>
      </c>
      <c r="AY95" s="91">
        <f t="shared" si="39"/>
        <v>0</v>
      </c>
      <c r="BA95" s="91">
        <f t="shared" si="37"/>
        <v>0</v>
      </c>
    </row>
    <row r="96" spans="2:53" s="103" customFormat="1" ht="17.100000000000001" customHeight="1">
      <c r="B96" s="248"/>
      <c r="C96" s="166" t="s">
        <v>53</v>
      </c>
      <c r="D96" s="368"/>
      <c r="E96" s="368"/>
      <c r="F96" s="368"/>
      <c r="G96" s="368"/>
      <c r="H96" s="368"/>
      <c r="I96" s="368"/>
      <c r="J96" s="368"/>
      <c r="K96" s="368"/>
      <c r="L96" s="368"/>
      <c r="M96" s="368"/>
      <c r="N96" s="368"/>
      <c r="O96" s="368"/>
      <c r="P96" s="368"/>
      <c r="Q96" s="368"/>
      <c r="R96" s="368"/>
      <c r="S96" s="368"/>
      <c r="T96" s="368"/>
      <c r="U96" s="368"/>
      <c r="V96" s="368"/>
      <c r="W96" s="368"/>
      <c r="X96" s="368"/>
      <c r="Y96" s="368"/>
      <c r="Z96" s="367">
        <f t="shared" si="35"/>
        <v>0</v>
      </c>
      <c r="AA96" s="275"/>
      <c r="AB96" s="102"/>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BA96" s="89">
        <f t="shared" si="37"/>
        <v>0</v>
      </c>
    </row>
    <row r="97" spans="2:53" s="56" customFormat="1" ht="17.100000000000001" customHeight="1">
      <c r="B97" s="313"/>
      <c r="C97" s="166" t="s">
        <v>54</v>
      </c>
      <c r="D97" s="365"/>
      <c r="E97" s="365"/>
      <c r="F97" s="365"/>
      <c r="G97" s="365"/>
      <c r="H97" s="365"/>
      <c r="I97" s="365"/>
      <c r="J97" s="365"/>
      <c r="K97" s="365"/>
      <c r="L97" s="365"/>
      <c r="M97" s="365"/>
      <c r="N97" s="365"/>
      <c r="O97" s="365"/>
      <c r="P97" s="365"/>
      <c r="Q97" s="365"/>
      <c r="R97" s="365"/>
      <c r="S97" s="365"/>
      <c r="T97" s="365"/>
      <c r="U97" s="365"/>
      <c r="V97" s="365"/>
      <c r="W97" s="365"/>
      <c r="X97" s="365"/>
      <c r="Y97" s="365"/>
      <c r="Z97" s="367">
        <f t="shared" si="35"/>
        <v>0</v>
      </c>
      <c r="AA97" s="272"/>
      <c r="AB97" s="55"/>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BA97" s="89">
        <f t="shared" si="37"/>
        <v>0</v>
      </c>
    </row>
    <row r="98" spans="2:53" s="60" customFormat="1" ht="30" customHeight="1">
      <c r="B98" s="316"/>
      <c r="C98" s="165" t="s">
        <v>42</v>
      </c>
      <c r="D98" s="370">
        <f>+SUM(D95,D86,D83)</f>
        <v>0</v>
      </c>
      <c r="E98" s="370">
        <f t="shared" ref="E98:L98" si="40">+SUM(E95,E86,E83)</f>
        <v>0</v>
      </c>
      <c r="F98" s="370">
        <f t="shared" si="40"/>
        <v>0</v>
      </c>
      <c r="G98" s="370">
        <f t="shared" si="40"/>
        <v>0</v>
      </c>
      <c r="H98" s="370">
        <f t="shared" si="40"/>
        <v>0</v>
      </c>
      <c r="I98" s="370">
        <f t="shared" si="40"/>
        <v>0</v>
      </c>
      <c r="J98" s="370">
        <f t="shared" si="40"/>
        <v>0</v>
      </c>
      <c r="K98" s="370">
        <f t="shared" si="40"/>
        <v>0</v>
      </c>
      <c r="L98" s="370">
        <f t="shared" si="40"/>
        <v>0</v>
      </c>
      <c r="M98" s="370">
        <f t="shared" ref="M98:Y98" si="41">+SUM(M95,M86,M83)</f>
        <v>0</v>
      </c>
      <c r="N98" s="370">
        <f t="shared" si="41"/>
        <v>0</v>
      </c>
      <c r="O98" s="370">
        <f t="shared" si="41"/>
        <v>0</v>
      </c>
      <c r="P98" s="370">
        <f t="shared" si="41"/>
        <v>0</v>
      </c>
      <c r="Q98" s="370">
        <f t="shared" si="41"/>
        <v>0</v>
      </c>
      <c r="R98" s="370">
        <f t="shared" si="41"/>
        <v>0</v>
      </c>
      <c r="S98" s="370">
        <f t="shared" si="41"/>
        <v>0</v>
      </c>
      <c r="T98" s="370">
        <f t="shared" si="41"/>
        <v>0</v>
      </c>
      <c r="U98" s="370">
        <f t="shared" si="41"/>
        <v>0</v>
      </c>
      <c r="V98" s="370">
        <f t="shared" si="41"/>
        <v>0</v>
      </c>
      <c r="W98" s="370">
        <f t="shared" si="41"/>
        <v>0</v>
      </c>
      <c r="X98" s="370">
        <f t="shared" si="41"/>
        <v>0</v>
      </c>
      <c r="Y98" s="370">
        <f t="shared" si="41"/>
        <v>0</v>
      </c>
      <c r="Z98" s="367">
        <f t="shared" si="35"/>
        <v>0</v>
      </c>
      <c r="AA98" s="271"/>
      <c r="AB98" s="59"/>
      <c r="AC98" s="91">
        <f t="shared" ref="AC98:AY98" si="42">+D98-D83-D86-D95</f>
        <v>0</v>
      </c>
      <c r="AD98" s="91">
        <f t="shared" si="42"/>
        <v>0</v>
      </c>
      <c r="AE98" s="91">
        <f t="shared" si="42"/>
        <v>0</v>
      </c>
      <c r="AF98" s="91">
        <f t="shared" si="42"/>
        <v>0</v>
      </c>
      <c r="AG98" s="91">
        <f t="shared" si="42"/>
        <v>0</v>
      </c>
      <c r="AH98" s="91">
        <f t="shared" si="42"/>
        <v>0</v>
      </c>
      <c r="AI98" s="91">
        <f t="shared" si="42"/>
        <v>0</v>
      </c>
      <c r="AJ98" s="91">
        <f t="shared" si="42"/>
        <v>0</v>
      </c>
      <c r="AK98" s="91">
        <f t="shared" si="42"/>
        <v>0</v>
      </c>
      <c r="AL98" s="91">
        <f t="shared" si="42"/>
        <v>0</v>
      </c>
      <c r="AM98" s="91">
        <f t="shared" si="42"/>
        <v>0</v>
      </c>
      <c r="AN98" s="91">
        <f t="shared" si="42"/>
        <v>0</v>
      </c>
      <c r="AO98" s="91">
        <f t="shared" si="42"/>
        <v>0</v>
      </c>
      <c r="AP98" s="91">
        <f t="shared" si="42"/>
        <v>0</v>
      </c>
      <c r="AQ98" s="91">
        <f t="shared" si="42"/>
        <v>0</v>
      </c>
      <c r="AR98" s="91">
        <f t="shared" si="42"/>
        <v>0</v>
      </c>
      <c r="AS98" s="91">
        <f t="shared" si="42"/>
        <v>0</v>
      </c>
      <c r="AT98" s="91">
        <f t="shared" si="42"/>
        <v>0</v>
      </c>
      <c r="AU98" s="91">
        <f t="shared" si="42"/>
        <v>0</v>
      </c>
      <c r="AV98" s="91">
        <f t="shared" si="42"/>
        <v>0</v>
      </c>
      <c r="AW98" s="91">
        <f t="shared" si="42"/>
        <v>0</v>
      </c>
      <c r="AX98" s="91">
        <f t="shared" si="42"/>
        <v>0</v>
      </c>
      <c r="AY98" s="91">
        <f t="shared" si="42"/>
        <v>0</v>
      </c>
      <c r="BA98" s="91">
        <f t="shared" si="37"/>
        <v>0</v>
      </c>
    </row>
    <row r="99" spans="2:53" s="103" customFormat="1" ht="17.100000000000001" customHeight="1">
      <c r="B99" s="248"/>
      <c r="C99" s="359" t="s">
        <v>325</v>
      </c>
      <c r="D99" s="256"/>
      <c r="E99" s="256"/>
      <c r="F99" s="256"/>
      <c r="G99" s="256"/>
      <c r="H99" s="256"/>
      <c r="I99" s="256"/>
      <c r="J99" s="256"/>
      <c r="K99" s="256"/>
      <c r="L99" s="256"/>
      <c r="M99" s="256"/>
      <c r="N99" s="256"/>
      <c r="O99" s="256"/>
      <c r="P99" s="256"/>
      <c r="Q99" s="256"/>
      <c r="R99" s="256"/>
      <c r="S99" s="256"/>
      <c r="T99" s="256"/>
      <c r="U99" s="256"/>
      <c r="V99" s="256"/>
      <c r="W99" s="256"/>
      <c r="X99" s="256"/>
      <c r="Y99" s="256"/>
      <c r="Z99" s="257">
        <f>SUM(D99:Y99)</f>
        <v>0</v>
      </c>
      <c r="AA99" s="274"/>
      <c r="AB99" s="102"/>
      <c r="AC99" s="99">
        <f t="shared" ref="AC99:AY99" si="43">+IF((D99+D100&gt;D98),111,0)</f>
        <v>0</v>
      </c>
      <c r="AD99" s="99">
        <f t="shared" si="43"/>
        <v>0</v>
      </c>
      <c r="AE99" s="99">
        <f t="shared" si="43"/>
        <v>0</v>
      </c>
      <c r="AF99" s="99">
        <f t="shared" si="43"/>
        <v>0</v>
      </c>
      <c r="AG99" s="99">
        <f t="shared" si="43"/>
        <v>0</v>
      </c>
      <c r="AH99" s="99">
        <f t="shared" si="43"/>
        <v>0</v>
      </c>
      <c r="AI99" s="99">
        <f t="shared" si="43"/>
        <v>0</v>
      </c>
      <c r="AJ99" s="99">
        <f t="shared" si="43"/>
        <v>0</v>
      </c>
      <c r="AK99" s="99">
        <f t="shared" si="43"/>
        <v>0</v>
      </c>
      <c r="AL99" s="99">
        <f t="shared" si="43"/>
        <v>0</v>
      </c>
      <c r="AM99" s="99">
        <f t="shared" si="43"/>
        <v>0</v>
      </c>
      <c r="AN99" s="99">
        <f t="shared" si="43"/>
        <v>0</v>
      </c>
      <c r="AO99" s="99">
        <f t="shared" si="43"/>
        <v>0</v>
      </c>
      <c r="AP99" s="99">
        <f t="shared" si="43"/>
        <v>0</v>
      </c>
      <c r="AQ99" s="99">
        <f t="shared" si="43"/>
        <v>0</v>
      </c>
      <c r="AR99" s="99">
        <f t="shared" si="43"/>
        <v>0</v>
      </c>
      <c r="AS99" s="99">
        <f t="shared" si="43"/>
        <v>0</v>
      </c>
      <c r="AT99" s="99">
        <f t="shared" si="43"/>
        <v>0</v>
      </c>
      <c r="AU99" s="99">
        <f t="shared" si="43"/>
        <v>0</v>
      </c>
      <c r="AV99" s="99">
        <f t="shared" si="43"/>
        <v>0</v>
      </c>
      <c r="AW99" s="99">
        <f t="shared" si="43"/>
        <v>0</v>
      </c>
      <c r="AX99" s="99">
        <f t="shared" si="43"/>
        <v>0</v>
      </c>
      <c r="AY99" s="99">
        <f t="shared" si="43"/>
        <v>0</v>
      </c>
      <c r="BA99" s="99">
        <f t="shared" si="37"/>
        <v>0</v>
      </c>
    </row>
    <row r="100" spans="2:53" s="103" customFormat="1" ht="17.100000000000001" customHeight="1">
      <c r="B100" s="248"/>
      <c r="C100" s="359" t="s">
        <v>326</v>
      </c>
      <c r="D100" s="256"/>
      <c r="E100" s="256"/>
      <c r="F100" s="256"/>
      <c r="G100" s="256"/>
      <c r="H100" s="256"/>
      <c r="I100" s="256"/>
      <c r="J100" s="256"/>
      <c r="K100" s="256"/>
      <c r="L100" s="256"/>
      <c r="M100" s="256"/>
      <c r="N100" s="256"/>
      <c r="O100" s="256"/>
      <c r="P100" s="256"/>
      <c r="Q100" s="256"/>
      <c r="R100" s="256"/>
      <c r="S100" s="256"/>
      <c r="T100" s="256"/>
      <c r="U100" s="256"/>
      <c r="V100" s="256"/>
      <c r="W100" s="256"/>
      <c r="X100" s="256"/>
      <c r="Y100" s="256"/>
      <c r="Z100" s="257">
        <f>SUM(D100:Y100)</f>
        <v>0</v>
      </c>
      <c r="AA100" s="274"/>
      <c r="AB100" s="102"/>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BA100" s="99">
        <f t="shared" si="37"/>
        <v>0</v>
      </c>
    </row>
    <row r="101" spans="2:53" s="103" customFormat="1" ht="17.100000000000001" customHeight="1">
      <c r="B101" s="250"/>
      <c r="C101" s="251" t="s">
        <v>218</v>
      </c>
      <c r="D101" s="258"/>
      <c r="E101" s="258"/>
      <c r="F101" s="258"/>
      <c r="G101" s="258"/>
      <c r="H101" s="258"/>
      <c r="I101" s="258"/>
      <c r="J101" s="258"/>
      <c r="K101" s="258"/>
      <c r="L101" s="258"/>
      <c r="M101" s="258"/>
      <c r="N101" s="258"/>
      <c r="O101" s="258"/>
      <c r="P101" s="258"/>
      <c r="Q101" s="258"/>
      <c r="R101" s="258"/>
      <c r="S101" s="258"/>
      <c r="T101" s="258"/>
      <c r="U101" s="258"/>
      <c r="V101" s="258"/>
      <c r="W101" s="258"/>
      <c r="X101" s="258"/>
      <c r="Y101" s="258"/>
      <c r="Z101" s="257">
        <f>SUM(D101:Y101)</f>
        <v>0</v>
      </c>
      <c r="AA101" s="275"/>
      <c r="AB101" s="102"/>
      <c r="AC101" s="99">
        <f t="shared" ref="AC101:AY101" si="44">+IF((D101&gt;D98),111,0)</f>
        <v>0</v>
      </c>
      <c r="AD101" s="99">
        <f t="shared" si="44"/>
        <v>0</v>
      </c>
      <c r="AE101" s="99">
        <f t="shared" si="44"/>
        <v>0</v>
      </c>
      <c r="AF101" s="99">
        <f t="shared" si="44"/>
        <v>0</v>
      </c>
      <c r="AG101" s="99">
        <f t="shared" si="44"/>
        <v>0</v>
      </c>
      <c r="AH101" s="99">
        <f t="shared" si="44"/>
        <v>0</v>
      </c>
      <c r="AI101" s="99">
        <f t="shared" si="44"/>
        <v>0</v>
      </c>
      <c r="AJ101" s="99">
        <f t="shared" si="44"/>
        <v>0</v>
      </c>
      <c r="AK101" s="99">
        <f t="shared" si="44"/>
        <v>0</v>
      </c>
      <c r="AL101" s="99">
        <f t="shared" si="44"/>
        <v>0</v>
      </c>
      <c r="AM101" s="99">
        <f t="shared" si="44"/>
        <v>0</v>
      </c>
      <c r="AN101" s="99">
        <f t="shared" si="44"/>
        <v>0</v>
      </c>
      <c r="AO101" s="99">
        <f t="shared" si="44"/>
        <v>0</v>
      </c>
      <c r="AP101" s="99">
        <f t="shared" si="44"/>
        <v>0</v>
      </c>
      <c r="AQ101" s="99">
        <f t="shared" si="44"/>
        <v>0</v>
      </c>
      <c r="AR101" s="99">
        <f t="shared" si="44"/>
        <v>0</v>
      </c>
      <c r="AS101" s="99">
        <f t="shared" si="44"/>
        <v>0</v>
      </c>
      <c r="AT101" s="99">
        <f t="shared" si="44"/>
        <v>0</v>
      </c>
      <c r="AU101" s="99">
        <f t="shared" si="44"/>
        <v>0</v>
      </c>
      <c r="AV101" s="99">
        <f t="shared" si="44"/>
        <v>0</v>
      </c>
      <c r="AW101" s="99">
        <f t="shared" si="44"/>
        <v>0</v>
      </c>
      <c r="AX101" s="99">
        <f t="shared" si="44"/>
        <v>0</v>
      </c>
      <c r="AY101" s="99">
        <f t="shared" si="44"/>
        <v>0</v>
      </c>
      <c r="BA101" s="99">
        <f t="shared" si="37"/>
        <v>0</v>
      </c>
    </row>
    <row r="102" spans="2:53" s="60" customFormat="1" ht="24.95" customHeight="1">
      <c r="B102" s="317"/>
      <c r="C102" s="354" t="s">
        <v>296</v>
      </c>
      <c r="D102" s="369"/>
      <c r="E102" s="369"/>
      <c r="F102" s="369"/>
      <c r="G102" s="369"/>
      <c r="H102" s="369"/>
      <c r="I102" s="369"/>
      <c r="J102" s="369"/>
      <c r="K102" s="369"/>
      <c r="L102" s="369"/>
      <c r="M102" s="369"/>
      <c r="N102" s="369"/>
      <c r="O102" s="369"/>
      <c r="P102" s="369"/>
      <c r="Q102" s="369"/>
      <c r="R102" s="369"/>
      <c r="S102" s="369"/>
      <c r="T102" s="369"/>
      <c r="U102" s="369"/>
      <c r="V102" s="369"/>
      <c r="W102" s="369"/>
      <c r="X102" s="369"/>
      <c r="Y102" s="369"/>
      <c r="Z102" s="375"/>
      <c r="AA102" s="271"/>
      <c r="AB102" s="59"/>
      <c r="AC102" s="91"/>
      <c r="AD102" s="91"/>
      <c r="AE102" s="91"/>
      <c r="AF102" s="91"/>
      <c r="AG102" s="91"/>
      <c r="AH102" s="91"/>
      <c r="AI102" s="91"/>
      <c r="AJ102" s="91"/>
      <c r="AK102" s="91"/>
      <c r="AL102" s="91"/>
      <c r="AM102" s="91"/>
      <c r="AN102" s="91"/>
      <c r="AO102" s="91"/>
      <c r="AP102" s="91"/>
      <c r="AQ102" s="91"/>
      <c r="AR102" s="91"/>
      <c r="AS102" s="91"/>
      <c r="AT102" s="91"/>
      <c r="AU102" s="91"/>
      <c r="AV102" s="91"/>
      <c r="AW102" s="91"/>
      <c r="AX102" s="91"/>
      <c r="AY102" s="91"/>
      <c r="BA102" s="95">
        <f t="shared" si="37"/>
        <v>0</v>
      </c>
    </row>
    <row r="103" spans="2:53" s="56" customFormat="1" ht="17.100000000000001" customHeight="1">
      <c r="B103" s="312"/>
      <c r="C103" s="347" t="s">
        <v>10</v>
      </c>
      <c r="D103" s="365"/>
      <c r="E103" s="365"/>
      <c r="F103" s="365"/>
      <c r="G103" s="365"/>
      <c r="H103" s="365"/>
      <c r="I103" s="365"/>
      <c r="J103" s="365"/>
      <c r="K103" s="365"/>
      <c r="L103" s="365"/>
      <c r="M103" s="365"/>
      <c r="N103" s="365"/>
      <c r="O103" s="365"/>
      <c r="P103" s="365"/>
      <c r="Q103" s="365"/>
      <c r="R103" s="365"/>
      <c r="S103" s="365"/>
      <c r="T103" s="365"/>
      <c r="U103" s="365"/>
      <c r="V103" s="365"/>
      <c r="W103" s="365"/>
      <c r="X103" s="365"/>
      <c r="Y103" s="365"/>
      <c r="Z103" s="367">
        <f>SUM(D103:Y103)</f>
        <v>0</v>
      </c>
      <c r="AA103" s="272"/>
      <c r="AB103" s="55"/>
      <c r="AC103" s="89">
        <f t="shared" ref="AC103:AY103" si="45">+D103-SUM(D104:D105)</f>
        <v>0</v>
      </c>
      <c r="AD103" s="89">
        <f t="shared" si="45"/>
        <v>0</v>
      </c>
      <c r="AE103" s="89">
        <f t="shared" si="45"/>
        <v>0</v>
      </c>
      <c r="AF103" s="89">
        <f t="shared" si="45"/>
        <v>0</v>
      </c>
      <c r="AG103" s="89">
        <f t="shared" si="45"/>
        <v>0</v>
      </c>
      <c r="AH103" s="89">
        <f t="shared" si="45"/>
        <v>0</v>
      </c>
      <c r="AI103" s="89">
        <f t="shared" si="45"/>
        <v>0</v>
      </c>
      <c r="AJ103" s="89">
        <f t="shared" si="45"/>
        <v>0</v>
      </c>
      <c r="AK103" s="89">
        <f t="shared" si="45"/>
        <v>0</v>
      </c>
      <c r="AL103" s="89">
        <f t="shared" si="45"/>
        <v>0</v>
      </c>
      <c r="AM103" s="89">
        <f t="shared" si="45"/>
        <v>0</v>
      </c>
      <c r="AN103" s="89">
        <f t="shared" si="45"/>
        <v>0</v>
      </c>
      <c r="AO103" s="89">
        <f t="shared" si="45"/>
        <v>0</v>
      </c>
      <c r="AP103" s="89">
        <f t="shared" si="45"/>
        <v>0</v>
      </c>
      <c r="AQ103" s="89">
        <f t="shared" si="45"/>
        <v>0</v>
      </c>
      <c r="AR103" s="89">
        <f t="shared" si="45"/>
        <v>0</v>
      </c>
      <c r="AS103" s="89">
        <f t="shared" si="45"/>
        <v>0</v>
      </c>
      <c r="AT103" s="89">
        <f t="shared" si="45"/>
        <v>0</v>
      </c>
      <c r="AU103" s="89">
        <f t="shared" si="45"/>
        <v>0</v>
      </c>
      <c r="AV103" s="89">
        <f t="shared" si="45"/>
        <v>0</v>
      </c>
      <c r="AW103" s="89">
        <f t="shared" si="45"/>
        <v>0</v>
      </c>
      <c r="AX103" s="89">
        <f t="shared" si="45"/>
        <v>0</v>
      </c>
      <c r="AY103" s="89">
        <f t="shared" si="45"/>
        <v>0</v>
      </c>
      <c r="BA103" s="89">
        <f t="shared" si="37"/>
        <v>0</v>
      </c>
    </row>
    <row r="104" spans="2:53" s="56" customFormat="1" ht="17.100000000000001" customHeight="1">
      <c r="B104" s="313"/>
      <c r="C104" s="355" t="s">
        <v>53</v>
      </c>
      <c r="D104" s="365"/>
      <c r="E104" s="365"/>
      <c r="F104" s="365"/>
      <c r="G104" s="365"/>
      <c r="H104" s="365"/>
      <c r="I104" s="365"/>
      <c r="J104" s="365"/>
      <c r="K104" s="365"/>
      <c r="L104" s="365"/>
      <c r="M104" s="365"/>
      <c r="N104" s="365"/>
      <c r="O104" s="365"/>
      <c r="P104" s="365"/>
      <c r="Q104" s="365"/>
      <c r="R104" s="365"/>
      <c r="S104" s="365"/>
      <c r="T104" s="365"/>
      <c r="U104" s="365"/>
      <c r="V104" s="365"/>
      <c r="W104" s="365"/>
      <c r="X104" s="365"/>
      <c r="Y104" s="365"/>
      <c r="Z104" s="367">
        <f t="shared" ref="Z104:Z118" si="46">SUM(D104:Y104)</f>
        <v>0</v>
      </c>
      <c r="AA104" s="272"/>
      <c r="AB104" s="55"/>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BA104" s="89">
        <f t="shared" si="37"/>
        <v>0</v>
      </c>
    </row>
    <row r="105" spans="2:53" s="56" customFormat="1" ht="17.100000000000001" customHeight="1">
      <c r="B105" s="313"/>
      <c r="C105" s="355" t="s">
        <v>54</v>
      </c>
      <c r="D105" s="365"/>
      <c r="E105" s="365"/>
      <c r="F105" s="365"/>
      <c r="G105" s="365"/>
      <c r="H105" s="365"/>
      <c r="I105" s="365"/>
      <c r="J105" s="365"/>
      <c r="K105" s="365"/>
      <c r="L105" s="365"/>
      <c r="M105" s="365"/>
      <c r="N105" s="365"/>
      <c r="O105" s="365"/>
      <c r="P105" s="365"/>
      <c r="Q105" s="365"/>
      <c r="R105" s="365"/>
      <c r="S105" s="365"/>
      <c r="T105" s="365"/>
      <c r="U105" s="365"/>
      <c r="V105" s="365"/>
      <c r="W105" s="365"/>
      <c r="X105" s="365"/>
      <c r="Y105" s="365"/>
      <c r="Z105" s="367">
        <f t="shared" si="46"/>
        <v>0</v>
      </c>
      <c r="AA105" s="272"/>
      <c r="AB105" s="55"/>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BA105" s="89">
        <f t="shared" si="37"/>
        <v>0</v>
      </c>
    </row>
    <row r="106" spans="2:53" s="56" customFormat="1" ht="30" customHeight="1">
      <c r="B106" s="312"/>
      <c r="C106" s="347" t="s">
        <v>11</v>
      </c>
      <c r="D106" s="365"/>
      <c r="E106" s="365"/>
      <c r="F106" s="365"/>
      <c r="G106" s="365"/>
      <c r="H106" s="365"/>
      <c r="I106" s="365"/>
      <c r="J106" s="365"/>
      <c r="K106" s="365"/>
      <c r="L106" s="365"/>
      <c r="M106" s="365"/>
      <c r="N106" s="365"/>
      <c r="O106" s="365"/>
      <c r="P106" s="365"/>
      <c r="Q106" s="365"/>
      <c r="R106" s="365"/>
      <c r="S106" s="365"/>
      <c r="T106" s="365"/>
      <c r="U106" s="365"/>
      <c r="V106" s="365"/>
      <c r="W106" s="365"/>
      <c r="X106" s="365"/>
      <c r="Y106" s="365"/>
      <c r="Z106" s="367">
        <f t="shared" si="46"/>
        <v>0</v>
      </c>
      <c r="AA106" s="272"/>
      <c r="AB106" s="55"/>
      <c r="AC106" s="89">
        <f t="shared" ref="AC106:AY106" si="47">+D106-SUM(D107:D108)</f>
        <v>0</v>
      </c>
      <c r="AD106" s="89">
        <f t="shared" si="47"/>
        <v>0</v>
      </c>
      <c r="AE106" s="89">
        <f t="shared" si="47"/>
        <v>0</v>
      </c>
      <c r="AF106" s="89">
        <f t="shared" si="47"/>
        <v>0</v>
      </c>
      <c r="AG106" s="89">
        <f t="shared" si="47"/>
        <v>0</v>
      </c>
      <c r="AH106" s="89">
        <f t="shared" si="47"/>
        <v>0</v>
      </c>
      <c r="AI106" s="89">
        <f t="shared" si="47"/>
        <v>0</v>
      </c>
      <c r="AJ106" s="89">
        <f t="shared" si="47"/>
        <v>0</v>
      </c>
      <c r="AK106" s="89">
        <f t="shared" si="47"/>
        <v>0</v>
      </c>
      <c r="AL106" s="89">
        <f t="shared" si="47"/>
        <v>0</v>
      </c>
      <c r="AM106" s="89">
        <f t="shared" si="47"/>
        <v>0</v>
      </c>
      <c r="AN106" s="89">
        <f t="shared" si="47"/>
        <v>0</v>
      </c>
      <c r="AO106" s="89">
        <f t="shared" si="47"/>
        <v>0</v>
      </c>
      <c r="AP106" s="89">
        <f t="shared" si="47"/>
        <v>0</v>
      </c>
      <c r="AQ106" s="89">
        <f t="shared" si="47"/>
        <v>0</v>
      </c>
      <c r="AR106" s="89">
        <f t="shared" si="47"/>
        <v>0</v>
      </c>
      <c r="AS106" s="89">
        <f t="shared" si="47"/>
        <v>0</v>
      </c>
      <c r="AT106" s="89">
        <f t="shared" si="47"/>
        <v>0</v>
      </c>
      <c r="AU106" s="89">
        <f t="shared" si="47"/>
        <v>0</v>
      </c>
      <c r="AV106" s="89">
        <f t="shared" si="47"/>
        <v>0</v>
      </c>
      <c r="AW106" s="89">
        <f t="shared" si="47"/>
        <v>0</v>
      </c>
      <c r="AX106" s="89">
        <f t="shared" si="47"/>
        <v>0</v>
      </c>
      <c r="AY106" s="89">
        <f t="shared" si="47"/>
        <v>0</v>
      </c>
      <c r="BA106" s="89">
        <f t="shared" si="37"/>
        <v>0</v>
      </c>
    </row>
    <row r="107" spans="2:53" s="56" customFormat="1" ht="17.100000000000001" customHeight="1">
      <c r="B107" s="312"/>
      <c r="C107" s="355" t="s">
        <v>53</v>
      </c>
      <c r="D107" s="365"/>
      <c r="E107" s="365"/>
      <c r="F107" s="365"/>
      <c r="G107" s="365"/>
      <c r="H107" s="365"/>
      <c r="I107" s="365"/>
      <c r="J107" s="365"/>
      <c r="K107" s="365"/>
      <c r="L107" s="365"/>
      <c r="M107" s="365"/>
      <c r="N107" s="365"/>
      <c r="O107" s="365"/>
      <c r="P107" s="365"/>
      <c r="Q107" s="365"/>
      <c r="R107" s="365"/>
      <c r="S107" s="365"/>
      <c r="T107" s="365"/>
      <c r="U107" s="365"/>
      <c r="V107" s="365"/>
      <c r="W107" s="365"/>
      <c r="X107" s="365"/>
      <c r="Y107" s="365"/>
      <c r="Z107" s="367">
        <f t="shared" si="46"/>
        <v>0</v>
      </c>
      <c r="AA107" s="272"/>
      <c r="AB107" s="55"/>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BA107" s="89">
        <f t="shared" si="37"/>
        <v>0</v>
      </c>
    </row>
    <row r="108" spans="2:53" s="56" customFormat="1" ht="17.100000000000001" customHeight="1">
      <c r="B108" s="312"/>
      <c r="C108" s="355" t="s">
        <v>54</v>
      </c>
      <c r="D108" s="365"/>
      <c r="E108" s="365"/>
      <c r="F108" s="365"/>
      <c r="G108" s="365"/>
      <c r="H108" s="365"/>
      <c r="I108" s="365"/>
      <c r="J108" s="365"/>
      <c r="K108" s="365"/>
      <c r="L108" s="365"/>
      <c r="M108" s="365"/>
      <c r="N108" s="365"/>
      <c r="O108" s="365"/>
      <c r="P108" s="365"/>
      <c r="Q108" s="365"/>
      <c r="R108" s="365"/>
      <c r="S108" s="365"/>
      <c r="T108" s="365"/>
      <c r="U108" s="365"/>
      <c r="V108" s="365"/>
      <c r="W108" s="365"/>
      <c r="X108" s="365"/>
      <c r="Y108" s="365"/>
      <c r="Z108" s="367">
        <f t="shared" si="46"/>
        <v>0</v>
      </c>
      <c r="AA108" s="272"/>
      <c r="AB108" s="55"/>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89"/>
      <c r="BA108" s="89">
        <f t="shared" si="37"/>
        <v>0</v>
      </c>
    </row>
    <row r="109" spans="2:53" s="60" customFormat="1" ht="30" customHeight="1">
      <c r="B109" s="314"/>
      <c r="C109" s="357" t="s">
        <v>168</v>
      </c>
      <c r="D109" s="369"/>
      <c r="E109" s="369"/>
      <c r="F109" s="369"/>
      <c r="G109" s="369"/>
      <c r="H109" s="369"/>
      <c r="I109" s="369"/>
      <c r="J109" s="369"/>
      <c r="K109" s="369"/>
      <c r="L109" s="369"/>
      <c r="M109" s="369"/>
      <c r="N109" s="369"/>
      <c r="O109" s="369"/>
      <c r="P109" s="369"/>
      <c r="Q109" s="369"/>
      <c r="R109" s="369"/>
      <c r="S109" s="369"/>
      <c r="T109" s="369"/>
      <c r="U109" s="369"/>
      <c r="V109" s="369"/>
      <c r="W109" s="369"/>
      <c r="X109" s="369"/>
      <c r="Y109" s="369"/>
      <c r="Z109" s="367">
        <f t="shared" si="46"/>
        <v>0</v>
      </c>
      <c r="AA109" s="273"/>
      <c r="AB109" s="59"/>
      <c r="AC109" s="91">
        <f t="shared" ref="AC109:AY109" si="48">+D106-SUM(D109:D114)</f>
        <v>0</v>
      </c>
      <c r="AD109" s="91">
        <f t="shared" si="48"/>
        <v>0</v>
      </c>
      <c r="AE109" s="91">
        <f t="shared" si="48"/>
        <v>0</v>
      </c>
      <c r="AF109" s="91">
        <f t="shared" si="48"/>
        <v>0</v>
      </c>
      <c r="AG109" s="91">
        <f t="shared" si="48"/>
        <v>0</v>
      </c>
      <c r="AH109" s="91">
        <f t="shared" si="48"/>
        <v>0</v>
      </c>
      <c r="AI109" s="91">
        <f t="shared" si="48"/>
        <v>0</v>
      </c>
      <c r="AJ109" s="91">
        <f t="shared" si="48"/>
        <v>0</v>
      </c>
      <c r="AK109" s="91">
        <f t="shared" si="48"/>
        <v>0</v>
      </c>
      <c r="AL109" s="91">
        <f t="shared" si="48"/>
        <v>0</v>
      </c>
      <c r="AM109" s="91">
        <f t="shared" si="48"/>
        <v>0</v>
      </c>
      <c r="AN109" s="91">
        <f t="shared" si="48"/>
        <v>0</v>
      </c>
      <c r="AO109" s="91">
        <f t="shared" si="48"/>
        <v>0</v>
      </c>
      <c r="AP109" s="91">
        <f t="shared" si="48"/>
        <v>0</v>
      </c>
      <c r="AQ109" s="91">
        <f t="shared" si="48"/>
        <v>0</v>
      </c>
      <c r="AR109" s="91">
        <f t="shared" si="48"/>
        <v>0</v>
      </c>
      <c r="AS109" s="91">
        <f t="shared" si="48"/>
        <v>0</v>
      </c>
      <c r="AT109" s="91">
        <f t="shared" si="48"/>
        <v>0</v>
      </c>
      <c r="AU109" s="91">
        <f t="shared" si="48"/>
        <v>0</v>
      </c>
      <c r="AV109" s="91">
        <f t="shared" si="48"/>
        <v>0</v>
      </c>
      <c r="AW109" s="91">
        <f t="shared" si="48"/>
        <v>0</v>
      </c>
      <c r="AX109" s="91">
        <f t="shared" si="48"/>
        <v>0</v>
      </c>
      <c r="AY109" s="91">
        <f t="shared" si="48"/>
        <v>0</v>
      </c>
      <c r="BA109" s="91">
        <f t="shared" si="37"/>
        <v>0</v>
      </c>
    </row>
    <row r="110" spans="2:53" s="56" customFormat="1" ht="17.100000000000001" customHeight="1">
      <c r="B110" s="313"/>
      <c r="C110" s="355" t="s">
        <v>66</v>
      </c>
      <c r="D110" s="365"/>
      <c r="E110" s="365"/>
      <c r="F110" s="365"/>
      <c r="G110" s="365"/>
      <c r="H110" s="365"/>
      <c r="I110" s="365"/>
      <c r="J110" s="365"/>
      <c r="K110" s="365"/>
      <c r="L110" s="365"/>
      <c r="M110" s="365"/>
      <c r="N110" s="365"/>
      <c r="O110" s="365"/>
      <c r="P110" s="365"/>
      <c r="Q110" s="365"/>
      <c r="R110" s="365"/>
      <c r="S110" s="365"/>
      <c r="T110" s="365"/>
      <c r="U110" s="365"/>
      <c r="V110" s="365"/>
      <c r="W110" s="365"/>
      <c r="X110" s="365"/>
      <c r="Y110" s="365"/>
      <c r="Z110" s="366">
        <f t="shared" si="46"/>
        <v>0</v>
      </c>
      <c r="AA110" s="272"/>
      <c r="AB110" s="55"/>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BA110" s="89">
        <f t="shared" si="37"/>
        <v>0</v>
      </c>
    </row>
    <row r="111" spans="2:53" s="56" customFormat="1" ht="17.100000000000001" customHeight="1">
      <c r="B111" s="313"/>
      <c r="C111" s="355" t="s">
        <v>265</v>
      </c>
      <c r="D111" s="365"/>
      <c r="E111" s="365"/>
      <c r="F111" s="365"/>
      <c r="G111" s="365"/>
      <c r="H111" s="365"/>
      <c r="I111" s="365"/>
      <c r="J111" s="365"/>
      <c r="K111" s="365"/>
      <c r="L111" s="365"/>
      <c r="M111" s="365"/>
      <c r="N111" s="365"/>
      <c r="O111" s="365"/>
      <c r="P111" s="365"/>
      <c r="Q111" s="365"/>
      <c r="R111" s="365"/>
      <c r="S111" s="365"/>
      <c r="T111" s="365"/>
      <c r="U111" s="365"/>
      <c r="V111" s="365"/>
      <c r="W111" s="365"/>
      <c r="X111" s="365"/>
      <c r="Y111" s="365"/>
      <c r="Z111" s="366">
        <f t="shared" si="46"/>
        <v>0</v>
      </c>
      <c r="AA111" s="272"/>
      <c r="AB111" s="55"/>
      <c r="AC111" s="89"/>
      <c r="AD111" s="89"/>
      <c r="AE111" s="89"/>
      <c r="AF111" s="89"/>
      <c r="AG111" s="89"/>
      <c r="AH111" s="89"/>
      <c r="AI111" s="89"/>
      <c r="AJ111" s="89"/>
      <c r="AK111" s="89"/>
      <c r="AL111" s="89"/>
      <c r="AM111" s="89"/>
      <c r="AN111" s="89"/>
      <c r="AO111" s="89"/>
      <c r="AP111" s="89"/>
      <c r="AQ111" s="89"/>
      <c r="AR111" s="89"/>
      <c r="AS111" s="89"/>
      <c r="AT111" s="89"/>
      <c r="AU111" s="89"/>
      <c r="AV111" s="89"/>
      <c r="AW111" s="89"/>
      <c r="AX111" s="89"/>
      <c r="AY111" s="89"/>
      <c r="BA111" s="89">
        <f t="shared" si="37"/>
        <v>0</v>
      </c>
    </row>
    <row r="112" spans="2:53" s="56" customFormat="1" ht="17.100000000000001" customHeight="1">
      <c r="B112" s="313"/>
      <c r="C112" s="355" t="s">
        <v>169</v>
      </c>
      <c r="D112" s="365"/>
      <c r="E112" s="365"/>
      <c r="F112" s="365"/>
      <c r="G112" s="365"/>
      <c r="H112" s="365"/>
      <c r="I112" s="365"/>
      <c r="J112" s="365"/>
      <c r="K112" s="365"/>
      <c r="L112" s="365"/>
      <c r="M112" s="365"/>
      <c r="N112" s="365"/>
      <c r="O112" s="365"/>
      <c r="P112" s="365"/>
      <c r="Q112" s="365"/>
      <c r="R112" s="365"/>
      <c r="S112" s="365"/>
      <c r="T112" s="365"/>
      <c r="U112" s="365"/>
      <c r="V112" s="365"/>
      <c r="W112" s="365"/>
      <c r="X112" s="365"/>
      <c r="Y112" s="365"/>
      <c r="Z112" s="366">
        <f t="shared" si="46"/>
        <v>0</v>
      </c>
      <c r="AA112" s="272"/>
      <c r="AB112" s="55"/>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BA112" s="89">
        <f t="shared" si="37"/>
        <v>0</v>
      </c>
    </row>
    <row r="113" spans="2:53" s="56" customFormat="1" ht="17.100000000000001" customHeight="1">
      <c r="B113" s="313"/>
      <c r="C113" s="404" t="s">
        <v>46</v>
      </c>
      <c r="D113" s="365"/>
      <c r="E113" s="365"/>
      <c r="F113" s="365"/>
      <c r="G113" s="365"/>
      <c r="H113" s="365"/>
      <c r="I113" s="365"/>
      <c r="J113" s="365"/>
      <c r="K113" s="365"/>
      <c r="L113" s="365"/>
      <c r="M113" s="365"/>
      <c r="N113" s="365"/>
      <c r="O113" s="365"/>
      <c r="P113" s="365"/>
      <c r="Q113" s="365"/>
      <c r="R113" s="365"/>
      <c r="S113" s="365"/>
      <c r="T113" s="365"/>
      <c r="U113" s="365"/>
      <c r="V113" s="365"/>
      <c r="W113" s="365"/>
      <c r="X113" s="365"/>
      <c r="Y113" s="365"/>
      <c r="Z113" s="366">
        <f t="shared" si="46"/>
        <v>0</v>
      </c>
      <c r="AA113" s="272"/>
      <c r="AB113" s="55"/>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BA113" s="89">
        <f t="shared" si="37"/>
        <v>0</v>
      </c>
    </row>
    <row r="114" spans="2:53" s="56" customFormat="1" ht="17.100000000000001" customHeight="1">
      <c r="B114" s="313"/>
      <c r="C114" s="404" t="s">
        <v>206</v>
      </c>
      <c r="D114" s="365"/>
      <c r="E114" s="365"/>
      <c r="F114" s="365"/>
      <c r="G114" s="365"/>
      <c r="H114" s="365"/>
      <c r="I114" s="365"/>
      <c r="J114" s="365"/>
      <c r="K114" s="365"/>
      <c r="L114" s="365"/>
      <c r="M114" s="365"/>
      <c r="N114" s="365"/>
      <c r="O114" s="365"/>
      <c r="P114" s="365"/>
      <c r="Q114" s="365"/>
      <c r="R114" s="365"/>
      <c r="S114" s="365"/>
      <c r="T114" s="365"/>
      <c r="U114" s="365"/>
      <c r="V114" s="365"/>
      <c r="W114" s="365"/>
      <c r="X114" s="365"/>
      <c r="Y114" s="365"/>
      <c r="Z114" s="366">
        <f t="shared" si="46"/>
        <v>0</v>
      </c>
      <c r="AA114" s="272"/>
      <c r="AB114" s="55"/>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BA114" s="89">
        <f t="shared" si="37"/>
        <v>0</v>
      </c>
    </row>
    <row r="115" spans="2:53" s="60" customFormat="1" ht="24.95" customHeight="1">
      <c r="B115" s="314"/>
      <c r="C115" s="358" t="s">
        <v>12</v>
      </c>
      <c r="D115" s="369"/>
      <c r="E115" s="369"/>
      <c r="F115" s="369"/>
      <c r="G115" s="369"/>
      <c r="H115" s="369"/>
      <c r="I115" s="369"/>
      <c r="J115" s="369"/>
      <c r="K115" s="369"/>
      <c r="L115" s="369"/>
      <c r="M115" s="369"/>
      <c r="N115" s="369"/>
      <c r="O115" s="369"/>
      <c r="P115" s="369"/>
      <c r="Q115" s="369"/>
      <c r="R115" s="369"/>
      <c r="S115" s="369"/>
      <c r="T115" s="369"/>
      <c r="U115" s="369"/>
      <c r="V115" s="369"/>
      <c r="W115" s="369"/>
      <c r="X115" s="369"/>
      <c r="Y115" s="369"/>
      <c r="Z115" s="367">
        <f t="shared" si="46"/>
        <v>0</v>
      </c>
      <c r="AA115" s="273"/>
      <c r="AB115" s="59"/>
      <c r="AC115" s="91">
        <f t="shared" ref="AC115:AY115" si="49">+D115-SUM(D116:D117)</f>
        <v>0</v>
      </c>
      <c r="AD115" s="91">
        <f t="shared" si="49"/>
        <v>0</v>
      </c>
      <c r="AE115" s="91">
        <f t="shared" si="49"/>
        <v>0</v>
      </c>
      <c r="AF115" s="91">
        <f t="shared" si="49"/>
        <v>0</v>
      </c>
      <c r="AG115" s="91">
        <f t="shared" si="49"/>
        <v>0</v>
      </c>
      <c r="AH115" s="91">
        <f t="shared" si="49"/>
        <v>0</v>
      </c>
      <c r="AI115" s="91">
        <f t="shared" si="49"/>
        <v>0</v>
      </c>
      <c r="AJ115" s="91">
        <f t="shared" si="49"/>
        <v>0</v>
      </c>
      <c r="AK115" s="91">
        <f t="shared" si="49"/>
        <v>0</v>
      </c>
      <c r="AL115" s="91">
        <f t="shared" si="49"/>
        <v>0</v>
      </c>
      <c r="AM115" s="91">
        <f t="shared" si="49"/>
        <v>0</v>
      </c>
      <c r="AN115" s="91">
        <f t="shared" si="49"/>
        <v>0</v>
      </c>
      <c r="AO115" s="91">
        <f t="shared" si="49"/>
        <v>0</v>
      </c>
      <c r="AP115" s="91">
        <f t="shared" si="49"/>
        <v>0</v>
      </c>
      <c r="AQ115" s="91">
        <f t="shared" si="49"/>
        <v>0</v>
      </c>
      <c r="AR115" s="91">
        <f t="shared" si="49"/>
        <v>0</v>
      </c>
      <c r="AS115" s="91">
        <f t="shared" si="49"/>
        <v>0</v>
      </c>
      <c r="AT115" s="91">
        <f t="shared" si="49"/>
        <v>0</v>
      </c>
      <c r="AU115" s="91">
        <f t="shared" si="49"/>
        <v>0</v>
      </c>
      <c r="AV115" s="91">
        <f t="shared" si="49"/>
        <v>0</v>
      </c>
      <c r="AW115" s="91">
        <f t="shared" si="49"/>
        <v>0</v>
      </c>
      <c r="AX115" s="91">
        <f t="shared" si="49"/>
        <v>0</v>
      </c>
      <c r="AY115" s="91">
        <f t="shared" si="49"/>
        <v>0</v>
      </c>
      <c r="BA115" s="91">
        <f t="shared" si="37"/>
        <v>0</v>
      </c>
    </row>
    <row r="116" spans="2:53" s="56" customFormat="1" ht="17.100000000000001" customHeight="1">
      <c r="B116" s="313"/>
      <c r="C116" s="355" t="s">
        <v>53</v>
      </c>
      <c r="D116" s="365"/>
      <c r="E116" s="365"/>
      <c r="F116" s="365"/>
      <c r="G116" s="365"/>
      <c r="H116" s="365"/>
      <c r="I116" s="365"/>
      <c r="J116" s="365"/>
      <c r="K116" s="365"/>
      <c r="L116" s="365"/>
      <c r="M116" s="365"/>
      <c r="N116" s="365"/>
      <c r="O116" s="365"/>
      <c r="P116" s="365"/>
      <c r="Q116" s="365"/>
      <c r="R116" s="365"/>
      <c r="S116" s="365"/>
      <c r="T116" s="365"/>
      <c r="U116" s="365"/>
      <c r="V116" s="365"/>
      <c r="W116" s="365"/>
      <c r="X116" s="365"/>
      <c r="Y116" s="365"/>
      <c r="Z116" s="367">
        <f t="shared" si="46"/>
        <v>0</v>
      </c>
      <c r="AA116" s="272"/>
      <c r="AB116" s="55"/>
      <c r="AC116" s="99"/>
      <c r="AD116" s="99"/>
      <c r="AE116" s="99"/>
      <c r="AF116" s="99"/>
      <c r="AG116" s="99"/>
      <c r="AH116" s="99"/>
      <c r="AI116" s="99"/>
      <c r="AJ116" s="99"/>
      <c r="AK116" s="99"/>
      <c r="AL116" s="99"/>
      <c r="AM116" s="99"/>
      <c r="AN116" s="99"/>
      <c r="AO116" s="99"/>
      <c r="AP116" s="99"/>
      <c r="AQ116" s="99"/>
      <c r="AR116" s="99"/>
      <c r="AS116" s="99"/>
      <c r="AT116" s="99"/>
      <c r="AU116" s="99"/>
      <c r="AV116" s="99"/>
      <c r="AW116" s="99"/>
      <c r="AX116" s="99"/>
      <c r="AY116" s="99"/>
      <c r="BA116" s="89">
        <f t="shared" si="37"/>
        <v>0</v>
      </c>
    </row>
    <row r="117" spans="2:53" s="56" customFormat="1" ht="17.100000000000001" customHeight="1">
      <c r="B117" s="313"/>
      <c r="C117" s="355" t="s">
        <v>54</v>
      </c>
      <c r="D117" s="365"/>
      <c r="E117" s="365"/>
      <c r="F117" s="365"/>
      <c r="G117" s="365"/>
      <c r="H117" s="365"/>
      <c r="I117" s="365"/>
      <c r="J117" s="365"/>
      <c r="K117" s="365"/>
      <c r="L117" s="365"/>
      <c r="M117" s="365"/>
      <c r="N117" s="365"/>
      <c r="O117" s="365"/>
      <c r="P117" s="365"/>
      <c r="Q117" s="365"/>
      <c r="R117" s="365"/>
      <c r="S117" s="365"/>
      <c r="T117" s="365"/>
      <c r="U117" s="365"/>
      <c r="V117" s="365"/>
      <c r="W117" s="365"/>
      <c r="X117" s="365"/>
      <c r="Y117" s="365"/>
      <c r="Z117" s="367">
        <f t="shared" si="46"/>
        <v>0</v>
      </c>
      <c r="AA117" s="272"/>
      <c r="AB117" s="55"/>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BA117" s="89">
        <f t="shared" si="37"/>
        <v>0</v>
      </c>
    </row>
    <row r="118" spans="2:53" s="60" customFormat="1" ht="30" customHeight="1">
      <c r="B118" s="316"/>
      <c r="C118" s="358" t="s">
        <v>17</v>
      </c>
      <c r="D118" s="370">
        <f>+SUM(D115,D106,D103)</f>
        <v>0</v>
      </c>
      <c r="E118" s="370">
        <f t="shared" ref="E118:L118" si="50">+SUM(E115,E106,E103)</f>
        <v>0</v>
      </c>
      <c r="F118" s="370">
        <f t="shared" si="50"/>
        <v>0</v>
      </c>
      <c r="G118" s="370">
        <f t="shared" si="50"/>
        <v>0</v>
      </c>
      <c r="H118" s="370">
        <f t="shared" si="50"/>
        <v>0</v>
      </c>
      <c r="I118" s="370">
        <f t="shared" si="50"/>
        <v>0</v>
      </c>
      <c r="J118" s="370">
        <f t="shared" si="50"/>
        <v>0</v>
      </c>
      <c r="K118" s="370">
        <f t="shared" si="50"/>
        <v>0</v>
      </c>
      <c r="L118" s="370">
        <f t="shared" si="50"/>
        <v>0</v>
      </c>
      <c r="M118" s="370">
        <f t="shared" ref="M118:Y118" si="51">+SUM(M115,M106,M103)</f>
        <v>0</v>
      </c>
      <c r="N118" s="370">
        <f t="shared" si="51"/>
        <v>0</v>
      </c>
      <c r="O118" s="370">
        <f t="shared" si="51"/>
        <v>0</v>
      </c>
      <c r="P118" s="370">
        <f t="shared" si="51"/>
        <v>0</v>
      </c>
      <c r="Q118" s="370">
        <f t="shared" si="51"/>
        <v>0</v>
      </c>
      <c r="R118" s="370">
        <f t="shared" si="51"/>
        <v>0</v>
      </c>
      <c r="S118" s="370">
        <f t="shared" si="51"/>
        <v>0</v>
      </c>
      <c r="T118" s="370">
        <f t="shared" si="51"/>
        <v>0</v>
      </c>
      <c r="U118" s="370">
        <f t="shared" si="51"/>
        <v>0</v>
      </c>
      <c r="V118" s="370">
        <f t="shared" si="51"/>
        <v>0</v>
      </c>
      <c r="W118" s="370">
        <f t="shared" si="51"/>
        <v>0</v>
      </c>
      <c r="X118" s="370">
        <f t="shared" si="51"/>
        <v>0</v>
      </c>
      <c r="Y118" s="370">
        <f t="shared" si="51"/>
        <v>0</v>
      </c>
      <c r="Z118" s="367">
        <f t="shared" si="46"/>
        <v>0</v>
      </c>
      <c r="AA118" s="271"/>
      <c r="AB118" s="59"/>
      <c r="AC118" s="91">
        <f t="shared" ref="AC118:AY118" si="52">+D118-D103-D106-D115</f>
        <v>0</v>
      </c>
      <c r="AD118" s="91">
        <f t="shared" si="52"/>
        <v>0</v>
      </c>
      <c r="AE118" s="91">
        <f t="shared" si="52"/>
        <v>0</v>
      </c>
      <c r="AF118" s="91">
        <f t="shared" si="52"/>
        <v>0</v>
      </c>
      <c r="AG118" s="91">
        <f t="shared" si="52"/>
        <v>0</v>
      </c>
      <c r="AH118" s="91">
        <f t="shared" si="52"/>
        <v>0</v>
      </c>
      <c r="AI118" s="91">
        <f t="shared" si="52"/>
        <v>0</v>
      </c>
      <c r="AJ118" s="91">
        <f t="shared" si="52"/>
        <v>0</v>
      </c>
      <c r="AK118" s="91">
        <f t="shared" si="52"/>
        <v>0</v>
      </c>
      <c r="AL118" s="91">
        <f t="shared" si="52"/>
        <v>0</v>
      </c>
      <c r="AM118" s="91">
        <f t="shared" si="52"/>
        <v>0</v>
      </c>
      <c r="AN118" s="91">
        <f t="shared" si="52"/>
        <v>0</v>
      </c>
      <c r="AO118" s="91">
        <f t="shared" si="52"/>
        <v>0</v>
      </c>
      <c r="AP118" s="91">
        <f t="shared" si="52"/>
        <v>0</v>
      </c>
      <c r="AQ118" s="91">
        <f t="shared" si="52"/>
        <v>0</v>
      </c>
      <c r="AR118" s="91">
        <f t="shared" si="52"/>
        <v>0</v>
      </c>
      <c r="AS118" s="91">
        <f t="shared" si="52"/>
        <v>0</v>
      </c>
      <c r="AT118" s="91">
        <f t="shared" si="52"/>
        <v>0</v>
      </c>
      <c r="AU118" s="91">
        <f t="shared" si="52"/>
        <v>0</v>
      </c>
      <c r="AV118" s="91">
        <f t="shared" si="52"/>
        <v>0</v>
      </c>
      <c r="AW118" s="91">
        <f t="shared" si="52"/>
        <v>0</v>
      </c>
      <c r="AX118" s="91">
        <f t="shared" si="52"/>
        <v>0</v>
      </c>
      <c r="AY118" s="91">
        <f t="shared" si="52"/>
        <v>0</v>
      </c>
      <c r="BA118" s="91">
        <f t="shared" si="37"/>
        <v>0</v>
      </c>
    </row>
    <row r="119" spans="2:53" s="103" customFormat="1" ht="17.100000000000001" customHeight="1">
      <c r="B119" s="248"/>
      <c r="C119" s="359" t="s">
        <v>325</v>
      </c>
      <c r="D119" s="256"/>
      <c r="E119" s="256"/>
      <c r="F119" s="256"/>
      <c r="G119" s="256"/>
      <c r="H119" s="256"/>
      <c r="I119" s="256"/>
      <c r="J119" s="256"/>
      <c r="K119" s="256"/>
      <c r="L119" s="256"/>
      <c r="M119" s="256"/>
      <c r="N119" s="256"/>
      <c r="O119" s="256"/>
      <c r="P119" s="256"/>
      <c r="Q119" s="256"/>
      <c r="R119" s="256"/>
      <c r="S119" s="256"/>
      <c r="T119" s="256"/>
      <c r="U119" s="256"/>
      <c r="V119" s="256"/>
      <c r="W119" s="256"/>
      <c r="X119" s="256"/>
      <c r="Y119" s="256"/>
      <c r="Z119" s="257">
        <f t="shared" ref="Z119:Z125" si="53">SUM(D119:Y119)</f>
        <v>0</v>
      </c>
      <c r="AA119" s="274"/>
      <c r="AB119" s="102"/>
      <c r="AC119" s="99">
        <f t="shared" ref="AC119:AY119" si="54">+IF((D119+D120&gt;D118),111,0)</f>
        <v>0</v>
      </c>
      <c r="AD119" s="99">
        <f t="shared" si="54"/>
        <v>0</v>
      </c>
      <c r="AE119" s="99">
        <f t="shared" si="54"/>
        <v>0</v>
      </c>
      <c r="AF119" s="99">
        <f t="shared" si="54"/>
        <v>0</v>
      </c>
      <c r="AG119" s="99">
        <f t="shared" si="54"/>
        <v>0</v>
      </c>
      <c r="AH119" s="99">
        <f t="shared" si="54"/>
        <v>0</v>
      </c>
      <c r="AI119" s="99">
        <f t="shared" si="54"/>
        <v>0</v>
      </c>
      <c r="AJ119" s="99">
        <f t="shared" si="54"/>
        <v>0</v>
      </c>
      <c r="AK119" s="99">
        <f t="shared" si="54"/>
        <v>0</v>
      </c>
      <c r="AL119" s="99">
        <f t="shared" si="54"/>
        <v>0</v>
      </c>
      <c r="AM119" s="99">
        <f t="shared" si="54"/>
        <v>0</v>
      </c>
      <c r="AN119" s="99">
        <f t="shared" si="54"/>
        <v>0</v>
      </c>
      <c r="AO119" s="99">
        <f t="shared" si="54"/>
        <v>0</v>
      </c>
      <c r="AP119" s="99">
        <f t="shared" si="54"/>
        <v>0</v>
      </c>
      <c r="AQ119" s="99">
        <f t="shared" si="54"/>
        <v>0</v>
      </c>
      <c r="AR119" s="99">
        <f t="shared" si="54"/>
        <v>0</v>
      </c>
      <c r="AS119" s="99">
        <f t="shared" si="54"/>
        <v>0</v>
      </c>
      <c r="AT119" s="99">
        <f t="shared" si="54"/>
        <v>0</v>
      </c>
      <c r="AU119" s="99">
        <f t="shared" si="54"/>
        <v>0</v>
      </c>
      <c r="AV119" s="99">
        <f t="shared" si="54"/>
        <v>0</v>
      </c>
      <c r="AW119" s="99">
        <f t="shared" si="54"/>
        <v>0</v>
      </c>
      <c r="AX119" s="99">
        <f t="shared" si="54"/>
        <v>0</v>
      </c>
      <c r="AY119" s="99">
        <f t="shared" si="54"/>
        <v>0</v>
      </c>
      <c r="BA119" s="99">
        <f t="shared" si="37"/>
        <v>0</v>
      </c>
    </row>
    <row r="120" spans="2:53" s="103" customFormat="1" ht="17.100000000000001" customHeight="1">
      <c r="B120" s="248"/>
      <c r="C120" s="359" t="s">
        <v>326</v>
      </c>
      <c r="D120" s="256"/>
      <c r="E120" s="256"/>
      <c r="F120" s="256"/>
      <c r="G120" s="256"/>
      <c r="H120" s="256"/>
      <c r="I120" s="256"/>
      <c r="J120" s="256"/>
      <c r="K120" s="256"/>
      <c r="L120" s="256"/>
      <c r="M120" s="256"/>
      <c r="N120" s="256"/>
      <c r="O120" s="256"/>
      <c r="P120" s="256"/>
      <c r="Q120" s="256"/>
      <c r="R120" s="256"/>
      <c r="S120" s="256"/>
      <c r="T120" s="256"/>
      <c r="U120" s="256"/>
      <c r="V120" s="256"/>
      <c r="W120" s="256"/>
      <c r="X120" s="256"/>
      <c r="Y120" s="256"/>
      <c r="Z120" s="257">
        <f t="shared" si="53"/>
        <v>0</v>
      </c>
      <c r="AA120" s="274"/>
      <c r="AB120" s="102"/>
      <c r="AC120" s="99"/>
      <c r="AD120" s="99"/>
      <c r="AE120" s="99"/>
      <c r="AF120" s="99"/>
      <c r="AG120" s="99"/>
      <c r="AH120" s="99"/>
      <c r="AI120" s="99"/>
      <c r="AJ120" s="99"/>
      <c r="AK120" s="99"/>
      <c r="AL120" s="99"/>
      <c r="AM120" s="99"/>
      <c r="AN120" s="99"/>
      <c r="AO120" s="99"/>
      <c r="AP120" s="99"/>
      <c r="AQ120" s="99"/>
      <c r="AR120" s="99"/>
      <c r="AS120" s="99"/>
      <c r="AT120" s="99"/>
      <c r="AU120" s="99"/>
      <c r="AV120" s="99"/>
      <c r="AW120" s="99"/>
      <c r="AX120" s="99"/>
      <c r="AY120" s="99"/>
      <c r="BA120" s="99">
        <f t="shared" si="37"/>
        <v>0</v>
      </c>
    </row>
    <row r="121" spans="2:53" s="103" customFormat="1" ht="17.100000000000001" customHeight="1">
      <c r="B121" s="250"/>
      <c r="C121" s="360" t="s">
        <v>218</v>
      </c>
      <c r="D121" s="258"/>
      <c r="E121" s="258"/>
      <c r="F121" s="258"/>
      <c r="G121" s="258"/>
      <c r="H121" s="258"/>
      <c r="I121" s="258"/>
      <c r="J121" s="258"/>
      <c r="K121" s="258"/>
      <c r="L121" s="258"/>
      <c r="M121" s="258"/>
      <c r="N121" s="258"/>
      <c r="O121" s="258"/>
      <c r="P121" s="258"/>
      <c r="Q121" s="258"/>
      <c r="R121" s="258"/>
      <c r="S121" s="258"/>
      <c r="T121" s="258"/>
      <c r="U121" s="258"/>
      <c r="V121" s="258"/>
      <c r="W121" s="258"/>
      <c r="X121" s="258"/>
      <c r="Y121" s="258"/>
      <c r="Z121" s="257">
        <f t="shared" si="53"/>
        <v>0</v>
      </c>
      <c r="AA121" s="275"/>
      <c r="AB121" s="102"/>
      <c r="AC121" s="99">
        <f t="shared" ref="AC121:AY121" si="55">+IF((D121&gt;D118),111,0)</f>
        <v>0</v>
      </c>
      <c r="AD121" s="99">
        <f t="shared" si="55"/>
        <v>0</v>
      </c>
      <c r="AE121" s="99">
        <f t="shared" si="55"/>
        <v>0</v>
      </c>
      <c r="AF121" s="99">
        <f t="shared" si="55"/>
        <v>0</v>
      </c>
      <c r="AG121" s="99">
        <f t="shared" si="55"/>
        <v>0</v>
      </c>
      <c r="AH121" s="99">
        <f t="shared" si="55"/>
        <v>0</v>
      </c>
      <c r="AI121" s="99">
        <f t="shared" si="55"/>
        <v>0</v>
      </c>
      <c r="AJ121" s="99">
        <f t="shared" si="55"/>
        <v>0</v>
      </c>
      <c r="AK121" s="99">
        <f t="shared" si="55"/>
        <v>0</v>
      </c>
      <c r="AL121" s="99">
        <f t="shared" si="55"/>
        <v>0</v>
      </c>
      <c r="AM121" s="99">
        <f t="shared" si="55"/>
        <v>0</v>
      </c>
      <c r="AN121" s="99">
        <f t="shared" si="55"/>
        <v>0</v>
      </c>
      <c r="AO121" s="99">
        <f t="shared" si="55"/>
        <v>0</v>
      </c>
      <c r="AP121" s="99">
        <f t="shared" si="55"/>
        <v>0</v>
      </c>
      <c r="AQ121" s="99">
        <f t="shared" si="55"/>
        <v>0</v>
      </c>
      <c r="AR121" s="99">
        <f t="shared" si="55"/>
        <v>0</v>
      </c>
      <c r="AS121" s="99">
        <f t="shared" si="55"/>
        <v>0</v>
      </c>
      <c r="AT121" s="99">
        <f t="shared" si="55"/>
        <v>0</v>
      </c>
      <c r="AU121" s="99">
        <f t="shared" si="55"/>
        <v>0</v>
      </c>
      <c r="AV121" s="99">
        <f t="shared" si="55"/>
        <v>0</v>
      </c>
      <c r="AW121" s="99">
        <f t="shared" si="55"/>
        <v>0</v>
      </c>
      <c r="AX121" s="99">
        <f t="shared" si="55"/>
        <v>0</v>
      </c>
      <c r="AY121" s="99">
        <f t="shared" si="55"/>
        <v>0</v>
      </c>
      <c r="BA121" s="99">
        <f t="shared" si="37"/>
        <v>0</v>
      </c>
    </row>
    <row r="122" spans="2:53" s="60" customFormat="1" ht="30" customHeight="1">
      <c r="B122" s="317"/>
      <c r="C122" s="167" t="s">
        <v>18</v>
      </c>
      <c r="D122" s="370">
        <f>+D25+D45+D72+D98+D118</f>
        <v>0</v>
      </c>
      <c r="E122" s="370">
        <f t="shared" ref="E122:X122" si="56">+E25+E45+E72+E98+E118</f>
        <v>0</v>
      </c>
      <c r="F122" s="370">
        <f t="shared" si="56"/>
        <v>0</v>
      </c>
      <c r="G122" s="370">
        <f t="shared" si="56"/>
        <v>0</v>
      </c>
      <c r="H122" s="370">
        <f t="shared" si="56"/>
        <v>0</v>
      </c>
      <c r="I122" s="370">
        <f t="shared" si="56"/>
        <v>0</v>
      </c>
      <c r="J122" s="370">
        <f t="shared" si="56"/>
        <v>0</v>
      </c>
      <c r="K122" s="370">
        <f t="shared" si="56"/>
        <v>0</v>
      </c>
      <c r="L122" s="370">
        <f t="shared" si="56"/>
        <v>0</v>
      </c>
      <c r="M122" s="370">
        <f t="shared" si="56"/>
        <v>0</v>
      </c>
      <c r="N122" s="370">
        <f t="shared" si="56"/>
        <v>0</v>
      </c>
      <c r="O122" s="370">
        <f t="shared" si="56"/>
        <v>0</v>
      </c>
      <c r="P122" s="370">
        <f t="shared" si="56"/>
        <v>0</v>
      </c>
      <c r="Q122" s="370">
        <f t="shared" si="56"/>
        <v>0</v>
      </c>
      <c r="R122" s="370">
        <f t="shared" si="56"/>
        <v>0</v>
      </c>
      <c r="S122" s="370">
        <f t="shared" si="56"/>
        <v>0</v>
      </c>
      <c r="T122" s="370">
        <f t="shared" si="56"/>
        <v>0</v>
      </c>
      <c r="U122" s="370">
        <f t="shared" si="56"/>
        <v>0</v>
      </c>
      <c r="V122" s="370">
        <f t="shared" si="56"/>
        <v>0</v>
      </c>
      <c r="W122" s="370">
        <f t="shared" si="56"/>
        <v>0</v>
      </c>
      <c r="X122" s="370">
        <f t="shared" si="56"/>
        <v>0</v>
      </c>
      <c r="Y122" s="370">
        <f>+Y25+Y45+Y72+Y98+Y118</f>
        <v>0</v>
      </c>
      <c r="Z122" s="367">
        <f t="shared" si="53"/>
        <v>0</v>
      </c>
      <c r="AA122" s="271"/>
      <c r="AB122" s="59"/>
      <c r="AC122" s="91">
        <f t="shared" ref="AC122:AY122" si="57">+D122-D25-D45-D72-D98-D118</f>
        <v>0</v>
      </c>
      <c r="AD122" s="91">
        <f t="shared" si="57"/>
        <v>0</v>
      </c>
      <c r="AE122" s="91">
        <f t="shared" si="57"/>
        <v>0</v>
      </c>
      <c r="AF122" s="91">
        <f t="shared" si="57"/>
        <v>0</v>
      </c>
      <c r="AG122" s="91">
        <f t="shared" si="57"/>
        <v>0</v>
      </c>
      <c r="AH122" s="91">
        <f t="shared" si="57"/>
        <v>0</v>
      </c>
      <c r="AI122" s="91">
        <f t="shared" si="57"/>
        <v>0</v>
      </c>
      <c r="AJ122" s="91">
        <f t="shared" si="57"/>
        <v>0</v>
      </c>
      <c r="AK122" s="91">
        <f t="shared" si="57"/>
        <v>0</v>
      </c>
      <c r="AL122" s="91">
        <f t="shared" si="57"/>
        <v>0</v>
      </c>
      <c r="AM122" s="91">
        <f t="shared" si="57"/>
        <v>0</v>
      </c>
      <c r="AN122" s="91">
        <f t="shared" si="57"/>
        <v>0</v>
      </c>
      <c r="AO122" s="91">
        <f t="shared" si="57"/>
        <v>0</v>
      </c>
      <c r="AP122" s="91">
        <f t="shared" si="57"/>
        <v>0</v>
      </c>
      <c r="AQ122" s="91">
        <f t="shared" si="57"/>
        <v>0</v>
      </c>
      <c r="AR122" s="91">
        <f t="shared" si="57"/>
        <v>0</v>
      </c>
      <c r="AS122" s="91">
        <f t="shared" si="57"/>
        <v>0</v>
      </c>
      <c r="AT122" s="91">
        <f t="shared" si="57"/>
        <v>0</v>
      </c>
      <c r="AU122" s="91">
        <f t="shared" si="57"/>
        <v>0</v>
      </c>
      <c r="AV122" s="91">
        <f t="shared" si="57"/>
        <v>0</v>
      </c>
      <c r="AW122" s="91">
        <f t="shared" si="57"/>
        <v>0</v>
      </c>
      <c r="AX122" s="91">
        <f t="shared" si="57"/>
        <v>0</v>
      </c>
      <c r="AY122" s="91">
        <f t="shared" si="57"/>
        <v>0</v>
      </c>
      <c r="BA122" s="91">
        <f t="shared" si="37"/>
        <v>0</v>
      </c>
    </row>
    <row r="123" spans="2:53" s="103" customFormat="1" ht="17.100000000000001" customHeight="1">
      <c r="B123" s="248"/>
      <c r="C123" s="359" t="s">
        <v>325</v>
      </c>
      <c r="D123" s="256">
        <f t="shared" ref="D123:Y123" si="58">+D26+D46+D73+D99+D119</f>
        <v>0</v>
      </c>
      <c r="E123" s="256">
        <f t="shared" si="58"/>
        <v>0</v>
      </c>
      <c r="F123" s="256">
        <f t="shared" si="58"/>
        <v>0</v>
      </c>
      <c r="G123" s="256">
        <f t="shared" si="58"/>
        <v>0</v>
      </c>
      <c r="H123" s="256">
        <f t="shared" si="58"/>
        <v>0</v>
      </c>
      <c r="I123" s="256">
        <f t="shared" si="58"/>
        <v>0</v>
      </c>
      <c r="J123" s="256">
        <f t="shared" si="58"/>
        <v>0</v>
      </c>
      <c r="K123" s="256">
        <f t="shared" si="58"/>
        <v>0</v>
      </c>
      <c r="L123" s="256">
        <f t="shared" si="58"/>
        <v>0</v>
      </c>
      <c r="M123" s="256">
        <f t="shared" si="58"/>
        <v>0</v>
      </c>
      <c r="N123" s="256">
        <f t="shared" si="58"/>
        <v>0</v>
      </c>
      <c r="O123" s="256">
        <f t="shared" si="58"/>
        <v>0</v>
      </c>
      <c r="P123" s="256">
        <f t="shared" si="58"/>
        <v>0</v>
      </c>
      <c r="Q123" s="256">
        <f t="shared" si="58"/>
        <v>0</v>
      </c>
      <c r="R123" s="256">
        <f t="shared" si="58"/>
        <v>0</v>
      </c>
      <c r="S123" s="256">
        <f t="shared" si="58"/>
        <v>0</v>
      </c>
      <c r="T123" s="256">
        <f t="shared" si="58"/>
        <v>0</v>
      </c>
      <c r="U123" s="256">
        <f t="shared" si="58"/>
        <v>0</v>
      </c>
      <c r="V123" s="256">
        <f t="shared" si="58"/>
        <v>0</v>
      </c>
      <c r="W123" s="256">
        <f t="shared" si="58"/>
        <v>0</v>
      </c>
      <c r="X123" s="256">
        <f t="shared" si="58"/>
        <v>0</v>
      </c>
      <c r="Y123" s="256">
        <f t="shared" si="58"/>
        <v>0</v>
      </c>
      <c r="Z123" s="257">
        <f t="shared" si="53"/>
        <v>0</v>
      </c>
      <c r="AA123" s="274"/>
      <c r="AB123" s="102"/>
      <c r="AC123" s="99">
        <f t="shared" ref="AC123:AL125" si="59">+D123-(D26+D46+D73+D99+D119)</f>
        <v>0</v>
      </c>
      <c r="AD123" s="99">
        <f t="shared" ref="AD123:AD124" si="60">+E123-(E26+E46+E73+E99+E119)</f>
        <v>0</v>
      </c>
      <c r="AE123" s="99">
        <f t="shared" ref="AE123:AE124" si="61">+F123-(F26+F46+F73+F99+F119)</f>
        <v>0</v>
      </c>
      <c r="AF123" s="99">
        <f t="shared" ref="AF123:AF124" si="62">+G123-(G26+G46+G73+G99+G119)</f>
        <v>0</v>
      </c>
      <c r="AG123" s="99">
        <f t="shared" ref="AG123:AG124" si="63">+H123-(H26+H46+H73+H99+H119)</f>
        <v>0</v>
      </c>
      <c r="AH123" s="99">
        <f t="shared" ref="AH123:AH124" si="64">+I123-(I26+I46+I73+I99+I119)</f>
        <v>0</v>
      </c>
      <c r="AI123" s="99">
        <f t="shared" ref="AI123:AI124" si="65">+J123-(J26+J46+J73+J99+J119)</f>
        <v>0</v>
      </c>
      <c r="AJ123" s="99">
        <f t="shared" ref="AJ123:AJ124" si="66">+K123-(K26+K46+K73+K99+K119)</f>
        <v>0</v>
      </c>
      <c r="AK123" s="99">
        <f t="shared" ref="AK123:AK124" si="67">+L123-(L26+L46+L73+L99+L119)</f>
        <v>0</v>
      </c>
      <c r="AL123" s="99">
        <f t="shared" ref="AL123:AL124" si="68">+M123-(M26+M46+M73+M99+M119)</f>
        <v>0</v>
      </c>
      <c r="AM123" s="99">
        <f t="shared" ref="AM123:AM124" si="69">+N123-(N26+N46+N73+N99+N119)</f>
        <v>0</v>
      </c>
      <c r="AN123" s="99">
        <f t="shared" ref="AN123:AN124" si="70">+O123-(O26+O46+O73+O99+O119)</f>
        <v>0</v>
      </c>
      <c r="AO123" s="99">
        <f t="shared" ref="AO123:AO124" si="71">+P123-(P26+P46+P73+P99+P119)</f>
        <v>0</v>
      </c>
      <c r="AP123" s="99">
        <f t="shared" ref="AP123:AP124" si="72">+Q123-(Q26+Q46+Q73+Q99+Q119)</f>
        <v>0</v>
      </c>
      <c r="AQ123" s="99">
        <f t="shared" ref="AQ123:AQ124" si="73">+R123-(R26+R46+R73+R99+R119)</f>
        <v>0</v>
      </c>
      <c r="AR123" s="99">
        <f t="shared" ref="AR123:AR124" si="74">+S123-(S26+S46+S73+S99+S119)</f>
        <v>0</v>
      </c>
      <c r="AS123" s="99">
        <f t="shared" ref="AS123:AS124" si="75">+T123-(T26+T46+T73+T99+T119)</f>
        <v>0</v>
      </c>
      <c r="AT123" s="99">
        <f t="shared" ref="AT123:AT124" si="76">+U123-(U26+U46+U73+U99+U119)</f>
        <v>0</v>
      </c>
      <c r="AU123" s="99">
        <f t="shared" ref="AU123:AU124" si="77">+V123-(V26+V46+V73+V99+V119)</f>
        <v>0</v>
      </c>
      <c r="AV123" s="99">
        <f t="shared" ref="AV123:AV124" si="78">+W123-(W26+W46+W73+W99+W119)</f>
        <v>0</v>
      </c>
      <c r="AW123" s="99">
        <f t="shared" ref="AW123:AW124" si="79">+X123-(X26+X46+X73+X99+X119)</f>
        <v>0</v>
      </c>
      <c r="AX123" s="99">
        <f t="shared" ref="AX123:AX124" si="80">+Y123-(Y26+Y46+Y73+Y99+Y119)</f>
        <v>0</v>
      </c>
      <c r="AY123" s="99">
        <f t="shared" ref="AY123:AY124" si="81">+Z123-(Z26+Z46+Z73+Z99+Z119)</f>
        <v>0</v>
      </c>
      <c r="BA123" s="99">
        <f t="shared" si="37"/>
        <v>0</v>
      </c>
    </row>
    <row r="124" spans="2:53" s="103" customFormat="1" ht="17.100000000000001" customHeight="1">
      <c r="B124" s="248"/>
      <c r="C124" s="359" t="s">
        <v>326</v>
      </c>
      <c r="D124" s="256">
        <f t="shared" ref="D124:Y124" si="82">+D27+D47+D74+D100+D120</f>
        <v>0</v>
      </c>
      <c r="E124" s="256">
        <f t="shared" si="82"/>
        <v>0</v>
      </c>
      <c r="F124" s="256">
        <f t="shared" si="82"/>
        <v>0</v>
      </c>
      <c r="G124" s="256">
        <f t="shared" si="82"/>
        <v>0</v>
      </c>
      <c r="H124" s="256">
        <f t="shared" si="82"/>
        <v>0</v>
      </c>
      <c r="I124" s="256">
        <f t="shared" si="82"/>
        <v>0</v>
      </c>
      <c r="J124" s="256">
        <f t="shared" si="82"/>
        <v>0</v>
      </c>
      <c r="K124" s="256">
        <f t="shared" si="82"/>
        <v>0</v>
      </c>
      <c r="L124" s="256">
        <f t="shared" si="82"/>
        <v>0</v>
      </c>
      <c r="M124" s="256">
        <f t="shared" si="82"/>
        <v>0</v>
      </c>
      <c r="N124" s="256">
        <f t="shared" si="82"/>
        <v>0</v>
      </c>
      <c r="O124" s="256">
        <f t="shared" si="82"/>
        <v>0</v>
      </c>
      <c r="P124" s="256">
        <f t="shared" si="82"/>
        <v>0</v>
      </c>
      <c r="Q124" s="256">
        <f t="shared" si="82"/>
        <v>0</v>
      </c>
      <c r="R124" s="256">
        <f t="shared" si="82"/>
        <v>0</v>
      </c>
      <c r="S124" s="256">
        <f t="shared" si="82"/>
        <v>0</v>
      </c>
      <c r="T124" s="256">
        <f t="shared" si="82"/>
        <v>0</v>
      </c>
      <c r="U124" s="256">
        <f t="shared" si="82"/>
        <v>0</v>
      </c>
      <c r="V124" s="256">
        <f t="shared" si="82"/>
        <v>0</v>
      </c>
      <c r="W124" s="256">
        <f t="shared" si="82"/>
        <v>0</v>
      </c>
      <c r="X124" s="256">
        <f t="shared" si="82"/>
        <v>0</v>
      </c>
      <c r="Y124" s="256">
        <f t="shared" si="82"/>
        <v>0</v>
      </c>
      <c r="Z124" s="257">
        <f t="shared" si="53"/>
        <v>0</v>
      </c>
      <c r="AA124" s="274"/>
      <c r="AB124" s="102"/>
      <c r="AC124" s="99">
        <f t="shared" si="59"/>
        <v>0</v>
      </c>
      <c r="AD124" s="99">
        <f t="shared" si="60"/>
        <v>0</v>
      </c>
      <c r="AE124" s="99">
        <f t="shared" si="61"/>
        <v>0</v>
      </c>
      <c r="AF124" s="99">
        <f t="shared" si="62"/>
        <v>0</v>
      </c>
      <c r="AG124" s="99">
        <f t="shared" si="63"/>
        <v>0</v>
      </c>
      <c r="AH124" s="99">
        <f t="shared" si="64"/>
        <v>0</v>
      </c>
      <c r="AI124" s="99">
        <f t="shared" si="65"/>
        <v>0</v>
      </c>
      <c r="AJ124" s="99">
        <f t="shared" si="66"/>
        <v>0</v>
      </c>
      <c r="AK124" s="99">
        <f t="shared" si="67"/>
        <v>0</v>
      </c>
      <c r="AL124" s="99">
        <f t="shared" si="68"/>
        <v>0</v>
      </c>
      <c r="AM124" s="99">
        <f t="shared" si="69"/>
        <v>0</v>
      </c>
      <c r="AN124" s="99">
        <f t="shared" si="70"/>
        <v>0</v>
      </c>
      <c r="AO124" s="99">
        <f t="shared" si="71"/>
        <v>0</v>
      </c>
      <c r="AP124" s="99">
        <f t="shared" si="72"/>
        <v>0</v>
      </c>
      <c r="AQ124" s="99">
        <f t="shared" si="73"/>
        <v>0</v>
      </c>
      <c r="AR124" s="99">
        <f t="shared" si="74"/>
        <v>0</v>
      </c>
      <c r="AS124" s="99">
        <f t="shared" si="75"/>
        <v>0</v>
      </c>
      <c r="AT124" s="99">
        <f t="shared" si="76"/>
        <v>0</v>
      </c>
      <c r="AU124" s="99">
        <f t="shared" si="77"/>
        <v>0</v>
      </c>
      <c r="AV124" s="99">
        <f t="shared" si="78"/>
        <v>0</v>
      </c>
      <c r="AW124" s="99">
        <f t="shared" si="79"/>
        <v>0</v>
      </c>
      <c r="AX124" s="99">
        <f t="shared" si="80"/>
        <v>0</v>
      </c>
      <c r="AY124" s="99">
        <f t="shared" si="81"/>
        <v>0</v>
      </c>
      <c r="BA124" s="99">
        <f t="shared" si="37"/>
        <v>0</v>
      </c>
    </row>
    <row r="125" spans="2:53" s="103" customFormat="1" ht="17.100000000000001" customHeight="1">
      <c r="B125" s="248"/>
      <c r="C125" s="251" t="s">
        <v>218</v>
      </c>
      <c r="D125" s="256">
        <f t="shared" ref="D125:Y125" si="83">+D28+D48+D75+D101+D121</f>
        <v>0</v>
      </c>
      <c r="E125" s="256">
        <f t="shared" si="83"/>
        <v>0</v>
      </c>
      <c r="F125" s="256">
        <f t="shared" si="83"/>
        <v>0</v>
      </c>
      <c r="G125" s="256">
        <f t="shared" si="83"/>
        <v>0</v>
      </c>
      <c r="H125" s="256">
        <f t="shared" si="83"/>
        <v>0</v>
      </c>
      <c r="I125" s="256">
        <f t="shared" si="83"/>
        <v>0</v>
      </c>
      <c r="J125" s="256">
        <f t="shared" si="83"/>
        <v>0</v>
      </c>
      <c r="K125" s="256">
        <f t="shared" si="83"/>
        <v>0</v>
      </c>
      <c r="L125" s="256">
        <f t="shared" si="83"/>
        <v>0</v>
      </c>
      <c r="M125" s="256">
        <f t="shared" si="83"/>
        <v>0</v>
      </c>
      <c r="N125" s="256">
        <f t="shared" si="83"/>
        <v>0</v>
      </c>
      <c r="O125" s="256">
        <f t="shared" si="83"/>
        <v>0</v>
      </c>
      <c r="P125" s="256">
        <f t="shared" si="83"/>
        <v>0</v>
      </c>
      <c r="Q125" s="256">
        <f t="shared" si="83"/>
        <v>0</v>
      </c>
      <c r="R125" s="256">
        <f t="shared" si="83"/>
        <v>0</v>
      </c>
      <c r="S125" s="256">
        <f t="shared" si="83"/>
        <v>0</v>
      </c>
      <c r="T125" s="256">
        <f t="shared" si="83"/>
        <v>0</v>
      </c>
      <c r="U125" s="256">
        <f t="shared" si="83"/>
        <v>0</v>
      </c>
      <c r="V125" s="256">
        <f t="shared" si="83"/>
        <v>0</v>
      </c>
      <c r="W125" s="256">
        <f t="shared" si="83"/>
        <v>0</v>
      </c>
      <c r="X125" s="256">
        <f t="shared" si="83"/>
        <v>0</v>
      </c>
      <c r="Y125" s="256">
        <f t="shared" si="83"/>
        <v>0</v>
      </c>
      <c r="Z125" s="265">
        <f t="shared" si="53"/>
        <v>0</v>
      </c>
      <c r="AA125" s="274"/>
      <c r="AB125" s="102"/>
      <c r="AC125" s="99">
        <f t="shared" si="59"/>
        <v>0</v>
      </c>
      <c r="AD125" s="99">
        <f t="shared" si="59"/>
        <v>0</v>
      </c>
      <c r="AE125" s="99">
        <f t="shared" si="59"/>
        <v>0</v>
      </c>
      <c r="AF125" s="99">
        <f t="shared" si="59"/>
        <v>0</v>
      </c>
      <c r="AG125" s="99">
        <f t="shared" si="59"/>
        <v>0</v>
      </c>
      <c r="AH125" s="99">
        <f t="shared" si="59"/>
        <v>0</v>
      </c>
      <c r="AI125" s="99">
        <f t="shared" si="59"/>
        <v>0</v>
      </c>
      <c r="AJ125" s="99">
        <f t="shared" si="59"/>
        <v>0</v>
      </c>
      <c r="AK125" s="99">
        <f t="shared" si="59"/>
        <v>0</v>
      </c>
      <c r="AL125" s="99">
        <f t="shared" si="59"/>
        <v>0</v>
      </c>
      <c r="AM125" s="99">
        <f t="shared" ref="AM125:AV125" si="84">+N125-(N28+N48+N75+N101+N121)</f>
        <v>0</v>
      </c>
      <c r="AN125" s="99">
        <f t="shared" si="84"/>
        <v>0</v>
      </c>
      <c r="AO125" s="99">
        <f t="shared" si="84"/>
        <v>0</v>
      </c>
      <c r="AP125" s="99">
        <f t="shared" si="84"/>
        <v>0</v>
      </c>
      <c r="AQ125" s="99">
        <f t="shared" si="84"/>
        <v>0</v>
      </c>
      <c r="AR125" s="99">
        <f t="shared" si="84"/>
        <v>0</v>
      </c>
      <c r="AS125" s="99">
        <f t="shared" si="84"/>
        <v>0</v>
      </c>
      <c r="AT125" s="99">
        <f t="shared" si="84"/>
        <v>0</v>
      </c>
      <c r="AU125" s="99">
        <f t="shared" si="84"/>
        <v>0</v>
      </c>
      <c r="AV125" s="99">
        <f t="shared" si="84"/>
        <v>0</v>
      </c>
      <c r="AW125" s="99">
        <f>+X125-(X28+X48+X75+X101+X121)</f>
        <v>0</v>
      </c>
      <c r="AX125" s="99">
        <f>+Y125-(Y28+Y48+Y75+Y101+Y121)</f>
        <v>0</v>
      </c>
      <c r="AY125" s="99">
        <f>+Z125-(Z28+Z48+Z75+Z101+Z121)</f>
        <v>0</v>
      </c>
      <c r="BA125" s="194">
        <f t="shared" si="37"/>
        <v>0</v>
      </c>
    </row>
    <row r="126" spans="2:53" s="157" customFormat="1" ht="9.9499999999999993" customHeight="1">
      <c r="B126" s="318"/>
      <c r="C126" s="319"/>
      <c r="D126" s="268"/>
      <c r="E126" s="268"/>
      <c r="F126" s="268"/>
      <c r="G126" s="268"/>
      <c r="H126" s="268"/>
      <c r="I126" s="268"/>
      <c r="J126" s="268"/>
      <c r="K126" s="268"/>
      <c r="L126" s="268"/>
      <c r="M126" s="268"/>
      <c r="N126" s="268"/>
      <c r="O126" s="268"/>
      <c r="P126" s="268"/>
      <c r="Q126" s="268"/>
      <c r="R126" s="268"/>
      <c r="S126" s="268"/>
      <c r="T126" s="268"/>
      <c r="U126" s="268"/>
      <c r="V126" s="268"/>
      <c r="W126" s="268"/>
      <c r="X126" s="268"/>
      <c r="Y126" s="268"/>
      <c r="Z126" s="269"/>
      <c r="AA126" s="277"/>
      <c r="AB126" s="159"/>
      <c r="AC126" s="172"/>
      <c r="AD126" s="172"/>
      <c r="AE126" s="172"/>
      <c r="AF126" s="172"/>
      <c r="AG126" s="172"/>
      <c r="AH126" s="172"/>
      <c r="AI126" s="172"/>
      <c r="AJ126" s="172"/>
      <c r="AK126" s="172"/>
      <c r="AL126" s="172"/>
      <c r="AM126" s="172"/>
      <c r="AN126" s="172"/>
      <c r="AO126" s="172"/>
      <c r="AP126" s="172"/>
      <c r="AQ126" s="172"/>
      <c r="AR126" s="172"/>
      <c r="AS126" s="172"/>
      <c r="AT126" s="172"/>
      <c r="AU126" s="172"/>
      <c r="AV126" s="172"/>
      <c r="AW126" s="172"/>
      <c r="AX126" s="172"/>
      <c r="AY126" s="172"/>
      <c r="BA126" s="176"/>
    </row>
    <row r="127" spans="2:53" ht="84.75" customHeight="1">
      <c r="B127" s="75"/>
      <c r="C127" s="461" t="s">
        <v>280</v>
      </c>
      <c r="D127" s="461"/>
      <c r="E127" s="461"/>
      <c r="F127" s="461"/>
      <c r="G127" s="461"/>
      <c r="H127" s="461"/>
      <c r="I127" s="461"/>
      <c r="J127" s="461"/>
      <c r="K127" s="461"/>
      <c r="L127" s="461"/>
      <c r="M127" s="461"/>
      <c r="N127" s="461"/>
      <c r="O127" s="461"/>
      <c r="P127" s="461"/>
      <c r="Q127" s="461"/>
      <c r="R127" s="461"/>
      <c r="S127" s="461"/>
      <c r="T127" s="461"/>
      <c r="U127" s="461"/>
      <c r="V127" s="461"/>
      <c r="W127" s="461"/>
      <c r="X127" s="461"/>
      <c r="Y127" s="461"/>
      <c r="Z127" s="461"/>
      <c r="AA127" s="123"/>
      <c r="AC127" s="78"/>
      <c r="AD127" s="78"/>
      <c r="AE127" s="78"/>
      <c r="AF127" s="78"/>
      <c r="BA127" s="72"/>
    </row>
    <row r="128" spans="2:53"/>
    <row r="129"/>
    <row r="130"/>
    <row r="131"/>
    <row r="132"/>
    <row r="133"/>
    <row r="134"/>
    <row r="135"/>
    <row r="136"/>
    <row r="137"/>
    <row r="138"/>
    <row r="139"/>
    <row r="140"/>
    <row r="141"/>
    <row r="142"/>
    <row r="143"/>
    <row r="144"/>
    <row r="145"/>
    <row r="146"/>
    <row r="147"/>
    <row r="148"/>
    <row r="149"/>
  </sheetData>
  <sheetProtection algorithmName="SHA-512" hashValue="Bv9CYGmznHGRBv1ZV1cW80IiaXaFdL6a1olIExDV3Xr5MB6F7G7PsZr2oly9q2xywNlsdHTeSK5DsrhS9P+6ow==" saltValue="vcoQu3ZnFocoHpM/BQVJgA==" spinCount="100000" sheet="1" objects="1" scenarios="1"/>
  <dataConsolidate/>
  <mergeCells count="9">
    <mergeCell ref="C127:Z127"/>
    <mergeCell ref="D7:Z7"/>
    <mergeCell ref="D6:AA6"/>
    <mergeCell ref="C2:Z2"/>
    <mergeCell ref="C3:Z3"/>
    <mergeCell ref="C4:Z4"/>
    <mergeCell ref="C5:Z5"/>
    <mergeCell ref="AC7:AY7"/>
    <mergeCell ref="AC5:BA5"/>
  </mergeCells>
  <phoneticPr fontId="0" type="noConversion"/>
  <conditionalFormatting sqref="D9:K9 D101:Z118 D121:Z122 D125:Z126 D10:Z45 D48:Z72 D75:Z98">
    <cfRule type="expression" dxfId="103" priority="15" stopIfTrue="1">
      <formula>AND(D9&lt;&gt;"",OR(D9&lt;0,NOT(ISNUMBER(D9))))</formula>
    </cfRule>
  </conditionalFormatting>
  <conditionalFormatting sqref="AA121 AA101 AA75 AA28 AA48 AA57:AA71 AA103:AA117 AA83:AA97 AA10:AA24 AA30:AA44">
    <cfRule type="expression" dxfId="102" priority="16" stopIfTrue="1">
      <formula>AA10=1</formula>
    </cfRule>
  </conditionalFormatting>
  <conditionalFormatting sqref="AC9:BA45 AC48:BA72 AC75:BA98 AC101:BA118 AC121:BA122 AC125:BA126">
    <cfRule type="expression" dxfId="101" priority="18" stopIfTrue="1">
      <formula>ABS(AC9)&gt;10</formula>
    </cfRule>
  </conditionalFormatting>
  <conditionalFormatting sqref="D6:AA6">
    <cfRule type="expression" dxfId="100" priority="150" stopIfTrue="1">
      <formula>COUNTA(D10:Z125)&lt;&gt;COUNTIF(D10:Z125,"&gt;=0")</formula>
    </cfRule>
  </conditionalFormatting>
  <conditionalFormatting sqref="D46:Z47">
    <cfRule type="expression" dxfId="99" priority="13" stopIfTrue="1">
      <formula>AND(D46&lt;&gt;"",OR(D46&lt;0,NOT(ISNUMBER(D46))))</formula>
    </cfRule>
  </conditionalFormatting>
  <conditionalFormatting sqref="AC46:BA47">
    <cfRule type="expression" dxfId="98" priority="14" stopIfTrue="1">
      <formula>ABS(AC46)&gt;10</formula>
    </cfRule>
  </conditionalFormatting>
  <conditionalFormatting sqref="D73:Z74">
    <cfRule type="expression" dxfId="97" priority="11" stopIfTrue="1">
      <formula>AND(D73&lt;&gt;"",OR(D73&lt;0,NOT(ISNUMBER(D73))))</formula>
    </cfRule>
  </conditionalFormatting>
  <conditionalFormatting sqref="AC73:BA74">
    <cfRule type="expression" dxfId="96" priority="12" stopIfTrue="1">
      <formula>ABS(AC73)&gt;10</formula>
    </cfRule>
  </conditionalFormatting>
  <conditionalFormatting sqref="D99:Z100">
    <cfRule type="expression" dxfId="95" priority="9" stopIfTrue="1">
      <formula>AND(D99&lt;&gt;"",OR(D99&lt;0,NOT(ISNUMBER(D99))))</formula>
    </cfRule>
  </conditionalFormatting>
  <conditionalFormatting sqref="AC99:BA100">
    <cfRule type="expression" dxfId="94" priority="10" stopIfTrue="1">
      <formula>ABS(AC99)&gt;10</formula>
    </cfRule>
  </conditionalFormatting>
  <conditionalFormatting sqref="Z123:Z124">
    <cfRule type="expression" dxfId="93" priority="5" stopIfTrue="1">
      <formula>AND(Z123&lt;&gt;"",OR(Z123&lt;0,NOT(ISNUMBER(Z123))))</formula>
    </cfRule>
  </conditionalFormatting>
  <conditionalFormatting sqref="D119:Z120">
    <cfRule type="expression" dxfId="92" priority="7" stopIfTrue="1">
      <formula>AND(D119&lt;&gt;"",OR(D119&lt;0,NOT(ISNUMBER(D119))))</formula>
    </cfRule>
  </conditionalFormatting>
  <conditionalFormatting sqref="AC119:BA120">
    <cfRule type="expression" dxfId="91" priority="8" stopIfTrue="1">
      <formula>ABS(AC119)&gt;10</formula>
    </cfRule>
  </conditionalFormatting>
  <conditionalFormatting sqref="AD123:BA124">
    <cfRule type="expression" dxfId="90" priority="6" stopIfTrue="1">
      <formula>ABS(AD123)&gt;10</formula>
    </cfRule>
  </conditionalFormatting>
  <conditionalFormatting sqref="D123:D124">
    <cfRule type="expression" dxfId="89" priority="4" stopIfTrue="1">
      <formula>AND(D123&lt;&gt;"",OR(D123&lt;0,NOT(ISNUMBER(D123))))</formula>
    </cfRule>
  </conditionalFormatting>
  <conditionalFormatting sqref="E123:Y124">
    <cfRule type="expression" dxfId="88" priority="3" stopIfTrue="1">
      <formula>AND(E123&lt;&gt;"",OR(E123&lt;0,NOT(ISNUMBER(E123))))</formula>
    </cfRule>
  </conditionalFormatting>
  <conditionalFormatting sqref="AC124">
    <cfRule type="expression" dxfId="87" priority="2" stopIfTrue="1">
      <formula>ABS(AC124)&gt;10</formula>
    </cfRule>
  </conditionalFormatting>
  <conditionalFormatting sqref="AC123">
    <cfRule type="expression" dxfId="86" priority="1" stopIfTrue="1">
      <formula>ABS(AC123)&gt;10</formula>
    </cfRule>
  </conditionalFormatting>
  <pageMargins left="0.74803149606299213" right="0.74803149606299213" top="0.98425196850393704" bottom="0.98425196850393704" header="0.51181102362204722" footer="0.51181102362204722"/>
  <pageSetup paperSize="8" scale="60" orientation="portrait" r:id="rId1"/>
  <headerFooter alignWithMargins="0">
    <oddHeader>&amp;L&amp;"Times New Roman,Regular"&amp;12&amp;K000000Central Bank of Ireland - UNRESTRICTED</oddHeader>
    <oddFooter>&amp;R2019 Triennial Central Bank Survey</oddFooter>
    <evenHeader>&amp;L&amp;"Times New Roman,Regular"&amp;12&amp;K000000Central Bank of Ireland - UNRESTRICTED</evenHeader>
    <firstHeader>&amp;L&amp;"Times New Roman,Regular"&amp;12&amp;K000000Central Bank of Ireland - UNRESTRICTED</firstHeader>
  </headerFooter>
  <rowBreaks count="1" manualBreakCount="1">
    <brk id="81" min="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autoPageBreaks="0"/>
  </sheetPr>
  <dimension ref="A1:BV118"/>
  <sheetViews>
    <sheetView zoomScaleNormal="100" workbookViewId="0">
      <pane ySplit="1" topLeftCell="A2" activePane="bottomLeft" state="frozen"/>
      <selection pane="bottomLeft"/>
    </sheetView>
  </sheetViews>
  <sheetFormatPr defaultRowHeight="10.5"/>
  <cols>
    <col min="1" max="1" width="6" style="413" customWidth="1"/>
    <col min="2" max="2" width="5.7109375" style="413" customWidth="1"/>
    <col min="3" max="3" width="3.28515625" style="413" customWidth="1"/>
    <col min="4" max="4" width="55.140625" style="413" bestFit="1" customWidth="1"/>
    <col min="5" max="5" width="10" style="413" customWidth="1"/>
    <col min="6" max="6" width="9.140625" style="413"/>
    <col min="7" max="7" width="10.5703125" style="413" customWidth="1"/>
    <col min="8" max="11" width="9.140625" style="413"/>
    <col min="12" max="12" width="11.140625" style="413" customWidth="1"/>
    <col min="13" max="14" width="9.140625" style="413"/>
    <col min="15" max="15" width="11.42578125" style="413" customWidth="1"/>
    <col min="16" max="16" width="10.85546875" style="413" customWidth="1"/>
    <col min="17" max="17" width="11.140625" style="413" customWidth="1"/>
    <col min="18" max="18" width="10" style="413" customWidth="1"/>
    <col min="19" max="21" width="9.140625" style="413"/>
    <col min="22" max="22" width="10.28515625" style="413" customWidth="1"/>
    <col min="23" max="23" width="9.140625" style="413"/>
    <col min="24" max="24" width="11" style="413" customWidth="1"/>
    <col min="25" max="25" width="9.140625" style="413"/>
    <col min="26" max="26" width="10.85546875" style="413" customWidth="1"/>
    <col min="27" max="27" width="9.140625" style="413"/>
    <col min="28" max="28" width="24.7109375" style="413" bestFit="1" customWidth="1"/>
    <col min="29" max="29" width="5.42578125" style="413" customWidth="1"/>
    <col min="30" max="30" width="9.140625" style="413"/>
    <col min="31" max="31" width="5.85546875" style="413" customWidth="1"/>
    <col min="32" max="32" width="55.140625" style="413" bestFit="1" customWidth="1"/>
    <col min="33" max="33" width="9.7109375" style="413" customWidth="1"/>
    <col min="34" max="34" width="9.140625" style="413"/>
    <col min="35" max="35" width="9.85546875" style="413" customWidth="1"/>
    <col min="36" max="39" width="9.140625" style="413"/>
    <col min="40" max="40" width="9.85546875" style="413" customWidth="1"/>
    <col min="41" max="42" width="9.140625" style="413"/>
    <col min="43" max="43" width="9.85546875" style="413" customWidth="1"/>
    <col min="44" max="44" width="10.28515625" style="413" customWidth="1"/>
    <col min="45" max="45" width="9.7109375" style="413" customWidth="1"/>
    <col min="46" max="46" width="9.5703125" style="413" customWidth="1"/>
    <col min="47" max="49" width="9.140625" style="413"/>
    <col min="50" max="50" width="9.85546875" style="413" customWidth="1"/>
    <col min="51" max="51" width="9.140625" style="413"/>
    <col min="52" max="52" width="10.42578125" style="413" customWidth="1"/>
    <col min="53" max="53" width="9.140625" style="413"/>
    <col min="54" max="54" width="10.7109375" style="413" customWidth="1"/>
    <col min="55" max="16384" width="9.140625" style="413"/>
  </cols>
  <sheetData>
    <row r="1" spans="1:74" s="425" customFormat="1" ht="26.25" customHeight="1">
      <c r="A1" s="408" t="s">
        <v>355</v>
      </c>
      <c r="B1" s="408" t="s">
        <v>356</v>
      </c>
      <c r="C1" s="408" t="s">
        <v>357</v>
      </c>
      <c r="D1" s="408" t="s">
        <v>0</v>
      </c>
      <c r="E1" s="408" t="s">
        <v>358</v>
      </c>
      <c r="F1" s="408" t="s">
        <v>359</v>
      </c>
      <c r="G1" s="408" t="s">
        <v>360</v>
      </c>
      <c r="H1" s="408" t="s">
        <v>361</v>
      </c>
      <c r="I1" s="408" t="s">
        <v>362</v>
      </c>
      <c r="J1" s="408" t="s">
        <v>363</v>
      </c>
      <c r="K1" s="408" t="s">
        <v>364</v>
      </c>
      <c r="L1" s="408" t="s">
        <v>365</v>
      </c>
      <c r="M1" s="408" t="s">
        <v>366</v>
      </c>
      <c r="N1" s="408" t="s">
        <v>367</v>
      </c>
      <c r="O1" s="408" t="s">
        <v>368</v>
      </c>
      <c r="P1" s="408" t="s">
        <v>369</v>
      </c>
      <c r="Q1" s="408" t="s">
        <v>370</v>
      </c>
      <c r="R1" s="408" t="s">
        <v>371</v>
      </c>
      <c r="S1" s="408" t="s">
        <v>372</v>
      </c>
      <c r="T1" s="408" t="s">
        <v>373</v>
      </c>
      <c r="U1" s="408" t="s">
        <v>374</v>
      </c>
      <c r="V1" s="408" t="s">
        <v>375</v>
      </c>
      <c r="W1" s="408" t="s">
        <v>376</v>
      </c>
      <c r="X1" s="408" t="s">
        <v>377</v>
      </c>
      <c r="Y1" s="408" t="s">
        <v>378</v>
      </c>
      <c r="Z1" s="408" t="s">
        <v>379</v>
      </c>
      <c r="AA1" s="408" t="s">
        <v>380</v>
      </c>
      <c r="AB1" s="424"/>
      <c r="AC1" s="412" t="s">
        <v>355</v>
      </c>
      <c r="AD1" s="412" t="s">
        <v>356</v>
      </c>
      <c r="AE1" s="408" t="s">
        <v>357</v>
      </c>
      <c r="AF1" s="408" t="s">
        <v>0</v>
      </c>
      <c r="AG1" s="408" t="s">
        <v>358</v>
      </c>
      <c r="AH1" s="408" t="s">
        <v>359</v>
      </c>
      <c r="AI1" s="408" t="s">
        <v>360</v>
      </c>
      <c r="AJ1" s="408" t="s">
        <v>361</v>
      </c>
      <c r="AK1" s="408" t="s">
        <v>362</v>
      </c>
      <c r="AL1" s="408" t="s">
        <v>363</v>
      </c>
      <c r="AM1" s="408" t="s">
        <v>364</v>
      </c>
      <c r="AN1" s="408" t="s">
        <v>365</v>
      </c>
      <c r="AO1" s="408" t="s">
        <v>366</v>
      </c>
      <c r="AP1" s="408" t="s">
        <v>367</v>
      </c>
      <c r="AQ1" s="408" t="s">
        <v>368</v>
      </c>
      <c r="AR1" s="408" t="s">
        <v>369</v>
      </c>
      <c r="AS1" s="408" t="s">
        <v>370</v>
      </c>
      <c r="AT1" s="408" t="s">
        <v>371</v>
      </c>
      <c r="AU1" s="408" t="s">
        <v>372</v>
      </c>
      <c r="AV1" s="408" t="s">
        <v>373</v>
      </c>
      <c r="AW1" s="408" t="s">
        <v>374</v>
      </c>
      <c r="AX1" s="408" t="s">
        <v>375</v>
      </c>
      <c r="AY1" s="408" t="s">
        <v>376</v>
      </c>
      <c r="AZ1" s="408" t="s">
        <v>377</v>
      </c>
      <c r="BA1" s="408" t="s">
        <v>378</v>
      </c>
      <c r="BB1" s="408" t="s">
        <v>379</v>
      </c>
      <c r="BC1" s="408" t="s">
        <v>380</v>
      </c>
      <c r="BD1" s="412"/>
      <c r="BE1" s="412"/>
      <c r="BF1" s="412"/>
      <c r="BG1" s="412"/>
      <c r="BH1" s="412"/>
      <c r="BI1" s="412"/>
      <c r="BJ1" s="412"/>
      <c r="BK1" s="412"/>
      <c r="BL1" s="412"/>
      <c r="BM1" s="412"/>
      <c r="BN1" s="412"/>
      <c r="BO1" s="412"/>
      <c r="BP1" s="412"/>
      <c r="BQ1" s="412"/>
      <c r="BR1" s="412"/>
      <c r="BS1" s="412"/>
      <c r="BT1" s="412"/>
      <c r="BU1" s="412"/>
      <c r="BV1" s="412"/>
    </row>
    <row r="2" spans="1:74">
      <c r="A2" s="413" t="s">
        <v>245</v>
      </c>
      <c r="B2" s="413">
        <f>Info!$C$9</f>
        <v>0</v>
      </c>
      <c r="C2" s="413">
        <v>1</v>
      </c>
      <c r="D2" s="414" t="s">
        <v>214</v>
      </c>
      <c r="E2" s="430">
        <f>'A2'!D9</f>
        <v>0</v>
      </c>
      <c r="F2" s="430">
        <f>'A2'!E9</f>
        <v>0</v>
      </c>
      <c r="G2" s="430">
        <f>'A2'!F9</f>
        <v>0</v>
      </c>
      <c r="H2" s="430">
        <f>'A2'!G9</f>
        <v>0</v>
      </c>
      <c r="I2" s="430">
        <f>'A2'!H9</f>
        <v>0</v>
      </c>
      <c r="J2" s="430">
        <f>'A2'!I9</f>
        <v>0</v>
      </c>
      <c r="K2" s="430">
        <f>'A2'!J9</f>
        <v>0</v>
      </c>
      <c r="L2" s="430">
        <f>'A2'!K9</f>
        <v>0</v>
      </c>
      <c r="M2" s="430">
        <f>'A2'!L9</f>
        <v>0</v>
      </c>
      <c r="N2" s="430">
        <f>'A2'!M9</f>
        <v>0</v>
      </c>
      <c r="O2" s="430">
        <f>'A2'!N9</f>
        <v>0</v>
      </c>
      <c r="P2" s="430">
        <f>'A2'!O9</f>
        <v>0</v>
      </c>
      <c r="Q2" s="430">
        <f>'A2'!P9</f>
        <v>0</v>
      </c>
      <c r="R2" s="430">
        <f>'A2'!Q9</f>
        <v>0</v>
      </c>
      <c r="S2" s="430">
        <f>'A2'!R9</f>
        <v>0</v>
      </c>
      <c r="T2" s="430">
        <f>'A2'!S9</f>
        <v>0</v>
      </c>
      <c r="U2" s="430">
        <f>'A2'!T9</f>
        <v>0</v>
      </c>
      <c r="V2" s="430">
        <f>'A2'!U9</f>
        <v>0</v>
      </c>
      <c r="W2" s="430">
        <f>'A2'!V9</f>
        <v>0</v>
      </c>
      <c r="X2" s="430">
        <f>'A2'!W9</f>
        <v>0</v>
      </c>
      <c r="Y2" s="430">
        <f>'A2'!X9</f>
        <v>0</v>
      </c>
      <c r="Z2" s="430">
        <f>'A2'!Y9</f>
        <v>0</v>
      </c>
      <c r="AA2" s="430">
        <f>'A2'!Z9</f>
        <v>0</v>
      </c>
      <c r="AC2" s="413" t="s">
        <v>245</v>
      </c>
      <c r="AD2" s="413">
        <f>Info!$C$9</f>
        <v>0</v>
      </c>
      <c r="AE2" s="413">
        <v>1</v>
      </c>
      <c r="AF2" s="414" t="s">
        <v>214</v>
      </c>
      <c r="AG2" s="430">
        <f>E2</f>
        <v>0</v>
      </c>
      <c r="AH2" s="430">
        <f t="shared" ref="AH2:BC2" si="0">F2</f>
        <v>0</v>
      </c>
      <c r="AI2" s="430">
        <f t="shared" si="0"/>
        <v>0</v>
      </c>
      <c r="AJ2" s="430">
        <f t="shared" si="0"/>
        <v>0</v>
      </c>
      <c r="AK2" s="430">
        <f t="shared" si="0"/>
        <v>0</v>
      </c>
      <c r="AL2" s="430">
        <f t="shared" si="0"/>
        <v>0</v>
      </c>
      <c r="AM2" s="430">
        <f t="shared" si="0"/>
        <v>0</v>
      </c>
      <c r="AN2" s="430">
        <f t="shared" si="0"/>
        <v>0</v>
      </c>
      <c r="AO2" s="430">
        <f t="shared" si="0"/>
        <v>0</v>
      </c>
      <c r="AP2" s="430">
        <f t="shared" si="0"/>
        <v>0</v>
      </c>
      <c r="AQ2" s="430">
        <f t="shared" si="0"/>
        <v>0</v>
      </c>
      <c r="AR2" s="430">
        <f t="shared" si="0"/>
        <v>0</v>
      </c>
      <c r="AS2" s="430">
        <f t="shared" si="0"/>
        <v>0</v>
      </c>
      <c r="AT2" s="430">
        <f t="shared" si="0"/>
        <v>0</v>
      </c>
      <c r="AU2" s="430">
        <f t="shared" si="0"/>
        <v>0</v>
      </c>
      <c r="AV2" s="430">
        <f t="shared" si="0"/>
        <v>0</v>
      </c>
      <c r="AW2" s="430">
        <f t="shared" si="0"/>
        <v>0</v>
      </c>
      <c r="AX2" s="430">
        <f t="shared" si="0"/>
        <v>0</v>
      </c>
      <c r="AY2" s="430">
        <f t="shared" si="0"/>
        <v>0</v>
      </c>
      <c r="AZ2" s="430">
        <f t="shared" si="0"/>
        <v>0</v>
      </c>
      <c r="BA2" s="430">
        <f t="shared" si="0"/>
        <v>0</v>
      </c>
      <c r="BB2" s="430">
        <f t="shared" si="0"/>
        <v>0</v>
      </c>
      <c r="BC2" s="430">
        <f t="shared" si="0"/>
        <v>0</v>
      </c>
    </row>
    <row r="3" spans="1:74" s="416" customFormat="1">
      <c r="A3" s="416" t="s">
        <v>245</v>
      </c>
      <c r="B3" s="413">
        <f>Info!$C$9</f>
        <v>0</v>
      </c>
      <c r="C3" s="416">
        <v>2</v>
      </c>
      <c r="D3" s="416" t="s">
        <v>10</v>
      </c>
      <c r="E3" s="431">
        <f>'A2'!D10</f>
        <v>0</v>
      </c>
      <c r="F3" s="431">
        <f>'A2'!E10</f>
        <v>0</v>
      </c>
      <c r="G3" s="431">
        <f>'A2'!F10</f>
        <v>0</v>
      </c>
      <c r="H3" s="431">
        <f>'A2'!G10</f>
        <v>0</v>
      </c>
      <c r="I3" s="431">
        <f>'A2'!H10</f>
        <v>0</v>
      </c>
      <c r="J3" s="431">
        <f>'A2'!I10</f>
        <v>0</v>
      </c>
      <c r="K3" s="431">
        <f>'A2'!J10</f>
        <v>0</v>
      </c>
      <c r="L3" s="431">
        <f>'A2'!K10</f>
        <v>0</v>
      </c>
      <c r="M3" s="431">
        <f>'A2'!L10</f>
        <v>0</v>
      </c>
      <c r="N3" s="431">
        <f>'A2'!M10</f>
        <v>0</v>
      </c>
      <c r="O3" s="431">
        <f>'A2'!N10</f>
        <v>0</v>
      </c>
      <c r="P3" s="431">
        <f>'A2'!O10</f>
        <v>0</v>
      </c>
      <c r="Q3" s="431">
        <f>'A2'!P10</f>
        <v>0</v>
      </c>
      <c r="R3" s="431">
        <f>'A2'!Q10</f>
        <v>0</v>
      </c>
      <c r="S3" s="431">
        <f>'A2'!R10</f>
        <v>0</v>
      </c>
      <c r="T3" s="431">
        <f>'A2'!S10</f>
        <v>0</v>
      </c>
      <c r="U3" s="431">
        <f>'A2'!T10</f>
        <v>0</v>
      </c>
      <c r="V3" s="431">
        <f>'A2'!U10</f>
        <v>0</v>
      </c>
      <c r="W3" s="431">
        <f>'A2'!V10</f>
        <v>0</v>
      </c>
      <c r="X3" s="431">
        <f>'A2'!W10</f>
        <v>0</v>
      </c>
      <c r="Y3" s="431">
        <f>'A2'!X10</f>
        <v>0</v>
      </c>
      <c r="Z3" s="431">
        <f>'A2'!Y10</f>
        <v>0</v>
      </c>
      <c r="AA3" s="431">
        <f>'A2'!Z10</f>
        <v>0</v>
      </c>
      <c r="AC3" s="416" t="s">
        <v>245</v>
      </c>
      <c r="AD3" s="413">
        <f>Info!$C$9</f>
        <v>0</v>
      </c>
      <c r="AE3" s="416">
        <v>2</v>
      </c>
      <c r="AF3" s="416" t="s">
        <v>10</v>
      </c>
      <c r="AG3" s="431">
        <f>AG4+AG5</f>
        <v>0</v>
      </c>
      <c r="AH3" s="431">
        <f>AH4+AH5</f>
        <v>0</v>
      </c>
      <c r="AI3" s="431">
        <f t="shared" ref="AI3:BC3" si="1">AI4+AI5</f>
        <v>0</v>
      </c>
      <c r="AJ3" s="431">
        <f t="shared" si="1"/>
        <v>0</v>
      </c>
      <c r="AK3" s="431">
        <f t="shared" si="1"/>
        <v>0</v>
      </c>
      <c r="AL3" s="431">
        <f t="shared" si="1"/>
        <v>0</v>
      </c>
      <c r="AM3" s="431">
        <f t="shared" si="1"/>
        <v>0</v>
      </c>
      <c r="AN3" s="431">
        <f t="shared" si="1"/>
        <v>0</v>
      </c>
      <c r="AO3" s="431">
        <f t="shared" si="1"/>
        <v>0</v>
      </c>
      <c r="AP3" s="431">
        <f t="shared" si="1"/>
        <v>0</v>
      </c>
      <c r="AQ3" s="431">
        <f t="shared" si="1"/>
        <v>0</v>
      </c>
      <c r="AR3" s="431">
        <f t="shared" si="1"/>
        <v>0</v>
      </c>
      <c r="AS3" s="431">
        <f t="shared" si="1"/>
        <v>0</v>
      </c>
      <c r="AT3" s="431">
        <f t="shared" si="1"/>
        <v>0</v>
      </c>
      <c r="AU3" s="431">
        <f t="shared" si="1"/>
        <v>0</v>
      </c>
      <c r="AV3" s="431">
        <f t="shared" si="1"/>
        <v>0</v>
      </c>
      <c r="AW3" s="431">
        <f t="shared" si="1"/>
        <v>0</v>
      </c>
      <c r="AX3" s="431">
        <f t="shared" si="1"/>
        <v>0</v>
      </c>
      <c r="AY3" s="431">
        <f t="shared" si="1"/>
        <v>0</v>
      </c>
      <c r="AZ3" s="431">
        <f t="shared" si="1"/>
        <v>0</v>
      </c>
      <c r="BA3" s="431">
        <f t="shared" si="1"/>
        <v>0</v>
      </c>
      <c r="BB3" s="431">
        <f t="shared" si="1"/>
        <v>0</v>
      </c>
      <c r="BC3" s="431">
        <f t="shared" si="1"/>
        <v>0</v>
      </c>
    </row>
    <row r="4" spans="1:74" s="418" customFormat="1">
      <c r="A4" s="418" t="s">
        <v>245</v>
      </c>
      <c r="B4" s="413">
        <f>Info!$C$9</f>
        <v>0</v>
      </c>
      <c r="C4" s="418">
        <v>3</v>
      </c>
      <c r="D4" s="418" t="s">
        <v>53</v>
      </c>
      <c r="E4" s="432">
        <f>'A2'!D11</f>
        <v>0</v>
      </c>
      <c r="F4" s="432">
        <f>'A2'!E11</f>
        <v>0</v>
      </c>
      <c r="G4" s="432">
        <f>'A2'!F11</f>
        <v>0</v>
      </c>
      <c r="H4" s="432">
        <f>'A2'!G11</f>
        <v>0</v>
      </c>
      <c r="I4" s="432">
        <f>'A2'!H11</f>
        <v>0</v>
      </c>
      <c r="J4" s="432">
        <f>'A2'!I11</f>
        <v>0</v>
      </c>
      <c r="K4" s="432">
        <f>'A2'!J11</f>
        <v>0</v>
      </c>
      <c r="L4" s="432">
        <f>'A2'!K11</f>
        <v>0</v>
      </c>
      <c r="M4" s="432">
        <f>'A2'!L11</f>
        <v>0</v>
      </c>
      <c r="N4" s="432">
        <f>'A2'!M11</f>
        <v>0</v>
      </c>
      <c r="O4" s="432">
        <f>'A2'!N11</f>
        <v>0</v>
      </c>
      <c r="P4" s="432">
        <f>'A2'!O11</f>
        <v>0</v>
      </c>
      <c r="Q4" s="432">
        <f>'A2'!P11</f>
        <v>0</v>
      </c>
      <c r="R4" s="432">
        <f>'A2'!Q11</f>
        <v>0</v>
      </c>
      <c r="S4" s="432">
        <f>'A2'!R11</f>
        <v>0</v>
      </c>
      <c r="T4" s="432">
        <f>'A2'!S11</f>
        <v>0</v>
      </c>
      <c r="U4" s="432">
        <f>'A2'!T11</f>
        <v>0</v>
      </c>
      <c r="V4" s="432">
        <f>'A2'!U11</f>
        <v>0</v>
      </c>
      <c r="W4" s="432">
        <f>'A2'!V11</f>
        <v>0</v>
      </c>
      <c r="X4" s="432">
        <f>'A2'!W11</f>
        <v>0</v>
      </c>
      <c r="Y4" s="432">
        <f>'A2'!X11</f>
        <v>0</v>
      </c>
      <c r="Z4" s="432">
        <f>'A2'!Y11</f>
        <v>0</v>
      </c>
      <c r="AA4" s="432">
        <f>'A2'!Z11</f>
        <v>0</v>
      </c>
      <c r="AC4" s="418" t="s">
        <v>245</v>
      </c>
      <c r="AD4" s="413">
        <f>Info!$C$9</f>
        <v>0</v>
      </c>
      <c r="AE4" s="418">
        <v>3</v>
      </c>
      <c r="AF4" s="418" t="s">
        <v>53</v>
      </c>
      <c r="AG4" s="432">
        <f>E4/2</f>
        <v>0</v>
      </c>
      <c r="AH4" s="432">
        <f t="shared" ref="AH4:BC4" si="2">F4/2</f>
        <v>0</v>
      </c>
      <c r="AI4" s="432">
        <f t="shared" si="2"/>
        <v>0</v>
      </c>
      <c r="AJ4" s="432">
        <f t="shared" si="2"/>
        <v>0</v>
      </c>
      <c r="AK4" s="432">
        <f t="shared" si="2"/>
        <v>0</v>
      </c>
      <c r="AL4" s="432">
        <f t="shared" si="2"/>
        <v>0</v>
      </c>
      <c r="AM4" s="432">
        <f t="shared" si="2"/>
        <v>0</v>
      </c>
      <c r="AN4" s="432">
        <f t="shared" si="2"/>
        <v>0</v>
      </c>
      <c r="AO4" s="432">
        <f t="shared" si="2"/>
        <v>0</v>
      </c>
      <c r="AP4" s="432">
        <f t="shared" si="2"/>
        <v>0</v>
      </c>
      <c r="AQ4" s="432">
        <f t="shared" si="2"/>
        <v>0</v>
      </c>
      <c r="AR4" s="432">
        <f t="shared" si="2"/>
        <v>0</v>
      </c>
      <c r="AS4" s="432">
        <f t="shared" si="2"/>
        <v>0</v>
      </c>
      <c r="AT4" s="432">
        <f t="shared" si="2"/>
        <v>0</v>
      </c>
      <c r="AU4" s="432">
        <f t="shared" si="2"/>
        <v>0</v>
      </c>
      <c r="AV4" s="432">
        <f t="shared" si="2"/>
        <v>0</v>
      </c>
      <c r="AW4" s="432">
        <f t="shared" si="2"/>
        <v>0</v>
      </c>
      <c r="AX4" s="432">
        <f t="shared" si="2"/>
        <v>0</v>
      </c>
      <c r="AY4" s="432">
        <f t="shared" si="2"/>
        <v>0</v>
      </c>
      <c r="AZ4" s="432">
        <f t="shared" si="2"/>
        <v>0</v>
      </c>
      <c r="BA4" s="432">
        <f t="shared" si="2"/>
        <v>0</v>
      </c>
      <c r="BB4" s="432">
        <f t="shared" si="2"/>
        <v>0</v>
      </c>
      <c r="BC4" s="432">
        <f t="shared" si="2"/>
        <v>0</v>
      </c>
    </row>
    <row r="5" spans="1:74">
      <c r="A5" s="413" t="s">
        <v>245</v>
      </c>
      <c r="B5" s="413">
        <f>Info!$C$9</f>
        <v>0</v>
      </c>
      <c r="C5" s="413">
        <v>4</v>
      </c>
      <c r="D5" s="413" t="s">
        <v>54</v>
      </c>
      <c r="E5" s="430">
        <f>'A2'!D12</f>
        <v>0</v>
      </c>
      <c r="F5" s="430">
        <f>'A2'!E12</f>
        <v>0</v>
      </c>
      <c r="G5" s="430">
        <f>'A2'!F12</f>
        <v>0</v>
      </c>
      <c r="H5" s="430">
        <f>'A2'!G12</f>
        <v>0</v>
      </c>
      <c r="I5" s="430">
        <f>'A2'!H12</f>
        <v>0</v>
      </c>
      <c r="J5" s="430">
        <f>'A2'!I12</f>
        <v>0</v>
      </c>
      <c r="K5" s="430">
        <f>'A2'!J12</f>
        <v>0</v>
      </c>
      <c r="L5" s="430">
        <f>'A2'!K12</f>
        <v>0</v>
      </c>
      <c r="M5" s="430">
        <f>'A2'!L12</f>
        <v>0</v>
      </c>
      <c r="N5" s="430">
        <f>'A2'!M12</f>
        <v>0</v>
      </c>
      <c r="O5" s="430">
        <f>'A2'!N12</f>
        <v>0</v>
      </c>
      <c r="P5" s="430">
        <f>'A2'!O12</f>
        <v>0</v>
      </c>
      <c r="Q5" s="430">
        <f>'A2'!P12</f>
        <v>0</v>
      </c>
      <c r="R5" s="430">
        <f>'A2'!Q12</f>
        <v>0</v>
      </c>
      <c r="S5" s="430">
        <f>'A2'!R12</f>
        <v>0</v>
      </c>
      <c r="T5" s="430">
        <f>'A2'!S12</f>
        <v>0</v>
      </c>
      <c r="U5" s="430">
        <f>'A2'!T12</f>
        <v>0</v>
      </c>
      <c r="V5" s="430">
        <f>'A2'!U12</f>
        <v>0</v>
      </c>
      <c r="W5" s="430">
        <f>'A2'!V12</f>
        <v>0</v>
      </c>
      <c r="X5" s="430">
        <f>'A2'!W12</f>
        <v>0</v>
      </c>
      <c r="Y5" s="430">
        <f>'A2'!X12</f>
        <v>0</v>
      </c>
      <c r="Z5" s="430">
        <f>'A2'!Y12</f>
        <v>0</v>
      </c>
      <c r="AA5" s="430">
        <f>'A2'!Z12</f>
        <v>0</v>
      </c>
      <c r="AC5" s="413" t="s">
        <v>245</v>
      </c>
      <c r="AD5" s="413">
        <f>Info!$C$9</f>
        <v>0</v>
      </c>
      <c r="AE5" s="413">
        <v>4</v>
      </c>
      <c r="AF5" s="413" t="s">
        <v>54</v>
      </c>
      <c r="AG5" s="430">
        <f t="shared" ref="AG5:AG13" si="3">E5</f>
        <v>0</v>
      </c>
      <c r="AH5" s="430">
        <f t="shared" ref="AH5:BC16" si="4">F5</f>
        <v>0</v>
      </c>
      <c r="AI5" s="430">
        <f t="shared" si="4"/>
        <v>0</v>
      </c>
      <c r="AJ5" s="430">
        <f t="shared" si="4"/>
        <v>0</v>
      </c>
      <c r="AK5" s="430">
        <f t="shared" si="4"/>
        <v>0</v>
      </c>
      <c r="AL5" s="430">
        <f t="shared" si="4"/>
        <v>0</v>
      </c>
      <c r="AM5" s="430">
        <f t="shared" si="4"/>
        <v>0</v>
      </c>
      <c r="AN5" s="430">
        <f t="shared" si="4"/>
        <v>0</v>
      </c>
      <c r="AO5" s="430">
        <f t="shared" si="4"/>
        <v>0</v>
      </c>
      <c r="AP5" s="430">
        <f t="shared" si="4"/>
        <v>0</v>
      </c>
      <c r="AQ5" s="430">
        <f t="shared" si="4"/>
        <v>0</v>
      </c>
      <c r="AR5" s="430">
        <f t="shared" si="4"/>
        <v>0</v>
      </c>
      <c r="AS5" s="430">
        <f t="shared" si="4"/>
        <v>0</v>
      </c>
      <c r="AT5" s="430">
        <f t="shared" si="4"/>
        <v>0</v>
      </c>
      <c r="AU5" s="430">
        <f t="shared" si="4"/>
        <v>0</v>
      </c>
      <c r="AV5" s="430">
        <f t="shared" si="4"/>
        <v>0</v>
      </c>
      <c r="AW5" s="430">
        <f t="shared" si="4"/>
        <v>0</v>
      </c>
      <c r="AX5" s="430">
        <f t="shared" si="4"/>
        <v>0</v>
      </c>
      <c r="AY5" s="430">
        <f t="shared" si="4"/>
        <v>0</v>
      </c>
      <c r="AZ5" s="430">
        <f t="shared" si="4"/>
        <v>0</v>
      </c>
      <c r="BA5" s="430">
        <f t="shared" si="4"/>
        <v>0</v>
      </c>
      <c r="BB5" s="430">
        <f t="shared" si="4"/>
        <v>0</v>
      </c>
      <c r="BC5" s="430">
        <f t="shared" si="4"/>
        <v>0</v>
      </c>
    </row>
    <row r="6" spans="1:74" s="416" customFormat="1">
      <c r="A6" s="416" t="s">
        <v>245</v>
      </c>
      <c r="B6" s="413">
        <f>Info!$C$9</f>
        <v>0</v>
      </c>
      <c r="C6" s="416">
        <v>5</v>
      </c>
      <c r="D6" s="416" t="s">
        <v>11</v>
      </c>
      <c r="E6" s="431">
        <f>'A2'!D13</f>
        <v>0</v>
      </c>
      <c r="F6" s="431">
        <f>'A2'!E13</f>
        <v>0</v>
      </c>
      <c r="G6" s="431">
        <f>'A2'!F13</f>
        <v>0</v>
      </c>
      <c r="H6" s="431">
        <f>'A2'!G13</f>
        <v>0</v>
      </c>
      <c r="I6" s="431">
        <f>'A2'!H13</f>
        <v>0</v>
      </c>
      <c r="J6" s="431">
        <f>'A2'!I13</f>
        <v>0</v>
      </c>
      <c r="K6" s="431">
        <f>'A2'!J13</f>
        <v>0</v>
      </c>
      <c r="L6" s="431">
        <f>'A2'!K13</f>
        <v>0</v>
      </c>
      <c r="M6" s="431">
        <f>'A2'!L13</f>
        <v>0</v>
      </c>
      <c r="N6" s="431">
        <f>'A2'!M13</f>
        <v>0</v>
      </c>
      <c r="O6" s="431">
        <f>'A2'!N13</f>
        <v>0</v>
      </c>
      <c r="P6" s="431">
        <f>'A2'!O13</f>
        <v>0</v>
      </c>
      <c r="Q6" s="431">
        <f>'A2'!P13</f>
        <v>0</v>
      </c>
      <c r="R6" s="431">
        <f>'A2'!Q13</f>
        <v>0</v>
      </c>
      <c r="S6" s="431">
        <f>'A2'!R13</f>
        <v>0</v>
      </c>
      <c r="T6" s="431">
        <f>'A2'!S13</f>
        <v>0</v>
      </c>
      <c r="U6" s="431">
        <f>'A2'!T13</f>
        <v>0</v>
      </c>
      <c r="V6" s="431">
        <f>'A2'!U13</f>
        <v>0</v>
      </c>
      <c r="W6" s="431">
        <f>'A2'!V13</f>
        <v>0</v>
      </c>
      <c r="X6" s="431">
        <f>'A2'!W13</f>
        <v>0</v>
      </c>
      <c r="Y6" s="431">
        <f>'A2'!X13</f>
        <v>0</v>
      </c>
      <c r="Z6" s="431">
        <f>'A2'!Y13</f>
        <v>0</v>
      </c>
      <c r="AA6" s="431">
        <f>'A2'!Z13</f>
        <v>0</v>
      </c>
      <c r="AC6" s="416" t="s">
        <v>245</v>
      </c>
      <c r="AD6" s="413">
        <f>Info!$C$9</f>
        <v>0</v>
      </c>
      <c r="AE6" s="416">
        <v>5</v>
      </c>
      <c r="AF6" s="416" t="s">
        <v>11</v>
      </c>
      <c r="AG6" s="431">
        <f t="shared" si="3"/>
        <v>0</v>
      </c>
      <c r="AH6" s="431">
        <f t="shared" si="4"/>
        <v>0</v>
      </c>
      <c r="AI6" s="431">
        <f t="shared" si="4"/>
        <v>0</v>
      </c>
      <c r="AJ6" s="431">
        <f t="shared" si="4"/>
        <v>0</v>
      </c>
      <c r="AK6" s="431">
        <f t="shared" si="4"/>
        <v>0</v>
      </c>
      <c r="AL6" s="431">
        <f t="shared" si="4"/>
        <v>0</v>
      </c>
      <c r="AM6" s="431">
        <f t="shared" si="4"/>
        <v>0</v>
      </c>
      <c r="AN6" s="431">
        <f t="shared" si="4"/>
        <v>0</v>
      </c>
      <c r="AO6" s="431">
        <f t="shared" si="4"/>
        <v>0</v>
      </c>
      <c r="AP6" s="431">
        <f t="shared" si="4"/>
        <v>0</v>
      </c>
      <c r="AQ6" s="431">
        <f t="shared" si="4"/>
        <v>0</v>
      </c>
      <c r="AR6" s="431">
        <f t="shared" si="4"/>
        <v>0</v>
      </c>
      <c r="AS6" s="431">
        <f t="shared" si="4"/>
        <v>0</v>
      </c>
      <c r="AT6" s="431">
        <f t="shared" si="4"/>
        <v>0</v>
      </c>
      <c r="AU6" s="431">
        <f t="shared" si="4"/>
        <v>0</v>
      </c>
      <c r="AV6" s="431">
        <f t="shared" si="4"/>
        <v>0</v>
      </c>
      <c r="AW6" s="431">
        <f t="shared" si="4"/>
        <v>0</v>
      </c>
      <c r="AX6" s="431">
        <f t="shared" si="4"/>
        <v>0</v>
      </c>
      <c r="AY6" s="431">
        <f t="shared" si="4"/>
        <v>0</v>
      </c>
      <c r="AZ6" s="431">
        <f t="shared" si="4"/>
        <v>0</v>
      </c>
      <c r="BA6" s="431">
        <f t="shared" si="4"/>
        <v>0</v>
      </c>
      <c r="BB6" s="431">
        <f t="shared" si="4"/>
        <v>0</v>
      </c>
      <c r="BC6" s="431">
        <f t="shared" si="4"/>
        <v>0</v>
      </c>
    </row>
    <row r="7" spans="1:74">
      <c r="A7" s="413" t="s">
        <v>245</v>
      </c>
      <c r="B7" s="413">
        <f>Info!$C$9</f>
        <v>0</v>
      </c>
      <c r="C7" s="413">
        <v>6</v>
      </c>
      <c r="D7" s="413" t="s">
        <v>53</v>
      </c>
      <c r="E7" s="430">
        <f>'A2'!D14</f>
        <v>0</v>
      </c>
      <c r="F7" s="430">
        <f>'A2'!E14</f>
        <v>0</v>
      </c>
      <c r="G7" s="430">
        <f>'A2'!F14</f>
        <v>0</v>
      </c>
      <c r="H7" s="430">
        <f>'A2'!G14</f>
        <v>0</v>
      </c>
      <c r="I7" s="430">
        <f>'A2'!H14</f>
        <v>0</v>
      </c>
      <c r="J7" s="430">
        <f>'A2'!I14</f>
        <v>0</v>
      </c>
      <c r="K7" s="430">
        <f>'A2'!J14</f>
        <v>0</v>
      </c>
      <c r="L7" s="430">
        <f>'A2'!K14</f>
        <v>0</v>
      </c>
      <c r="M7" s="430">
        <f>'A2'!L14</f>
        <v>0</v>
      </c>
      <c r="N7" s="430">
        <f>'A2'!M14</f>
        <v>0</v>
      </c>
      <c r="O7" s="430">
        <f>'A2'!N14</f>
        <v>0</v>
      </c>
      <c r="P7" s="430">
        <f>'A2'!O14</f>
        <v>0</v>
      </c>
      <c r="Q7" s="430">
        <f>'A2'!P14</f>
        <v>0</v>
      </c>
      <c r="R7" s="430">
        <f>'A2'!Q14</f>
        <v>0</v>
      </c>
      <c r="S7" s="430">
        <f>'A2'!R14</f>
        <v>0</v>
      </c>
      <c r="T7" s="430">
        <f>'A2'!S14</f>
        <v>0</v>
      </c>
      <c r="U7" s="430">
        <f>'A2'!T14</f>
        <v>0</v>
      </c>
      <c r="V7" s="430">
        <f>'A2'!U14</f>
        <v>0</v>
      </c>
      <c r="W7" s="430">
        <f>'A2'!V14</f>
        <v>0</v>
      </c>
      <c r="X7" s="430">
        <f>'A2'!W14</f>
        <v>0</v>
      </c>
      <c r="Y7" s="430">
        <f>'A2'!X14</f>
        <v>0</v>
      </c>
      <c r="Z7" s="430">
        <f>'A2'!Y14</f>
        <v>0</v>
      </c>
      <c r="AA7" s="430">
        <f>'A2'!Z14</f>
        <v>0</v>
      </c>
      <c r="AC7" s="413" t="s">
        <v>245</v>
      </c>
      <c r="AD7" s="413">
        <f>Info!$C$9</f>
        <v>0</v>
      </c>
      <c r="AE7" s="413">
        <v>6</v>
      </c>
      <c r="AF7" s="413" t="s">
        <v>53</v>
      </c>
      <c r="AG7" s="430">
        <f t="shared" si="3"/>
        <v>0</v>
      </c>
      <c r="AH7" s="430">
        <f t="shared" si="4"/>
        <v>0</v>
      </c>
      <c r="AI7" s="430">
        <f t="shared" si="4"/>
        <v>0</v>
      </c>
      <c r="AJ7" s="430">
        <f t="shared" si="4"/>
        <v>0</v>
      </c>
      <c r="AK7" s="430">
        <f t="shared" si="4"/>
        <v>0</v>
      </c>
      <c r="AL7" s="430">
        <f t="shared" si="4"/>
        <v>0</v>
      </c>
      <c r="AM7" s="430">
        <f t="shared" si="4"/>
        <v>0</v>
      </c>
      <c r="AN7" s="430">
        <f t="shared" si="4"/>
        <v>0</v>
      </c>
      <c r="AO7" s="430">
        <f t="shared" si="4"/>
        <v>0</v>
      </c>
      <c r="AP7" s="430">
        <f t="shared" si="4"/>
        <v>0</v>
      </c>
      <c r="AQ7" s="430">
        <f t="shared" si="4"/>
        <v>0</v>
      </c>
      <c r="AR7" s="430">
        <f t="shared" si="4"/>
        <v>0</v>
      </c>
      <c r="AS7" s="430">
        <f t="shared" si="4"/>
        <v>0</v>
      </c>
      <c r="AT7" s="430">
        <f t="shared" si="4"/>
        <v>0</v>
      </c>
      <c r="AU7" s="430">
        <f t="shared" si="4"/>
        <v>0</v>
      </c>
      <c r="AV7" s="430">
        <f t="shared" si="4"/>
        <v>0</v>
      </c>
      <c r="AW7" s="430">
        <f t="shared" si="4"/>
        <v>0</v>
      </c>
      <c r="AX7" s="430">
        <f t="shared" si="4"/>
        <v>0</v>
      </c>
      <c r="AY7" s="430">
        <f t="shared" si="4"/>
        <v>0</v>
      </c>
      <c r="AZ7" s="430">
        <f t="shared" si="4"/>
        <v>0</v>
      </c>
      <c r="BA7" s="430">
        <f t="shared" si="4"/>
        <v>0</v>
      </c>
      <c r="BB7" s="430">
        <f t="shared" si="4"/>
        <v>0</v>
      </c>
      <c r="BC7" s="430">
        <f t="shared" si="4"/>
        <v>0</v>
      </c>
    </row>
    <row r="8" spans="1:74">
      <c r="A8" s="413" t="s">
        <v>245</v>
      </c>
      <c r="B8" s="413">
        <f>Info!$C$9</f>
        <v>0</v>
      </c>
      <c r="C8" s="413">
        <v>7</v>
      </c>
      <c r="D8" s="413" t="s">
        <v>54</v>
      </c>
      <c r="E8" s="430">
        <f>'A2'!D15</f>
        <v>0</v>
      </c>
      <c r="F8" s="430">
        <f>'A2'!E15</f>
        <v>0</v>
      </c>
      <c r="G8" s="430">
        <f>'A2'!F15</f>
        <v>0</v>
      </c>
      <c r="H8" s="430">
        <f>'A2'!G15</f>
        <v>0</v>
      </c>
      <c r="I8" s="430">
        <f>'A2'!H15</f>
        <v>0</v>
      </c>
      <c r="J8" s="430">
        <f>'A2'!I15</f>
        <v>0</v>
      </c>
      <c r="K8" s="430">
        <f>'A2'!J15</f>
        <v>0</v>
      </c>
      <c r="L8" s="430">
        <f>'A2'!K15</f>
        <v>0</v>
      </c>
      <c r="M8" s="430">
        <f>'A2'!L15</f>
        <v>0</v>
      </c>
      <c r="N8" s="430">
        <f>'A2'!M15</f>
        <v>0</v>
      </c>
      <c r="O8" s="430">
        <f>'A2'!N15</f>
        <v>0</v>
      </c>
      <c r="P8" s="430">
        <f>'A2'!O15</f>
        <v>0</v>
      </c>
      <c r="Q8" s="430">
        <f>'A2'!P15</f>
        <v>0</v>
      </c>
      <c r="R8" s="430">
        <f>'A2'!Q15</f>
        <v>0</v>
      </c>
      <c r="S8" s="430">
        <f>'A2'!R15</f>
        <v>0</v>
      </c>
      <c r="T8" s="430">
        <f>'A2'!S15</f>
        <v>0</v>
      </c>
      <c r="U8" s="430">
        <f>'A2'!T15</f>
        <v>0</v>
      </c>
      <c r="V8" s="430">
        <f>'A2'!U15</f>
        <v>0</v>
      </c>
      <c r="W8" s="430">
        <f>'A2'!V15</f>
        <v>0</v>
      </c>
      <c r="X8" s="430">
        <f>'A2'!W15</f>
        <v>0</v>
      </c>
      <c r="Y8" s="430">
        <f>'A2'!X15</f>
        <v>0</v>
      </c>
      <c r="Z8" s="430">
        <f>'A2'!Y15</f>
        <v>0</v>
      </c>
      <c r="AA8" s="430">
        <f>'A2'!Z15</f>
        <v>0</v>
      </c>
      <c r="AC8" s="413" t="s">
        <v>245</v>
      </c>
      <c r="AD8" s="413">
        <f>Info!$C$9</f>
        <v>0</v>
      </c>
      <c r="AE8" s="413">
        <v>7</v>
      </c>
      <c r="AF8" s="413" t="s">
        <v>54</v>
      </c>
      <c r="AG8" s="430">
        <f t="shared" si="3"/>
        <v>0</v>
      </c>
      <c r="AH8" s="430">
        <f t="shared" si="4"/>
        <v>0</v>
      </c>
      <c r="AI8" s="430">
        <f t="shared" si="4"/>
        <v>0</v>
      </c>
      <c r="AJ8" s="430">
        <f t="shared" si="4"/>
        <v>0</v>
      </c>
      <c r="AK8" s="430">
        <f t="shared" si="4"/>
        <v>0</v>
      </c>
      <c r="AL8" s="430">
        <f t="shared" si="4"/>
        <v>0</v>
      </c>
      <c r="AM8" s="430">
        <f t="shared" si="4"/>
        <v>0</v>
      </c>
      <c r="AN8" s="430">
        <f t="shared" si="4"/>
        <v>0</v>
      </c>
      <c r="AO8" s="430">
        <f t="shared" si="4"/>
        <v>0</v>
      </c>
      <c r="AP8" s="430">
        <f t="shared" si="4"/>
        <v>0</v>
      </c>
      <c r="AQ8" s="430">
        <f t="shared" si="4"/>
        <v>0</v>
      </c>
      <c r="AR8" s="430">
        <f t="shared" si="4"/>
        <v>0</v>
      </c>
      <c r="AS8" s="430">
        <f t="shared" si="4"/>
        <v>0</v>
      </c>
      <c r="AT8" s="430">
        <f t="shared" si="4"/>
        <v>0</v>
      </c>
      <c r="AU8" s="430">
        <f t="shared" si="4"/>
        <v>0</v>
      </c>
      <c r="AV8" s="430">
        <f t="shared" si="4"/>
        <v>0</v>
      </c>
      <c r="AW8" s="430">
        <f t="shared" si="4"/>
        <v>0</v>
      </c>
      <c r="AX8" s="430">
        <f t="shared" si="4"/>
        <v>0</v>
      </c>
      <c r="AY8" s="430">
        <f t="shared" si="4"/>
        <v>0</v>
      </c>
      <c r="AZ8" s="430">
        <f t="shared" si="4"/>
        <v>0</v>
      </c>
      <c r="BA8" s="430">
        <f t="shared" si="4"/>
        <v>0</v>
      </c>
      <c r="BB8" s="430">
        <f t="shared" si="4"/>
        <v>0</v>
      </c>
      <c r="BC8" s="430">
        <f t="shared" si="4"/>
        <v>0</v>
      </c>
    </row>
    <row r="9" spans="1:74">
      <c r="A9" s="413" t="s">
        <v>245</v>
      </c>
      <c r="B9" s="413">
        <f>Info!$C$9</f>
        <v>0</v>
      </c>
      <c r="C9" s="413">
        <v>8</v>
      </c>
      <c r="D9" s="413" t="s">
        <v>168</v>
      </c>
      <c r="E9" s="430">
        <f>'A2'!D16</f>
        <v>0</v>
      </c>
      <c r="F9" s="430">
        <f>'A2'!E16</f>
        <v>0</v>
      </c>
      <c r="G9" s="430">
        <f>'A2'!F16</f>
        <v>0</v>
      </c>
      <c r="H9" s="430">
        <f>'A2'!G16</f>
        <v>0</v>
      </c>
      <c r="I9" s="430">
        <f>'A2'!H16</f>
        <v>0</v>
      </c>
      <c r="J9" s="430">
        <f>'A2'!I16</f>
        <v>0</v>
      </c>
      <c r="K9" s="430">
        <f>'A2'!J16</f>
        <v>0</v>
      </c>
      <c r="L9" s="430">
        <f>'A2'!K16</f>
        <v>0</v>
      </c>
      <c r="M9" s="430">
        <f>'A2'!L16</f>
        <v>0</v>
      </c>
      <c r="N9" s="430">
        <f>'A2'!M16</f>
        <v>0</v>
      </c>
      <c r="O9" s="430">
        <f>'A2'!N16</f>
        <v>0</v>
      </c>
      <c r="P9" s="430">
        <f>'A2'!O16</f>
        <v>0</v>
      </c>
      <c r="Q9" s="430">
        <f>'A2'!P16</f>
        <v>0</v>
      </c>
      <c r="R9" s="430">
        <f>'A2'!Q16</f>
        <v>0</v>
      </c>
      <c r="S9" s="430">
        <f>'A2'!R16</f>
        <v>0</v>
      </c>
      <c r="T9" s="430">
        <f>'A2'!S16</f>
        <v>0</v>
      </c>
      <c r="U9" s="430">
        <f>'A2'!T16</f>
        <v>0</v>
      </c>
      <c r="V9" s="430">
        <f>'A2'!U16</f>
        <v>0</v>
      </c>
      <c r="W9" s="430">
        <f>'A2'!V16</f>
        <v>0</v>
      </c>
      <c r="X9" s="430">
        <f>'A2'!W16</f>
        <v>0</v>
      </c>
      <c r="Y9" s="430">
        <f>'A2'!X16</f>
        <v>0</v>
      </c>
      <c r="Z9" s="430">
        <f>'A2'!Y16</f>
        <v>0</v>
      </c>
      <c r="AA9" s="430">
        <f>'A2'!Z16</f>
        <v>0</v>
      </c>
      <c r="AC9" s="413" t="s">
        <v>245</v>
      </c>
      <c r="AD9" s="413">
        <f>Info!$C$9</f>
        <v>0</v>
      </c>
      <c r="AE9" s="413">
        <v>8</v>
      </c>
      <c r="AF9" s="413" t="s">
        <v>168</v>
      </c>
      <c r="AG9" s="430">
        <f t="shared" si="3"/>
        <v>0</v>
      </c>
      <c r="AH9" s="430">
        <f t="shared" si="4"/>
        <v>0</v>
      </c>
      <c r="AI9" s="430">
        <f t="shared" si="4"/>
        <v>0</v>
      </c>
      <c r="AJ9" s="430">
        <f t="shared" si="4"/>
        <v>0</v>
      </c>
      <c r="AK9" s="430">
        <f t="shared" si="4"/>
        <v>0</v>
      </c>
      <c r="AL9" s="430">
        <f t="shared" si="4"/>
        <v>0</v>
      </c>
      <c r="AM9" s="430">
        <f t="shared" si="4"/>
        <v>0</v>
      </c>
      <c r="AN9" s="430">
        <f t="shared" si="4"/>
        <v>0</v>
      </c>
      <c r="AO9" s="430">
        <f t="shared" si="4"/>
        <v>0</v>
      </c>
      <c r="AP9" s="430">
        <f t="shared" si="4"/>
        <v>0</v>
      </c>
      <c r="AQ9" s="430">
        <f t="shared" si="4"/>
        <v>0</v>
      </c>
      <c r="AR9" s="430">
        <f t="shared" si="4"/>
        <v>0</v>
      </c>
      <c r="AS9" s="430">
        <f t="shared" si="4"/>
        <v>0</v>
      </c>
      <c r="AT9" s="430">
        <f t="shared" si="4"/>
        <v>0</v>
      </c>
      <c r="AU9" s="430">
        <f t="shared" si="4"/>
        <v>0</v>
      </c>
      <c r="AV9" s="430">
        <f t="shared" si="4"/>
        <v>0</v>
      </c>
      <c r="AW9" s="430">
        <f t="shared" si="4"/>
        <v>0</v>
      </c>
      <c r="AX9" s="430">
        <f t="shared" si="4"/>
        <v>0</v>
      </c>
      <c r="AY9" s="430">
        <f t="shared" si="4"/>
        <v>0</v>
      </c>
      <c r="AZ9" s="430">
        <f t="shared" si="4"/>
        <v>0</v>
      </c>
      <c r="BA9" s="430">
        <f t="shared" si="4"/>
        <v>0</v>
      </c>
      <c r="BB9" s="430">
        <f t="shared" si="4"/>
        <v>0</v>
      </c>
      <c r="BC9" s="430">
        <f t="shared" si="4"/>
        <v>0</v>
      </c>
    </row>
    <row r="10" spans="1:74">
      <c r="A10" s="413" t="s">
        <v>245</v>
      </c>
      <c r="B10" s="413">
        <f>Info!$C$9</f>
        <v>0</v>
      </c>
      <c r="C10" s="413">
        <v>9</v>
      </c>
      <c r="D10" s="413" t="s">
        <v>66</v>
      </c>
      <c r="E10" s="430">
        <f>'A2'!D17</f>
        <v>0</v>
      </c>
      <c r="F10" s="430">
        <f>'A2'!E17</f>
        <v>0</v>
      </c>
      <c r="G10" s="430">
        <f>'A2'!F17</f>
        <v>0</v>
      </c>
      <c r="H10" s="430">
        <f>'A2'!G17</f>
        <v>0</v>
      </c>
      <c r="I10" s="430">
        <f>'A2'!H17</f>
        <v>0</v>
      </c>
      <c r="J10" s="430">
        <f>'A2'!I17</f>
        <v>0</v>
      </c>
      <c r="K10" s="430">
        <f>'A2'!J17</f>
        <v>0</v>
      </c>
      <c r="L10" s="430">
        <f>'A2'!K17</f>
        <v>0</v>
      </c>
      <c r="M10" s="430">
        <f>'A2'!L17</f>
        <v>0</v>
      </c>
      <c r="N10" s="430">
        <f>'A2'!M17</f>
        <v>0</v>
      </c>
      <c r="O10" s="430">
        <f>'A2'!N17</f>
        <v>0</v>
      </c>
      <c r="P10" s="430">
        <f>'A2'!O17</f>
        <v>0</v>
      </c>
      <c r="Q10" s="430">
        <f>'A2'!P17</f>
        <v>0</v>
      </c>
      <c r="R10" s="430">
        <f>'A2'!Q17</f>
        <v>0</v>
      </c>
      <c r="S10" s="430">
        <f>'A2'!R17</f>
        <v>0</v>
      </c>
      <c r="T10" s="430">
        <f>'A2'!S17</f>
        <v>0</v>
      </c>
      <c r="U10" s="430">
        <f>'A2'!T17</f>
        <v>0</v>
      </c>
      <c r="V10" s="430">
        <f>'A2'!U17</f>
        <v>0</v>
      </c>
      <c r="W10" s="430">
        <f>'A2'!V17</f>
        <v>0</v>
      </c>
      <c r="X10" s="430">
        <f>'A2'!W17</f>
        <v>0</v>
      </c>
      <c r="Y10" s="430">
        <f>'A2'!X17</f>
        <v>0</v>
      </c>
      <c r="Z10" s="430">
        <f>'A2'!Y17</f>
        <v>0</v>
      </c>
      <c r="AA10" s="430">
        <f>'A2'!Z17</f>
        <v>0</v>
      </c>
      <c r="AC10" s="413" t="s">
        <v>245</v>
      </c>
      <c r="AD10" s="413">
        <f>Info!$C$9</f>
        <v>0</v>
      </c>
      <c r="AE10" s="413">
        <v>9</v>
      </c>
      <c r="AF10" s="413" t="s">
        <v>66</v>
      </c>
      <c r="AG10" s="430">
        <f t="shared" si="3"/>
        <v>0</v>
      </c>
      <c r="AH10" s="430">
        <f t="shared" si="4"/>
        <v>0</v>
      </c>
      <c r="AI10" s="430">
        <f t="shared" si="4"/>
        <v>0</v>
      </c>
      <c r="AJ10" s="430">
        <f t="shared" si="4"/>
        <v>0</v>
      </c>
      <c r="AK10" s="430">
        <f t="shared" si="4"/>
        <v>0</v>
      </c>
      <c r="AL10" s="430">
        <f t="shared" si="4"/>
        <v>0</v>
      </c>
      <c r="AM10" s="430">
        <f t="shared" si="4"/>
        <v>0</v>
      </c>
      <c r="AN10" s="430">
        <f t="shared" si="4"/>
        <v>0</v>
      </c>
      <c r="AO10" s="430">
        <f t="shared" si="4"/>
        <v>0</v>
      </c>
      <c r="AP10" s="430">
        <f t="shared" si="4"/>
        <v>0</v>
      </c>
      <c r="AQ10" s="430">
        <f t="shared" si="4"/>
        <v>0</v>
      </c>
      <c r="AR10" s="430">
        <f t="shared" si="4"/>
        <v>0</v>
      </c>
      <c r="AS10" s="430">
        <f t="shared" si="4"/>
        <v>0</v>
      </c>
      <c r="AT10" s="430">
        <f t="shared" si="4"/>
        <v>0</v>
      </c>
      <c r="AU10" s="430">
        <f t="shared" si="4"/>
        <v>0</v>
      </c>
      <c r="AV10" s="430">
        <f t="shared" si="4"/>
        <v>0</v>
      </c>
      <c r="AW10" s="430">
        <f t="shared" si="4"/>
        <v>0</v>
      </c>
      <c r="AX10" s="430">
        <f t="shared" si="4"/>
        <v>0</v>
      </c>
      <c r="AY10" s="430">
        <f t="shared" si="4"/>
        <v>0</v>
      </c>
      <c r="AZ10" s="430">
        <f t="shared" si="4"/>
        <v>0</v>
      </c>
      <c r="BA10" s="430">
        <f t="shared" si="4"/>
        <v>0</v>
      </c>
      <c r="BB10" s="430">
        <f t="shared" si="4"/>
        <v>0</v>
      </c>
      <c r="BC10" s="430">
        <f t="shared" si="4"/>
        <v>0</v>
      </c>
    </row>
    <row r="11" spans="1:74">
      <c r="A11" s="413" t="s">
        <v>245</v>
      </c>
      <c r="B11" s="413">
        <f>Info!$C$9</f>
        <v>0</v>
      </c>
      <c r="C11" s="413">
        <v>10</v>
      </c>
      <c r="D11" s="413" t="s">
        <v>265</v>
      </c>
      <c r="E11" s="430">
        <f>'A2'!D18</f>
        <v>0</v>
      </c>
      <c r="F11" s="430">
        <f>'A2'!E18</f>
        <v>0</v>
      </c>
      <c r="G11" s="430">
        <f>'A2'!F18</f>
        <v>0</v>
      </c>
      <c r="H11" s="430">
        <f>'A2'!G18</f>
        <v>0</v>
      </c>
      <c r="I11" s="430">
        <f>'A2'!H18</f>
        <v>0</v>
      </c>
      <c r="J11" s="430">
        <f>'A2'!I18</f>
        <v>0</v>
      </c>
      <c r="K11" s="430">
        <f>'A2'!J18</f>
        <v>0</v>
      </c>
      <c r="L11" s="430">
        <f>'A2'!K18</f>
        <v>0</v>
      </c>
      <c r="M11" s="430">
        <f>'A2'!L18</f>
        <v>0</v>
      </c>
      <c r="N11" s="430">
        <f>'A2'!M18</f>
        <v>0</v>
      </c>
      <c r="O11" s="430">
        <f>'A2'!N18</f>
        <v>0</v>
      </c>
      <c r="P11" s="430">
        <f>'A2'!O18</f>
        <v>0</v>
      </c>
      <c r="Q11" s="430">
        <f>'A2'!P18</f>
        <v>0</v>
      </c>
      <c r="R11" s="430">
        <f>'A2'!Q18</f>
        <v>0</v>
      </c>
      <c r="S11" s="430">
        <f>'A2'!R18</f>
        <v>0</v>
      </c>
      <c r="T11" s="430">
        <f>'A2'!S18</f>
        <v>0</v>
      </c>
      <c r="U11" s="430">
        <f>'A2'!T18</f>
        <v>0</v>
      </c>
      <c r="V11" s="430">
        <f>'A2'!U18</f>
        <v>0</v>
      </c>
      <c r="W11" s="430">
        <f>'A2'!V18</f>
        <v>0</v>
      </c>
      <c r="X11" s="430">
        <f>'A2'!W18</f>
        <v>0</v>
      </c>
      <c r="Y11" s="430">
        <f>'A2'!X18</f>
        <v>0</v>
      </c>
      <c r="Z11" s="430">
        <f>'A2'!Y18</f>
        <v>0</v>
      </c>
      <c r="AA11" s="430">
        <f>'A2'!Z18</f>
        <v>0</v>
      </c>
      <c r="AC11" s="413" t="s">
        <v>245</v>
      </c>
      <c r="AD11" s="413">
        <f>Info!$C$9</f>
        <v>0</v>
      </c>
      <c r="AE11" s="413">
        <v>10</v>
      </c>
      <c r="AF11" s="413" t="s">
        <v>265</v>
      </c>
      <c r="AG11" s="430">
        <f t="shared" si="3"/>
        <v>0</v>
      </c>
      <c r="AH11" s="430">
        <f t="shared" si="4"/>
        <v>0</v>
      </c>
      <c r="AI11" s="430">
        <f t="shared" si="4"/>
        <v>0</v>
      </c>
      <c r="AJ11" s="430">
        <f t="shared" si="4"/>
        <v>0</v>
      </c>
      <c r="AK11" s="430">
        <f t="shared" si="4"/>
        <v>0</v>
      </c>
      <c r="AL11" s="430">
        <f t="shared" si="4"/>
        <v>0</v>
      </c>
      <c r="AM11" s="430">
        <f t="shared" si="4"/>
        <v>0</v>
      </c>
      <c r="AN11" s="430">
        <f t="shared" si="4"/>
        <v>0</v>
      </c>
      <c r="AO11" s="430">
        <f t="shared" si="4"/>
        <v>0</v>
      </c>
      <c r="AP11" s="430">
        <f t="shared" si="4"/>
        <v>0</v>
      </c>
      <c r="AQ11" s="430">
        <f t="shared" si="4"/>
        <v>0</v>
      </c>
      <c r="AR11" s="430">
        <f t="shared" si="4"/>
        <v>0</v>
      </c>
      <c r="AS11" s="430">
        <f t="shared" si="4"/>
        <v>0</v>
      </c>
      <c r="AT11" s="430">
        <f t="shared" si="4"/>
        <v>0</v>
      </c>
      <c r="AU11" s="430">
        <f t="shared" si="4"/>
        <v>0</v>
      </c>
      <c r="AV11" s="430">
        <f t="shared" si="4"/>
        <v>0</v>
      </c>
      <c r="AW11" s="430">
        <f t="shared" si="4"/>
        <v>0</v>
      </c>
      <c r="AX11" s="430">
        <f t="shared" si="4"/>
        <v>0</v>
      </c>
      <c r="AY11" s="430">
        <f t="shared" si="4"/>
        <v>0</v>
      </c>
      <c r="AZ11" s="430">
        <f t="shared" si="4"/>
        <v>0</v>
      </c>
      <c r="BA11" s="430">
        <f t="shared" si="4"/>
        <v>0</v>
      </c>
      <c r="BB11" s="430">
        <f t="shared" si="4"/>
        <v>0</v>
      </c>
      <c r="BC11" s="430">
        <f t="shared" si="4"/>
        <v>0</v>
      </c>
    </row>
    <row r="12" spans="1:74">
      <c r="A12" s="413" t="s">
        <v>245</v>
      </c>
      <c r="B12" s="413">
        <f>Info!$C$9</f>
        <v>0</v>
      </c>
      <c r="C12" s="413">
        <v>11</v>
      </c>
      <c r="D12" s="413" t="s">
        <v>169</v>
      </c>
      <c r="E12" s="430">
        <f>'A2'!D19</f>
        <v>0</v>
      </c>
      <c r="F12" s="430">
        <f>'A2'!E19</f>
        <v>0</v>
      </c>
      <c r="G12" s="430">
        <f>'A2'!F19</f>
        <v>0</v>
      </c>
      <c r="H12" s="430">
        <f>'A2'!G19</f>
        <v>0</v>
      </c>
      <c r="I12" s="430">
        <f>'A2'!H19</f>
        <v>0</v>
      </c>
      <c r="J12" s="430">
        <f>'A2'!I19</f>
        <v>0</v>
      </c>
      <c r="K12" s="430">
        <f>'A2'!J19</f>
        <v>0</v>
      </c>
      <c r="L12" s="430">
        <f>'A2'!K19</f>
        <v>0</v>
      </c>
      <c r="M12" s="430">
        <f>'A2'!L19</f>
        <v>0</v>
      </c>
      <c r="N12" s="430">
        <f>'A2'!M19</f>
        <v>0</v>
      </c>
      <c r="O12" s="430">
        <f>'A2'!N19</f>
        <v>0</v>
      </c>
      <c r="P12" s="430">
        <f>'A2'!O19</f>
        <v>0</v>
      </c>
      <c r="Q12" s="430">
        <f>'A2'!P19</f>
        <v>0</v>
      </c>
      <c r="R12" s="430">
        <f>'A2'!Q19</f>
        <v>0</v>
      </c>
      <c r="S12" s="430">
        <f>'A2'!R19</f>
        <v>0</v>
      </c>
      <c r="T12" s="430">
        <f>'A2'!S19</f>
        <v>0</v>
      </c>
      <c r="U12" s="430">
        <f>'A2'!T19</f>
        <v>0</v>
      </c>
      <c r="V12" s="430">
        <f>'A2'!U19</f>
        <v>0</v>
      </c>
      <c r="W12" s="430">
        <f>'A2'!V19</f>
        <v>0</v>
      </c>
      <c r="X12" s="430">
        <f>'A2'!W19</f>
        <v>0</v>
      </c>
      <c r="Y12" s="430">
        <f>'A2'!X19</f>
        <v>0</v>
      </c>
      <c r="Z12" s="430">
        <f>'A2'!Y19</f>
        <v>0</v>
      </c>
      <c r="AA12" s="430">
        <f>'A2'!Z19</f>
        <v>0</v>
      </c>
      <c r="AC12" s="413" t="s">
        <v>245</v>
      </c>
      <c r="AD12" s="413">
        <f>Info!$C$9</f>
        <v>0</v>
      </c>
      <c r="AE12" s="413">
        <v>11</v>
      </c>
      <c r="AF12" s="413" t="s">
        <v>169</v>
      </c>
      <c r="AG12" s="430">
        <f t="shared" si="3"/>
        <v>0</v>
      </c>
      <c r="AH12" s="430">
        <f t="shared" si="4"/>
        <v>0</v>
      </c>
      <c r="AI12" s="430">
        <f t="shared" si="4"/>
        <v>0</v>
      </c>
      <c r="AJ12" s="430">
        <f t="shared" si="4"/>
        <v>0</v>
      </c>
      <c r="AK12" s="430">
        <f t="shared" si="4"/>
        <v>0</v>
      </c>
      <c r="AL12" s="430">
        <f t="shared" si="4"/>
        <v>0</v>
      </c>
      <c r="AM12" s="430">
        <f t="shared" si="4"/>
        <v>0</v>
      </c>
      <c r="AN12" s="430">
        <f t="shared" si="4"/>
        <v>0</v>
      </c>
      <c r="AO12" s="430">
        <f t="shared" si="4"/>
        <v>0</v>
      </c>
      <c r="AP12" s="430">
        <f t="shared" si="4"/>
        <v>0</v>
      </c>
      <c r="AQ12" s="430">
        <f t="shared" si="4"/>
        <v>0</v>
      </c>
      <c r="AR12" s="430">
        <f t="shared" si="4"/>
        <v>0</v>
      </c>
      <c r="AS12" s="430">
        <f t="shared" si="4"/>
        <v>0</v>
      </c>
      <c r="AT12" s="430">
        <f t="shared" si="4"/>
        <v>0</v>
      </c>
      <c r="AU12" s="430">
        <f t="shared" si="4"/>
        <v>0</v>
      </c>
      <c r="AV12" s="430">
        <f t="shared" si="4"/>
        <v>0</v>
      </c>
      <c r="AW12" s="430">
        <f t="shared" si="4"/>
        <v>0</v>
      </c>
      <c r="AX12" s="430">
        <f t="shared" si="4"/>
        <v>0</v>
      </c>
      <c r="AY12" s="430">
        <f t="shared" si="4"/>
        <v>0</v>
      </c>
      <c r="AZ12" s="430">
        <f t="shared" si="4"/>
        <v>0</v>
      </c>
      <c r="BA12" s="430">
        <f t="shared" si="4"/>
        <v>0</v>
      </c>
      <c r="BB12" s="430">
        <f t="shared" si="4"/>
        <v>0</v>
      </c>
      <c r="BC12" s="430">
        <f t="shared" si="4"/>
        <v>0</v>
      </c>
    </row>
    <row r="13" spans="1:74">
      <c r="A13" s="413" t="s">
        <v>245</v>
      </c>
      <c r="B13" s="413">
        <f>Info!$C$9</f>
        <v>0</v>
      </c>
      <c r="C13" s="413">
        <v>12</v>
      </c>
      <c r="D13" s="413" t="s">
        <v>46</v>
      </c>
      <c r="E13" s="430">
        <f>'A2'!D20</f>
        <v>0</v>
      </c>
      <c r="F13" s="430">
        <f>'A2'!E20</f>
        <v>0</v>
      </c>
      <c r="G13" s="430">
        <f>'A2'!F20</f>
        <v>0</v>
      </c>
      <c r="H13" s="430">
        <f>'A2'!G20</f>
        <v>0</v>
      </c>
      <c r="I13" s="430">
        <f>'A2'!H20</f>
        <v>0</v>
      </c>
      <c r="J13" s="430">
        <f>'A2'!I20</f>
        <v>0</v>
      </c>
      <c r="K13" s="430">
        <f>'A2'!J20</f>
        <v>0</v>
      </c>
      <c r="L13" s="430">
        <f>'A2'!K20</f>
        <v>0</v>
      </c>
      <c r="M13" s="430">
        <f>'A2'!L20</f>
        <v>0</v>
      </c>
      <c r="N13" s="430">
        <f>'A2'!M20</f>
        <v>0</v>
      </c>
      <c r="O13" s="430">
        <f>'A2'!N20</f>
        <v>0</v>
      </c>
      <c r="P13" s="430">
        <f>'A2'!O20</f>
        <v>0</v>
      </c>
      <c r="Q13" s="430">
        <f>'A2'!P20</f>
        <v>0</v>
      </c>
      <c r="R13" s="430">
        <f>'A2'!Q20</f>
        <v>0</v>
      </c>
      <c r="S13" s="430">
        <f>'A2'!R20</f>
        <v>0</v>
      </c>
      <c r="T13" s="430">
        <f>'A2'!S20</f>
        <v>0</v>
      </c>
      <c r="U13" s="430">
        <f>'A2'!T20</f>
        <v>0</v>
      </c>
      <c r="V13" s="430">
        <f>'A2'!U20</f>
        <v>0</v>
      </c>
      <c r="W13" s="430">
        <f>'A2'!V20</f>
        <v>0</v>
      </c>
      <c r="X13" s="430">
        <f>'A2'!W20</f>
        <v>0</v>
      </c>
      <c r="Y13" s="430">
        <f>'A2'!X20</f>
        <v>0</v>
      </c>
      <c r="Z13" s="430">
        <f>'A2'!Y20</f>
        <v>0</v>
      </c>
      <c r="AA13" s="430">
        <f>'A2'!Z20</f>
        <v>0</v>
      </c>
      <c r="AC13" s="413" t="s">
        <v>245</v>
      </c>
      <c r="AD13" s="413">
        <f>Info!$C$9</f>
        <v>0</v>
      </c>
      <c r="AE13" s="413">
        <v>12</v>
      </c>
      <c r="AF13" s="413" t="s">
        <v>46</v>
      </c>
      <c r="AG13" s="430">
        <f t="shared" si="3"/>
        <v>0</v>
      </c>
      <c r="AH13" s="430">
        <f t="shared" si="4"/>
        <v>0</v>
      </c>
      <c r="AI13" s="430">
        <f t="shared" si="4"/>
        <v>0</v>
      </c>
      <c r="AJ13" s="430">
        <f t="shared" si="4"/>
        <v>0</v>
      </c>
      <c r="AK13" s="430">
        <f t="shared" si="4"/>
        <v>0</v>
      </c>
      <c r="AL13" s="430">
        <f t="shared" si="4"/>
        <v>0</v>
      </c>
      <c r="AM13" s="430">
        <f t="shared" si="4"/>
        <v>0</v>
      </c>
      <c r="AN13" s="430">
        <f t="shared" si="4"/>
        <v>0</v>
      </c>
      <c r="AO13" s="430">
        <f t="shared" si="4"/>
        <v>0</v>
      </c>
      <c r="AP13" s="430">
        <f t="shared" si="4"/>
        <v>0</v>
      </c>
      <c r="AQ13" s="430">
        <f t="shared" si="4"/>
        <v>0</v>
      </c>
      <c r="AR13" s="430">
        <f t="shared" si="4"/>
        <v>0</v>
      </c>
      <c r="AS13" s="430">
        <f t="shared" si="4"/>
        <v>0</v>
      </c>
      <c r="AT13" s="430">
        <f t="shared" si="4"/>
        <v>0</v>
      </c>
      <c r="AU13" s="430">
        <f t="shared" si="4"/>
        <v>0</v>
      </c>
      <c r="AV13" s="430">
        <f t="shared" si="4"/>
        <v>0</v>
      </c>
      <c r="AW13" s="430">
        <f t="shared" si="4"/>
        <v>0</v>
      </c>
      <c r="AX13" s="430">
        <f t="shared" si="4"/>
        <v>0</v>
      </c>
      <c r="AY13" s="430">
        <f t="shared" si="4"/>
        <v>0</v>
      </c>
      <c r="AZ13" s="430">
        <f t="shared" si="4"/>
        <v>0</v>
      </c>
      <c r="BA13" s="430">
        <f t="shared" si="4"/>
        <v>0</v>
      </c>
      <c r="BB13" s="430">
        <f t="shared" si="4"/>
        <v>0</v>
      </c>
      <c r="BC13" s="430">
        <f t="shared" si="4"/>
        <v>0</v>
      </c>
    </row>
    <row r="14" spans="1:74">
      <c r="A14" s="413" t="s">
        <v>245</v>
      </c>
      <c r="B14" s="413">
        <f>Info!$C$9</f>
        <v>0</v>
      </c>
      <c r="C14" s="413">
        <v>13</v>
      </c>
      <c r="D14" s="413" t="s">
        <v>206</v>
      </c>
      <c r="E14" s="430">
        <f>'A2'!D21</f>
        <v>0</v>
      </c>
      <c r="F14" s="430">
        <f>'A2'!E21</f>
        <v>0</v>
      </c>
      <c r="G14" s="430">
        <f>'A2'!F21</f>
        <v>0</v>
      </c>
      <c r="H14" s="430">
        <f>'A2'!G21</f>
        <v>0</v>
      </c>
      <c r="I14" s="430">
        <f>'A2'!H21</f>
        <v>0</v>
      </c>
      <c r="J14" s="430">
        <f>'A2'!I21</f>
        <v>0</v>
      </c>
      <c r="K14" s="430">
        <f>'A2'!J21</f>
        <v>0</v>
      </c>
      <c r="L14" s="430">
        <f>'A2'!K21</f>
        <v>0</v>
      </c>
      <c r="M14" s="430">
        <f>'A2'!L21</f>
        <v>0</v>
      </c>
      <c r="N14" s="430">
        <f>'A2'!M21</f>
        <v>0</v>
      </c>
      <c r="O14" s="430">
        <f>'A2'!N21</f>
        <v>0</v>
      </c>
      <c r="P14" s="430">
        <f>'A2'!O21</f>
        <v>0</v>
      </c>
      <c r="Q14" s="430">
        <f>'A2'!P21</f>
        <v>0</v>
      </c>
      <c r="R14" s="430">
        <f>'A2'!Q21</f>
        <v>0</v>
      </c>
      <c r="S14" s="430">
        <f>'A2'!R21</f>
        <v>0</v>
      </c>
      <c r="T14" s="430">
        <f>'A2'!S21</f>
        <v>0</v>
      </c>
      <c r="U14" s="430">
        <f>'A2'!T21</f>
        <v>0</v>
      </c>
      <c r="V14" s="430">
        <f>'A2'!U21</f>
        <v>0</v>
      </c>
      <c r="W14" s="430">
        <f>'A2'!V21</f>
        <v>0</v>
      </c>
      <c r="X14" s="430">
        <f>'A2'!W21</f>
        <v>0</v>
      </c>
      <c r="Y14" s="430">
        <f>'A2'!X21</f>
        <v>0</v>
      </c>
      <c r="Z14" s="430">
        <f>'A2'!Y21</f>
        <v>0</v>
      </c>
      <c r="AA14" s="430">
        <f>'A2'!Z21</f>
        <v>0</v>
      </c>
      <c r="AC14" s="413" t="s">
        <v>245</v>
      </c>
      <c r="AD14" s="413">
        <f>Info!$C$9</f>
        <v>0</v>
      </c>
      <c r="AE14" s="413">
        <v>13</v>
      </c>
      <c r="AF14" s="413" t="s">
        <v>206</v>
      </c>
      <c r="AG14" s="430">
        <f t="shared" ref="AG14:AG17" si="5">E14</f>
        <v>0</v>
      </c>
      <c r="AH14" s="430">
        <f t="shared" si="4"/>
        <v>0</v>
      </c>
      <c r="AI14" s="430">
        <f t="shared" si="4"/>
        <v>0</v>
      </c>
      <c r="AJ14" s="430">
        <f t="shared" si="4"/>
        <v>0</v>
      </c>
      <c r="AK14" s="430">
        <f t="shared" si="4"/>
        <v>0</v>
      </c>
      <c r="AL14" s="430">
        <f t="shared" si="4"/>
        <v>0</v>
      </c>
      <c r="AM14" s="430">
        <f t="shared" si="4"/>
        <v>0</v>
      </c>
      <c r="AN14" s="430">
        <f t="shared" si="4"/>
        <v>0</v>
      </c>
      <c r="AO14" s="430">
        <f t="shared" si="4"/>
        <v>0</v>
      </c>
      <c r="AP14" s="430">
        <f t="shared" si="4"/>
        <v>0</v>
      </c>
      <c r="AQ14" s="430">
        <f t="shared" si="4"/>
        <v>0</v>
      </c>
      <c r="AR14" s="430">
        <f t="shared" si="4"/>
        <v>0</v>
      </c>
      <c r="AS14" s="430">
        <f t="shared" si="4"/>
        <v>0</v>
      </c>
      <c r="AT14" s="430">
        <f t="shared" si="4"/>
        <v>0</v>
      </c>
      <c r="AU14" s="430">
        <f t="shared" si="4"/>
        <v>0</v>
      </c>
      <c r="AV14" s="430">
        <f t="shared" si="4"/>
        <v>0</v>
      </c>
      <c r="AW14" s="430">
        <f t="shared" si="4"/>
        <v>0</v>
      </c>
      <c r="AX14" s="430">
        <f t="shared" si="4"/>
        <v>0</v>
      </c>
      <c r="AY14" s="430">
        <f t="shared" si="4"/>
        <v>0</v>
      </c>
      <c r="AZ14" s="430">
        <f t="shared" si="4"/>
        <v>0</v>
      </c>
      <c r="BA14" s="430">
        <f t="shared" si="4"/>
        <v>0</v>
      </c>
      <c r="BB14" s="430">
        <f t="shared" si="4"/>
        <v>0</v>
      </c>
      <c r="BC14" s="430">
        <f t="shared" si="4"/>
        <v>0</v>
      </c>
    </row>
    <row r="15" spans="1:74" s="416" customFormat="1">
      <c r="A15" s="416" t="s">
        <v>245</v>
      </c>
      <c r="B15" s="413">
        <f>Info!$C$9</f>
        <v>0</v>
      </c>
      <c r="C15" s="416">
        <v>14</v>
      </c>
      <c r="D15" s="416" t="s">
        <v>12</v>
      </c>
      <c r="E15" s="431">
        <f>'A2'!D22</f>
        <v>0</v>
      </c>
      <c r="F15" s="431">
        <f>'A2'!E22</f>
        <v>0</v>
      </c>
      <c r="G15" s="431">
        <f>'A2'!F22</f>
        <v>0</v>
      </c>
      <c r="H15" s="431">
        <f>'A2'!G22</f>
        <v>0</v>
      </c>
      <c r="I15" s="431">
        <f>'A2'!H22</f>
        <v>0</v>
      </c>
      <c r="J15" s="431">
        <f>'A2'!I22</f>
        <v>0</v>
      </c>
      <c r="K15" s="431">
        <f>'A2'!J22</f>
        <v>0</v>
      </c>
      <c r="L15" s="431">
        <f>'A2'!K22</f>
        <v>0</v>
      </c>
      <c r="M15" s="431">
        <f>'A2'!L22</f>
        <v>0</v>
      </c>
      <c r="N15" s="431">
        <f>'A2'!M22</f>
        <v>0</v>
      </c>
      <c r="O15" s="431">
        <f>'A2'!N22</f>
        <v>0</v>
      </c>
      <c r="P15" s="431">
        <f>'A2'!O22</f>
        <v>0</v>
      </c>
      <c r="Q15" s="431">
        <f>'A2'!P22</f>
        <v>0</v>
      </c>
      <c r="R15" s="431">
        <f>'A2'!Q22</f>
        <v>0</v>
      </c>
      <c r="S15" s="431">
        <f>'A2'!R22</f>
        <v>0</v>
      </c>
      <c r="T15" s="431">
        <f>'A2'!S22</f>
        <v>0</v>
      </c>
      <c r="U15" s="431">
        <f>'A2'!T22</f>
        <v>0</v>
      </c>
      <c r="V15" s="431">
        <f>'A2'!U22</f>
        <v>0</v>
      </c>
      <c r="W15" s="431">
        <f>'A2'!V22</f>
        <v>0</v>
      </c>
      <c r="X15" s="431">
        <f>'A2'!W22</f>
        <v>0</v>
      </c>
      <c r="Y15" s="431">
        <f>'A2'!X22</f>
        <v>0</v>
      </c>
      <c r="Z15" s="431">
        <f>'A2'!Y22</f>
        <v>0</v>
      </c>
      <c r="AA15" s="431">
        <f>'A2'!Z22</f>
        <v>0</v>
      </c>
      <c r="AC15" s="416" t="s">
        <v>245</v>
      </c>
      <c r="AD15" s="413">
        <f>Info!$C$9</f>
        <v>0</v>
      </c>
      <c r="AE15" s="416">
        <v>14</v>
      </c>
      <c r="AF15" s="416" t="s">
        <v>12</v>
      </c>
      <c r="AG15" s="431">
        <f t="shared" si="5"/>
        <v>0</v>
      </c>
      <c r="AH15" s="431">
        <f t="shared" si="4"/>
        <v>0</v>
      </c>
      <c r="AI15" s="431">
        <f t="shared" si="4"/>
        <v>0</v>
      </c>
      <c r="AJ15" s="431">
        <f t="shared" si="4"/>
        <v>0</v>
      </c>
      <c r="AK15" s="431">
        <f t="shared" si="4"/>
        <v>0</v>
      </c>
      <c r="AL15" s="431">
        <f t="shared" si="4"/>
        <v>0</v>
      </c>
      <c r="AM15" s="431">
        <f t="shared" si="4"/>
        <v>0</v>
      </c>
      <c r="AN15" s="431">
        <f t="shared" si="4"/>
        <v>0</v>
      </c>
      <c r="AO15" s="431">
        <f t="shared" si="4"/>
        <v>0</v>
      </c>
      <c r="AP15" s="431">
        <f t="shared" si="4"/>
        <v>0</v>
      </c>
      <c r="AQ15" s="431">
        <f t="shared" si="4"/>
        <v>0</v>
      </c>
      <c r="AR15" s="431">
        <f t="shared" si="4"/>
        <v>0</v>
      </c>
      <c r="AS15" s="431">
        <f t="shared" si="4"/>
        <v>0</v>
      </c>
      <c r="AT15" s="431">
        <f t="shared" si="4"/>
        <v>0</v>
      </c>
      <c r="AU15" s="431">
        <f t="shared" si="4"/>
        <v>0</v>
      </c>
      <c r="AV15" s="431">
        <f t="shared" si="4"/>
        <v>0</v>
      </c>
      <c r="AW15" s="431">
        <f t="shared" si="4"/>
        <v>0</v>
      </c>
      <c r="AX15" s="431">
        <f t="shared" si="4"/>
        <v>0</v>
      </c>
      <c r="AY15" s="431">
        <f t="shared" si="4"/>
        <v>0</v>
      </c>
      <c r="AZ15" s="431">
        <f t="shared" si="4"/>
        <v>0</v>
      </c>
      <c r="BA15" s="431">
        <f t="shared" si="4"/>
        <v>0</v>
      </c>
      <c r="BB15" s="431">
        <f t="shared" si="4"/>
        <v>0</v>
      </c>
      <c r="BC15" s="431">
        <f t="shared" si="4"/>
        <v>0</v>
      </c>
    </row>
    <row r="16" spans="1:74">
      <c r="A16" s="413" t="s">
        <v>245</v>
      </c>
      <c r="B16" s="413">
        <f>Info!$C$9</f>
        <v>0</v>
      </c>
      <c r="C16" s="413">
        <v>15</v>
      </c>
      <c r="D16" s="413" t="s">
        <v>53</v>
      </c>
      <c r="E16" s="430">
        <f>'A2'!D23</f>
        <v>0</v>
      </c>
      <c r="F16" s="430">
        <f>'A2'!E23</f>
        <v>0</v>
      </c>
      <c r="G16" s="430">
        <f>'A2'!F23</f>
        <v>0</v>
      </c>
      <c r="H16" s="430">
        <f>'A2'!G23</f>
        <v>0</v>
      </c>
      <c r="I16" s="430">
        <f>'A2'!H23</f>
        <v>0</v>
      </c>
      <c r="J16" s="430">
        <f>'A2'!I23</f>
        <v>0</v>
      </c>
      <c r="K16" s="430">
        <f>'A2'!J23</f>
        <v>0</v>
      </c>
      <c r="L16" s="430">
        <f>'A2'!K23</f>
        <v>0</v>
      </c>
      <c r="M16" s="430">
        <f>'A2'!L23</f>
        <v>0</v>
      </c>
      <c r="N16" s="430">
        <f>'A2'!M23</f>
        <v>0</v>
      </c>
      <c r="O16" s="430">
        <f>'A2'!N23</f>
        <v>0</v>
      </c>
      <c r="P16" s="430">
        <f>'A2'!O23</f>
        <v>0</v>
      </c>
      <c r="Q16" s="430">
        <f>'A2'!P23</f>
        <v>0</v>
      </c>
      <c r="R16" s="430">
        <f>'A2'!Q23</f>
        <v>0</v>
      </c>
      <c r="S16" s="430">
        <f>'A2'!R23</f>
        <v>0</v>
      </c>
      <c r="T16" s="430">
        <f>'A2'!S23</f>
        <v>0</v>
      </c>
      <c r="U16" s="430">
        <f>'A2'!T23</f>
        <v>0</v>
      </c>
      <c r="V16" s="430">
        <f>'A2'!U23</f>
        <v>0</v>
      </c>
      <c r="W16" s="430">
        <f>'A2'!V23</f>
        <v>0</v>
      </c>
      <c r="X16" s="430">
        <f>'A2'!W23</f>
        <v>0</v>
      </c>
      <c r="Y16" s="430">
        <f>'A2'!X23</f>
        <v>0</v>
      </c>
      <c r="Z16" s="430">
        <f>'A2'!Y23</f>
        <v>0</v>
      </c>
      <c r="AA16" s="430">
        <f>'A2'!Z23</f>
        <v>0</v>
      </c>
      <c r="AC16" s="413" t="s">
        <v>245</v>
      </c>
      <c r="AD16" s="413">
        <f>Info!$C$9</f>
        <v>0</v>
      </c>
      <c r="AE16" s="413">
        <v>15</v>
      </c>
      <c r="AF16" s="413" t="s">
        <v>53</v>
      </c>
      <c r="AG16" s="430">
        <f t="shared" si="5"/>
        <v>0</v>
      </c>
      <c r="AH16" s="430">
        <f t="shared" si="4"/>
        <v>0</v>
      </c>
      <c r="AI16" s="430">
        <f t="shared" si="4"/>
        <v>0</v>
      </c>
      <c r="AJ16" s="430">
        <f t="shared" si="4"/>
        <v>0</v>
      </c>
      <c r="AK16" s="430">
        <f t="shared" si="4"/>
        <v>0</v>
      </c>
      <c r="AL16" s="430">
        <f t="shared" si="4"/>
        <v>0</v>
      </c>
      <c r="AM16" s="430">
        <f t="shared" si="4"/>
        <v>0</v>
      </c>
      <c r="AN16" s="430">
        <f t="shared" si="4"/>
        <v>0</v>
      </c>
      <c r="AO16" s="430">
        <f t="shared" si="4"/>
        <v>0</v>
      </c>
      <c r="AP16" s="430">
        <f t="shared" si="4"/>
        <v>0</v>
      </c>
      <c r="AQ16" s="430">
        <f t="shared" si="4"/>
        <v>0</v>
      </c>
      <c r="AR16" s="430">
        <f t="shared" si="4"/>
        <v>0</v>
      </c>
      <c r="AS16" s="430">
        <f t="shared" si="4"/>
        <v>0</v>
      </c>
      <c r="AT16" s="430">
        <f t="shared" si="4"/>
        <v>0</v>
      </c>
      <c r="AU16" s="430">
        <f t="shared" ref="AU16:AU17" si="6">S16</f>
        <v>0</v>
      </c>
      <c r="AV16" s="430">
        <f t="shared" ref="AV16:AV17" si="7">T16</f>
        <v>0</v>
      </c>
      <c r="AW16" s="430">
        <f t="shared" ref="AW16:AW17" si="8">U16</f>
        <v>0</v>
      </c>
      <c r="AX16" s="430">
        <f t="shared" ref="AX16:AX17" si="9">V16</f>
        <v>0</v>
      </c>
      <c r="AY16" s="430">
        <f t="shared" ref="AY16:AY17" si="10">W16</f>
        <v>0</v>
      </c>
      <c r="AZ16" s="430">
        <f t="shared" ref="AZ16:AZ17" si="11">X16</f>
        <v>0</v>
      </c>
      <c r="BA16" s="430">
        <f t="shared" ref="BA16:BA17" si="12">Y16</f>
        <v>0</v>
      </c>
      <c r="BB16" s="430">
        <f t="shared" ref="BB16:BB17" si="13">Z16</f>
        <v>0</v>
      </c>
      <c r="BC16" s="430">
        <f t="shared" ref="BC16:BC17" si="14">AA16</f>
        <v>0</v>
      </c>
    </row>
    <row r="17" spans="1:55">
      <c r="A17" s="413" t="s">
        <v>245</v>
      </c>
      <c r="B17" s="413">
        <f>Info!$C$9</f>
        <v>0</v>
      </c>
      <c r="C17" s="413">
        <v>16</v>
      </c>
      <c r="D17" s="413" t="s">
        <v>54</v>
      </c>
      <c r="E17" s="430">
        <f>'A2'!D24</f>
        <v>0</v>
      </c>
      <c r="F17" s="430">
        <f>'A2'!E24</f>
        <v>0</v>
      </c>
      <c r="G17" s="430">
        <f>'A2'!F24</f>
        <v>0</v>
      </c>
      <c r="H17" s="430">
        <f>'A2'!G24</f>
        <v>0</v>
      </c>
      <c r="I17" s="430">
        <f>'A2'!H24</f>
        <v>0</v>
      </c>
      <c r="J17" s="430">
        <f>'A2'!I24</f>
        <v>0</v>
      </c>
      <c r="K17" s="430">
        <f>'A2'!J24</f>
        <v>0</v>
      </c>
      <c r="L17" s="430">
        <f>'A2'!K24</f>
        <v>0</v>
      </c>
      <c r="M17" s="430">
        <f>'A2'!L24</f>
        <v>0</v>
      </c>
      <c r="N17" s="430">
        <f>'A2'!M24</f>
        <v>0</v>
      </c>
      <c r="O17" s="430">
        <f>'A2'!N24</f>
        <v>0</v>
      </c>
      <c r="P17" s="430">
        <f>'A2'!O24</f>
        <v>0</v>
      </c>
      <c r="Q17" s="430">
        <f>'A2'!P24</f>
        <v>0</v>
      </c>
      <c r="R17" s="430">
        <f>'A2'!Q24</f>
        <v>0</v>
      </c>
      <c r="S17" s="430">
        <f>'A2'!R24</f>
        <v>0</v>
      </c>
      <c r="T17" s="430">
        <f>'A2'!S24</f>
        <v>0</v>
      </c>
      <c r="U17" s="430">
        <f>'A2'!T24</f>
        <v>0</v>
      </c>
      <c r="V17" s="430">
        <f>'A2'!U24</f>
        <v>0</v>
      </c>
      <c r="W17" s="430">
        <f>'A2'!V24</f>
        <v>0</v>
      </c>
      <c r="X17" s="430">
        <f>'A2'!W24</f>
        <v>0</v>
      </c>
      <c r="Y17" s="430">
        <f>'A2'!X24</f>
        <v>0</v>
      </c>
      <c r="Z17" s="430">
        <f>'A2'!Y24</f>
        <v>0</v>
      </c>
      <c r="AA17" s="430">
        <f>'A2'!Z24</f>
        <v>0</v>
      </c>
      <c r="AC17" s="413" t="s">
        <v>245</v>
      </c>
      <c r="AD17" s="413">
        <f>Info!$C$9</f>
        <v>0</v>
      </c>
      <c r="AE17" s="413">
        <v>16</v>
      </c>
      <c r="AF17" s="413" t="s">
        <v>54</v>
      </c>
      <c r="AG17" s="430">
        <f t="shared" si="5"/>
        <v>0</v>
      </c>
      <c r="AH17" s="430">
        <f t="shared" ref="AH17" si="15">F17</f>
        <v>0</v>
      </c>
      <c r="AI17" s="430">
        <f t="shared" ref="AI17" si="16">G17</f>
        <v>0</v>
      </c>
      <c r="AJ17" s="430">
        <f t="shared" ref="AJ17" si="17">H17</f>
        <v>0</v>
      </c>
      <c r="AK17" s="430">
        <f t="shared" ref="AK17" si="18">I17</f>
        <v>0</v>
      </c>
      <c r="AL17" s="430">
        <f t="shared" ref="AL17" si="19">J17</f>
        <v>0</v>
      </c>
      <c r="AM17" s="430">
        <f t="shared" ref="AM17" si="20">K17</f>
        <v>0</v>
      </c>
      <c r="AN17" s="430">
        <f t="shared" ref="AN17" si="21">L17</f>
        <v>0</v>
      </c>
      <c r="AO17" s="430">
        <f t="shared" ref="AO17" si="22">M17</f>
        <v>0</v>
      </c>
      <c r="AP17" s="430">
        <f t="shared" ref="AP17" si="23">N17</f>
        <v>0</v>
      </c>
      <c r="AQ17" s="430">
        <f t="shared" ref="AQ17" si="24">O17</f>
        <v>0</v>
      </c>
      <c r="AR17" s="430">
        <f t="shared" ref="AR17" si="25">P17</f>
        <v>0</v>
      </c>
      <c r="AS17" s="430">
        <f t="shared" ref="AS17" si="26">Q17</f>
        <v>0</v>
      </c>
      <c r="AT17" s="430">
        <f t="shared" ref="AT17" si="27">R17</f>
        <v>0</v>
      </c>
      <c r="AU17" s="430">
        <f t="shared" si="6"/>
        <v>0</v>
      </c>
      <c r="AV17" s="430">
        <f t="shared" si="7"/>
        <v>0</v>
      </c>
      <c r="AW17" s="430">
        <f t="shared" si="8"/>
        <v>0</v>
      </c>
      <c r="AX17" s="430">
        <f t="shared" si="9"/>
        <v>0</v>
      </c>
      <c r="AY17" s="430">
        <f t="shared" si="10"/>
        <v>0</v>
      </c>
      <c r="AZ17" s="430">
        <f t="shared" si="11"/>
        <v>0</v>
      </c>
      <c r="BA17" s="430">
        <f t="shared" si="12"/>
        <v>0</v>
      </c>
      <c r="BB17" s="430">
        <f t="shared" si="13"/>
        <v>0</v>
      </c>
      <c r="BC17" s="430">
        <f t="shared" si="14"/>
        <v>0</v>
      </c>
    </row>
    <row r="18" spans="1:55" s="420" customFormat="1">
      <c r="A18" s="420" t="s">
        <v>245</v>
      </c>
      <c r="B18" s="413">
        <f>Info!$C$9</f>
        <v>0</v>
      </c>
      <c r="C18" s="420">
        <v>17</v>
      </c>
      <c r="D18" s="420" t="s">
        <v>47</v>
      </c>
      <c r="E18" s="433">
        <f>'A2'!D25</f>
        <v>0</v>
      </c>
      <c r="F18" s="433">
        <f>'A2'!E25</f>
        <v>0</v>
      </c>
      <c r="G18" s="433">
        <f>'A2'!F25</f>
        <v>0</v>
      </c>
      <c r="H18" s="433">
        <f>'A2'!G25</f>
        <v>0</v>
      </c>
      <c r="I18" s="433">
        <f>'A2'!H25</f>
        <v>0</v>
      </c>
      <c r="J18" s="433">
        <f>'A2'!I25</f>
        <v>0</v>
      </c>
      <c r="K18" s="433">
        <f>'A2'!J25</f>
        <v>0</v>
      </c>
      <c r="L18" s="433">
        <f>'A2'!K25</f>
        <v>0</v>
      </c>
      <c r="M18" s="433">
        <f>'A2'!L25</f>
        <v>0</v>
      </c>
      <c r="N18" s="433">
        <f>'A2'!M25</f>
        <v>0</v>
      </c>
      <c r="O18" s="433">
        <f>'A2'!N25</f>
        <v>0</v>
      </c>
      <c r="P18" s="433">
        <f>'A2'!O25</f>
        <v>0</v>
      </c>
      <c r="Q18" s="433">
        <f>'A2'!P25</f>
        <v>0</v>
      </c>
      <c r="R18" s="433">
        <f>'A2'!Q25</f>
        <v>0</v>
      </c>
      <c r="S18" s="433">
        <f>'A2'!R25</f>
        <v>0</v>
      </c>
      <c r="T18" s="433">
        <f>'A2'!S25</f>
        <v>0</v>
      </c>
      <c r="U18" s="433">
        <f>'A2'!T25</f>
        <v>0</v>
      </c>
      <c r="V18" s="433">
        <f>'A2'!U25</f>
        <v>0</v>
      </c>
      <c r="W18" s="433">
        <f>'A2'!V25</f>
        <v>0</v>
      </c>
      <c r="X18" s="433">
        <f>'A2'!W25</f>
        <v>0</v>
      </c>
      <c r="Y18" s="433">
        <f>'A2'!X25</f>
        <v>0</v>
      </c>
      <c r="Z18" s="433">
        <f>'A2'!Y25</f>
        <v>0</v>
      </c>
      <c r="AA18" s="433">
        <f>'A2'!Z25</f>
        <v>0</v>
      </c>
      <c r="AC18" s="420" t="s">
        <v>245</v>
      </c>
      <c r="AD18" s="413">
        <f>Info!$C$9</f>
        <v>0</v>
      </c>
      <c r="AE18" s="420">
        <v>17</v>
      </c>
      <c r="AF18" s="420" t="s">
        <v>47</v>
      </c>
      <c r="AG18" s="433">
        <f>AG3+AG6+AG15</f>
        <v>0</v>
      </c>
      <c r="AH18" s="433">
        <f>AH3+AH6+AH15</f>
        <v>0</v>
      </c>
      <c r="AI18" s="433">
        <f t="shared" ref="AI18:BC18" si="28">AI3+AI6+AI15</f>
        <v>0</v>
      </c>
      <c r="AJ18" s="433">
        <f t="shared" si="28"/>
        <v>0</v>
      </c>
      <c r="AK18" s="433">
        <f t="shared" si="28"/>
        <v>0</v>
      </c>
      <c r="AL18" s="433">
        <f t="shared" si="28"/>
        <v>0</v>
      </c>
      <c r="AM18" s="433">
        <f t="shared" si="28"/>
        <v>0</v>
      </c>
      <c r="AN18" s="433">
        <f t="shared" si="28"/>
        <v>0</v>
      </c>
      <c r="AO18" s="433">
        <f t="shared" si="28"/>
        <v>0</v>
      </c>
      <c r="AP18" s="433">
        <f t="shared" si="28"/>
        <v>0</v>
      </c>
      <c r="AQ18" s="433">
        <f t="shared" si="28"/>
        <v>0</v>
      </c>
      <c r="AR18" s="433">
        <f t="shared" si="28"/>
        <v>0</v>
      </c>
      <c r="AS18" s="433">
        <f t="shared" si="28"/>
        <v>0</v>
      </c>
      <c r="AT18" s="433">
        <f t="shared" si="28"/>
        <v>0</v>
      </c>
      <c r="AU18" s="433">
        <f t="shared" si="28"/>
        <v>0</v>
      </c>
      <c r="AV18" s="433">
        <f t="shared" si="28"/>
        <v>0</v>
      </c>
      <c r="AW18" s="433">
        <f t="shared" si="28"/>
        <v>0</v>
      </c>
      <c r="AX18" s="433">
        <f t="shared" si="28"/>
        <v>0</v>
      </c>
      <c r="AY18" s="433">
        <f t="shared" si="28"/>
        <v>0</v>
      </c>
      <c r="AZ18" s="433">
        <f t="shared" si="28"/>
        <v>0</v>
      </c>
      <c r="BA18" s="433">
        <f t="shared" si="28"/>
        <v>0</v>
      </c>
      <c r="BB18" s="433">
        <f t="shared" si="28"/>
        <v>0</v>
      </c>
      <c r="BC18" s="433">
        <f t="shared" si="28"/>
        <v>0</v>
      </c>
    </row>
    <row r="19" spans="1:55">
      <c r="A19" s="413" t="s">
        <v>245</v>
      </c>
      <c r="B19" s="413">
        <f>Info!$C$9</f>
        <v>0</v>
      </c>
      <c r="C19" s="413">
        <v>18</v>
      </c>
      <c r="D19" s="413" t="s">
        <v>325</v>
      </c>
      <c r="E19" s="430">
        <f>'A2'!D26</f>
        <v>0</v>
      </c>
      <c r="F19" s="430">
        <f>'A2'!E26</f>
        <v>0</v>
      </c>
      <c r="G19" s="430">
        <f>'A2'!F26</f>
        <v>0</v>
      </c>
      <c r="H19" s="430">
        <f>'A2'!G26</f>
        <v>0</v>
      </c>
      <c r="I19" s="430">
        <f>'A2'!H26</f>
        <v>0</v>
      </c>
      <c r="J19" s="430">
        <f>'A2'!I26</f>
        <v>0</v>
      </c>
      <c r="K19" s="430">
        <f>'A2'!J26</f>
        <v>0</v>
      </c>
      <c r="L19" s="430">
        <f>'A2'!K26</f>
        <v>0</v>
      </c>
      <c r="M19" s="430">
        <f>'A2'!L26</f>
        <v>0</v>
      </c>
      <c r="N19" s="430">
        <f>'A2'!M26</f>
        <v>0</v>
      </c>
      <c r="O19" s="430">
        <f>'A2'!N26</f>
        <v>0</v>
      </c>
      <c r="P19" s="430">
        <f>'A2'!O26</f>
        <v>0</v>
      </c>
      <c r="Q19" s="430">
        <f>'A2'!P26</f>
        <v>0</v>
      </c>
      <c r="R19" s="430">
        <f>'A2'!Q26</f>
        <v>0</v>
      </c>
      <c r="S19" s="430">
        <f>'A2'!R26</f>
        <v>0</v>
      </c>
      <c r="T19" s="430">
        <f>'A2'!S26</f>
        <v>0</v>
      </c>
      <c r="U19" s="430">
        <f>'A2'!T26</f>
        <v>0</v>
      </c>
      <c r="V19" s="430">
        <f>'A2'!U26</f>
        <v>0</v>
      </c>
      <c r="W19" s="430">
        <f>'A2'!V26</f>
        <v>0</v>
      </c>
      <c r="X19" s="430">
        <f>'A2'!W26</f>
        <v>0</v>
      </c>
      <c r="Y19" s="430">
        <f>'A2'!X26</f>
        <v>0</v>
      </c>
      <c r="Z19" s="430">
        <f>'A2'!Y26</f>
        <v>0</v>
      </c>
      <c r="AA19" s="430">
        <f>'A2'!Z26</f>
        <v>0</v>
      </c>
      <c r="AC19" s="413" t="s">
        <v>245</v>
      </c>
      <c r="AD19" s="413">
        <f>Info!$C$9</f>
        <v>0</v>
      </c>
      <c r="AE19" s="413">
        <v>18</v>
      </c>
      <c r="AF19" s="413" t="s">
        <v>325</v>
      </c>
      <c r="AG19" s="430">
        <f>E19</f>
        <v>0</v>
      </c>
      <c r="AH19" s="430">
        <f t="shared" ref="AH19:BC21" si="29">F19</f>
        <v>0</v>
      </c>
      <c r="AI19" s="430">
        <f t="shared" si="29"/>
        <v>0</v>
      </c>
      <c r="AJ19" s="430">
        <f t="shared" si="29"/>
        <v>0</v>
      </c>
      <c r="AK19" s="430">
        <f t="shared" si="29"/>
        <v>0</v>
      </c>
      <c r="AL19" s="430">
        <f t="shared" si="29"/>
        <v>0</v>
      </c>
      <c r="AM19" s="430">
        <f t="shared" si="29"/>
        <v>0</v>
      </c>
      <c r="AN19" s="430">
        <f t="shared" si="29"/>
        <v>0</v>
      </c>
      <c r="AO19" s="430">
        <f t="shared" si="29"/>
        <v>0</v>
      </c>
      <c r="AP19" s="430">
        <f t="shared" si="29"/>
        <v>0</v>
      </c>
      <c r="AQ19" s="430">
        <f t="shared" si="29"/>
        <v>0</v>
      </c>
      <c r="AR19" s="430">
        <f t="shared" si="29"/>
        <v>0</v>
      </c>
      <c r="AS19" s="430">
        <f t="shared" si="29"/>
        <v>0</v>
      </c>
      <c r="AT19" s="430">
        <f t="shared" si="29"/>
        <v>0</v>
      </c>
      <c r="AU19" s="430">
        <f t="shared" si="29"/>
        <v>0</v>
      </c>
      <c r="AV19" s="430">
        <f t="shared" si="29"/>
        <v>0</v>
      </c>
      <c r="AW19" s="430">
        <f t="shared" si="29"/>
        <v>0</v>
      </c>
      <c r="AX19" s="430">
        <f t="shared" si="29"/>
        <v>0</v>
      </c>
      <c r="AY19" s="430">
        <f t="shared" si="29"/>
        <v>0</v>
      </c>
      <c r="AZ19" s="430">
        <f t="shared" si="29"/>
        <v>0</v>
      </c>
      <c r="BA19" s="430">
        <f t="shared" si="29"/>
        <v>0</v>
      </c>
      <c r="BB19" s="430">
        <f t="shared" si="29"/>
        <v>0</v>
      </c>
      <c r="BC19" s="430">
        <f t="shared" si="29"/>
        <v>0</v>
      </c>
    </row>
    <row r="20" spans="1:55">
      <c r="A20" s="413" t="s">
        <v>245</v>
      </c>
      <c r="B20" s="413">
        <f>Info!$C$9</f>
        <v>0</v>
      </c>
      <c r="C20" s="413">
        <v>19</v>
      </c>
      <c r="D20" s="413" t="s">
        <v>326</v>
      </c>
      <c r="E20" s="430">
        <f>'A2'!D27</f>
        <v>0</v>
      </c>
      <c r="F20" s="430">
        <f>'A2'!E27</f>
        <v>0</v>
      </c>
      <c r="G20" s="430">
        <f>'A2'!F27</f>
        <v>0</v>
      </c>
      <c r="H20" s="430">
        <f>'A2'!G27</f>
        <v>0</v>
      </c>
      <c r="I20" s="430">
        <f>'A2'!H27</f>
        <v>0</v>
      </c>
      <c r="J20" s="430">
        <f>'A2'!I27</f>
        <v>0</v>
      </c>
      <c r="K20" s="430">
        <f>'A2'!J27</f>
        <v>0</v>
      </c>
      <c r="L20" s="430">
        <f>'A2'!K27</f>
        <v>0</v>
      </c>
      <c r="M20" s="430">
        <f>'A2'!L27</f>
        <v>0</v>
      </c>
      <c r="N20" s="430">
        <f>'A2'!M27</f>
        <v>0</v>
      </c>
      <c r="O20" s="430">
        <f>'A2'!N27</f>
        <v>0</v>
      </c>
      <c r="P20" s="430">
        <f>'A2'!O27</f>
        <v>0</v>
      </c>
      <c r="Q20" s="430">
        <f>'A2'!P27</f>
        <v>0</v>
      </c>
      <c r="R20" s="430">
        <f>'A2'!Q27</f>
        <v>0</v>
      </c>
      <c r="S20" s="430">
        <f>'A2'!R27</f>
        <v>0</v>
      </c>
      <c r="T20" s="430">
        <f>'A2'!S27</f>
        <v>0</v>
      </c>
      <c r="U20" s="430">
        <f>'A2'!T27</f>
        <v>0</v>
      </c>
      <c r="V20" s="430">
        <f>'A2'!U27</f>
        <v>0</v>
      </c>
      <c r="W20" s="430">
        <f>'A2'!V27</f>
        <v>0</v>
      </c>
      <c r="X20" s="430">
        <f>'A2'!W27</f>
        <v>0</v>
      </c>
      <c r="Y20" s="430">
        <f>'A2'!X27</f>
        <v>0</v>
      </c>
      <c r="Z20" s="430">
        <f>'A2'!Y27</f>
        <v>0</v>
      </c>
      <c r="AA20" s="430">
        <f>'A2'!Z27</f>
        <v>0</v>
      </c>
      <c r="AC20" s="413" t="s">
        <v>245</v>
      </c>
      <c r="AD20" s="413">
        <f>Info!$C$9</f>
        <v>0</v>
      </c>
      <c r="AE20" s="413">
        <v>19</v>
      </c>
      <c r="AF20" s="413" t="s">
        <v>326</v>
      </c>
      <c r="AG20" s="430">
        <f>E20</f>
        <v>0</v>
      </c>
      <c r="AH20" s="430">
        <f t="shared" si="29"/>
        <v>0</v>
      </c>
      <c r="AI20" s="430">
        <f t="shared" si="29"/>
        <v>0</v>
      </c>
      <c r="AJ20" s="430">
        <f t="shared" si="29"/>
        <v>0</v>
      </c>
      <c r="AK20" s="430">
        <f t="shared" si="29"/>
        <v>0</v>
      </c>
      <c r="AL20" s="430">
        <f t="shared" si="29"/>
        <v>0</v>
      </c>
      <c r="AM20" s="430">
        <f t="shared" si="29"/>
        <v>0</v>
      </c>
      <c r="AN20" s="430">
        <f t="shared" si="29"/>
        <v>0</v>
      </c>
      <c r="AO20" s="430">
        <f t="shared" si="29"/>
        <v>0</v>
      </c>
      <c r="AP20" s="430">
        <f t="shared" si="29"/>
        <v>0</v>
      </c>
      <c r="AQ20" s="430">
        <f t="shared" si="29"/>
        <v>0</v>
      </c>
      <c r="AR20" s="430">
        <f t="shared" si="29"/>
        <v>0</v>
      </c>
      <c r="AS20" s="430">
        <f t="shared" si="29"/>
        <v>0</v>
      </c>
      <c r="AT20" s="430">
        <f t="shared" si="29"/>
        <v>0</v>
      </c>
      <c r="AU20" s="430">
        <f t="shared" si="29"/>
        <v>0</v>
      </c>
      <c r="AV20" s="430">
        <f t="shared" si="29"/>
        <v>0</v>
      </c>
      <c r="AW20" s="430">
        <f t="shared" si="29"/>
        <v>0</v>
      </c>
      <c r="AX20" s="430">
        <f t="shared" si="29"/>
        <v>0</v>
      </c>
      <c r="AY20" s="430">
        <f t="shared" si="29"/>
        <v>0</v>
      </c>
      <c r="AZ20" s="430">
        <f t="shared" si="29"/>
        <v>0</v>
      </c>
      <c r="BA20" s="430">
        <f t="shared" si="29"/>
        <v>0</v>
      </c>
      <c r="BB20" s="430">
        <f t="shared" si="29"/>
        <v>0</v>
      </c>
      <c r="BC20" s="430">
        <f t="shared" si="29"/>
        <v>0</v>
      </c>
    </row>
    <row r="21" spans="1:55">
      <c r="A21" s="413" t="s">
        <v>245</v>
      </c>
      <c r="B21" s="413">
        <f>Info!$C$9</f>
        <v>0</v>
      </c>
      <c r="C21" s="413">
        <v>20</v>
      </c>
      <c r="D21" s="413" t="s">
        <v>218</v>
      </c>
      <c r="E21" s="430">
        <f>'A2'!D28</f>
        <v>0</v>
      </c>
      <c r="F21" s="430">
        <f>'A2'!E28</f>
        <v>0</v>
      </c>
      <c r="G21" s="430">
        <f>'A2'!F28</f>
        <v>0</v>
      </c>
      <c r="H21" s="430">
        <f>'A2'!G28</f>
        <v>0</v>
      </c>
      <c r="I21" s="430">
        <f>'A2'!H28</f>
        <v>0</v>
      </c>
      <c r="J21" s="430">
        <f>'A2'!I28</f>
        <v>0</v>
      </c>
      <c r="K21" s="430">
        <f>'A2'!J28</f>
        <v>0</v>
      </c>
      <c r="L21" s="430">
        <f>'A2'!K28</f>
        <v>0</v>
      </c>
      <c r="M21" s="430">
        <f>'A2'!L28</f>
        <v>0</v>
      </c>
      <c r="N21" s="430">
        <f>'A2'!M28</f>
        <v>0</v>
      </c>
      <c r="O21" s="430">
        <f>'A2'!N28</f>
        <v>0</v>
      </c>
      <c r="P21" s="430">
        <f>'A2'!O28</f>
        <v>0</v>
      </c>
      <c r="Q21" s="430">
        <f>'A2'!P28</f>
        <v>0</v>
      </c>
      <c r="R21" s="430">
        <f>'A2'!Q28</f>
        <v>0</v>
      </c>
      <c r="S21" s="430">
        <f>'A2'!R28</f>
        <v>0</v>
      </c>
      <c r="T21" s="430">
        <f>'A2'!S28</f>
        <v>0</v>
      </c>
      <c r="U21" s="430">
        <f>'A2'!T28</f>
        <v>0</v>
      </c>
      <c r="V21" s="430">
        <f>'A2'!U28</f>
        <v>0</v>
      </c>
      <c r="W21" s="430">
        <f>'A2'!V28</f>
        <v>0</v>
      </c>
      <c r="X21" s="430">
        <f>'A2'!W28</f>
        <v>0</v>
      </c>
      <c r="Y21" s="430">
        <f>'A2'!X28</f>
        <v>0</v>
      </c>
      <c r="Z21" s="430">
        <f>'A2'!Y28</f>
        <v>0</v>
      </c>
      <c r="AA21" s="430">
        <f>'A2'!Z28</f>
        <v>0</v>
      </c>
      <c r="AC21" s="413" t="s">
        <v>245</v>
      </c>
      <c r="AD21" s="413">
        <f>Info!$C$9</f>
        <v>0</v>
      </c>
      <c r="AE21" s="413">
        <v>20</v>
      </c>
      <c r="AF21" s="413" t="s">
        <v>218</v>
      </c>
      <c r="AG21" s="430">
        <f>E21</f>
        <v>0</v>
      </c>
      <c r="AH21" s="430">
        <f t="shared" si="29"/>
        <v>0</v>
      </c>
      <c r="AI21" s="430">
        <f t="shared" si="29"/>
        <v>0</v>
      </c>
      <c r="AJ21" s="430">
        <f t="shared" si="29"/>
        <v>0</v>
      </c>
      <c r="AK21" s="430">
        <f t="shared" si="29"/>
        <v>0</v>
      </c>
      <c r="AL21" s="430">
        <f t="shared" si="29"/>
        <v>0</v>
      </c>
      <c r="AM21" s="430">
        <f t="shared" si="29"/>
        <v>0</v>
      </c>
      <c r="AN21" s="430">
        <f t="shared" si="29"/>
        <v>0</v>
      </c>
      <c r="AO21" s="430">
        <f t="shared" si="29"/>
        <v>0</v>
      </c>
      <c r="AP21" s="430">
        <f t="shared" si="29"/>
        <v>0</v>
      </c>
      <c r="AQ21" s="430">
        <f t="shared" si="29"/>
        <v>0</v>
      </c>
      <c r="AR21" s="430">
        <f t="shared" si="29"/>
        <v>0</v>
      </c>
      <c r="AS21" s="430">
        <f t="shared" si="29"/>
        <v>0</v>
      </c>
      <c r="AT21" s="430">
        <f t="shared" si="29"/>
        <v>0</v>
      </c>
      <c r="AU21" s="430">
        <f t="shared" si="29"/>
        <v>0</v>
      </c>
      <c r="AV21" s="430">
        <f t="shared" si="29"/>
        <v>0</v>
      </c>
      <c r="AW21" s="430">
        <f t="shared" si="29"/>
        <v>0</v>
      </c>
      <c r="AX21" s="430">
        <f t="shared" si="29"/>
        <v>0</v>
      </c>
      <c r="AY21" s="430">
        <f t="shared" si="29"/>
        <v>0</v>
      </c>
      <c r="AZ21" s="430">
        <f t="shared" si="29"/>
        <v>0</v>
      </c>
      <c r="BA21" s="430">
        <f t="shared" si="29"/>
        <v>0</v>
      </c>
      <c r="BB21" s="430">
        <f t="shared" si="29"/>
        <v>0</v>
      </c>
      <c r="BC21" s="430">
        <f t="shared" si="29"/>
        <v>0</v>
      </c>
    </row>
    <row r="22" spans="1:55">
      <c r="A22" s="413" t="s">
        <v>245</v>
      </c>
      <c r="B22" s="413">
        <f>Info!$C$9</f>
        <v>0</v>
      </c>
      <c r="C22" s="413">
        <v>21</v>
      </c>
      <c r="D22" s="414" t="s">
        <v>215</v>
      </c>
      <c r="E22" s="430">
        <f>'A2'!D29</f>
        <v>0</v>
      </c>
      <c r="F22" s="430">
        <f>'A2'!E29</f>
        <v>0</v>
      </c>
      <c r="G22" s="430">
        <f>'A2'!F29</f>
        <v>0</v>
      </c>
      <c r="H22" s="430">
        <f>'A2'!G29</f>
        <v>0</v>
      </c>
      <c r="I22" s="430">
        <f>'A2'!H29</f>
        <v>0</v>
      </c>
      <c r="J22" s="430">
        <f>'A2'!I29</f>
        <v>0</v>
      </c>
      <c r="K22" s="430">
        <f>'A2'!J29</f>
        <v>0</v>
      </c>
      <c r="L22" s="430">
        <f>'A2'!K29</f>
        <v>0</v>
      </c>
      <c r="M22" s="430">
        <f>'A2'!L29</f>
        <v>0</v>
      </c>
      <c r="N22" s="430">
        <f>'A2'!M29</f>
        <v>0</v>
      </c>
      <c r="O22" s="430">
        <f>'A2'!N29</f>
        <v>0</v>
      </c>
      <c r="P22" s="430">
        <f>'A2'!O29</f>
        <v>0</v>
      </c>
      <c r="Q22" s="430">
        <f>'A2'!P29</f>
        <v>0</v>
      </c>
      <c r="R22" s="430">
        <f>'A2'!Q29</f>
        <v>0</v>
      </c>
      <c r="S22" s="430">
        <f>'A2'!R29</f>
        <v>0</v>
      </c>
      <c r="T22" s="430">
        <f>'A2'!S29</f>
        <v>0</v>
      </c>
      <c r="U22" s="430">
        <f>'A2'!T29</f>
        <v>0</v>
      </c>
      <c r="V22" s="430">
        <f>'A2'!U29</f>
        <v>0</v>
      </c>
      <c r="W22" s="430">
        <f>'A2'!V29</f>
        <v>0</v>
      </c>
      <c r="X22" s="430">
        <f>'A2'!W29</f>
        <v>0</v>
      </c>
      <c r="Y22" s="430">
        <f>'A2'!X29</f>
        <v>0</v>
      </c>
      <c r="Z22" s="430">
        <f>'A2'!Y29</f>
        <v>0</v>
      </c>
      <c r="AA22" s="430">
        <f>'A2'!Z29</f>
        <v>0</v>
      </c>
      <c r="AC22" s="413" t="s">
        <v>245</v>
      </c>
      <c r="AD22" s="413">
        <f>Info!$C$9</f>
        <v>0</v>
      </c>
      <c r="AE22" s="413">
        <v>21</v>
      </c>
      <c r="AF22" s="414" t="s">
        <v>215</v>
      </c>
      <c r="AG22" s="430">
        <f>E22</f>
        <v>0</v>
      </c>
      <c r="AH22" s="430">
        <f>F22</f>
        <v>0</v>
      </c>
      <c r="AI22" s="430">
        <f t="shared" ref="AI22:BC22" si="30">G22</f>
        <v>0</v>
      </c>
      <c r="AJ22" s="430">
        <f t="shared" si="30"/>
        <v>0</v>
      </c>
      <c r="AK22" s="430">
        <f t="shared" si="30"/>
        <v>0</v>
      </c>
      <c r="AL22" s="430">
        <f t="shared" si="30"/>
        <v>0</v>
      </c>
      <c r="AM22" s="430">
        <f t="shared" si="30"/>
        <v>0</v>
      </c>
      <c r="AN22" s="430">
        <f t="shared" si="30"/>
        <v>0</v>
      </c>
      <c r="AO22" s="430">
        <f t="shared" si="30"/>
        <v>0</v>
      </c>
      <c r="AP22" s="430">
        <f t="shared" si="30"/>
        <v>0</v>
      </c>
      <c r="AQ22" s="430">
        <f t="shared" si="30"/>
        <v>0</v>
      </c>
      <c r="AR22" s="430">
        <f t="shared" si="30"/>
        <v>0</v>
      </c>
      <c r="AS22" s="430">
        <f t="shared" si="30"/>
        <v>0</v>
      </c>
      <c r="AT22" s="430">
        <f t="shared" si="30"/>
        <v>0</v>
      </c>
      <c r="AU22" s="430">
        <f t="shared" si="30"/>
        <v>0</v>
      </c>
      <c r="AV22" s="430">
        <f t="shared" si="30"/>
        <v>0</v>
      </c>
      <c r="AW22" s="430">
        <f t="shared" si="30"/>
        <v>0</v>
      </c>
      <c r="AX22" s="430">
        <f t="shared" si="30"/>
        <v>0</v>
      </c>
      <c r="AY22" s="430">
        <f t="shared" si="30"/>
        <v>0</v>
      </c>
      <c r="AZ22" s="430">
        <f t="shared" si="30"/>
        <v>0</v>
      </c>
      <c r="BA22" s="430">
        <f t="shared" si="30"/>
        <v>0</v>
      </c>
      <c r="BB22" s="430">
        <f t="shared" si="30"/>
        <v>0</v>
      </c>
      <c r="BC22" s="430">
        <f t="shared" si="30"/>
        <v>0</v>
      </c>
    </row>
    <row r="23" spans="1:55" s="416" customFormat="1" ht="12" customHeight="1">
      <c r="A23" s="416" t="s">
        <v>245</v>
      </c>
      <c r="B23" s="413">
        <f>Info!$C$9</f>
        <v>0</v>
      </c>
      <c r="C23" s="416">
        <v>22</v>
      </c>
      <c r="D23" s="416" t="s">
        <v>10</v>
      </c>
      <c r="E23" s="431">
        <f>'A2'!D30</f>
        <v>0</v>
      </c>
      <c r="F23" s="431">
        <f>'A2'!E30</f>
        <v>0</v>
      </c>
      <c r="G23" s="431">
        <f>'A2'!F30</f>
        <v>0</v>
      </c>
      <c r="H23" s="431">
        <f>'A2'!G30</f>
        <v>0</v>
      </c>
      <c r="I23" s="431">
        <f>'A2'!H30</f>
        <v>0</v>
      </c>
      <c r="J23" s="431">
        <f>'A2'!I30</f>
        <v>0</v>
      </c>
      <c r="K23" s="431">
        <f>'A2'!J30</f>
        <v>0</v>
      </c>
      <c r="L23" s="431">
        <f>'A2'!K30</f>
        <v>0</v>
      </c>
      <c r="M23" s="431">
        <f>'A2'!L30</f>
        <v>0</v>
      </c>
      <c r="N23" s="431">
        <f>'A2'!M30</f>
        <v>0</v>
      </c>
      <c r="O23" s="431">
        <f>'A2'!N30</f>
        <v>0</v>
      </c>
      <c r="P23" s="431">
        <f>'A2'!O30</f>
        <v>0</v>
      </c>
      <c r="Q23" s="431">
        <f>'A2'!P30</f>
        <v>0</v>
      </c>
      <c r="R23" s="431">
        <f>'A2'!Q30</f>
        <v>0</v>
      </c>
      <c r="S23" s="431">
        <f>'A2'!R30</f>
        <v>0</v>
      </c>
      <c r="T23" s="431">
        <f>'A2'!S30</f>
        <v>0</v>
      </c>
      <c r="U23" s="431">
        <f>'A2'!T30</f>
        <v>0</v>
      </c>
      <c r="V23" s="431">
        <f>'A2'!U30</f>
        <v>0</v>
      </c>
      <c r="W23" s="431">
        <f>'A2'!V30</f>
        <v>0</v>
      </c>
      <c r="X23" s="431">
        <f>'A2'!W30</f>
        <v>0</v>
      </c>
      <c r="Y23" s="431">
        <f>'A2'!X30</f>
        <v>0</v>
      </c>
      <c r="Z23" s="431">
        <f>'A2'!Y30</f>
        <v>0</v>
      </c>
      <c r="AA23" s="431">
        <f>'A2'!Z30</f>
        <v>0</v>
      </c>
      <c r="AC23" s="416" t="s">
        <v>245</v>
      </c>
      <c r="AD23" s="413">
        <f>Info!$C$9</f>
        <v>0</v>
      </c>
      <c r="AE23" s="416">
        <v>22</v>
      </c>
      <c r="AF23" s="416" t="s">
        <v>10</v>
      </c>
      <c r="AG23" s="431">
        <f>AG24+AG25</f>
        <v>0</v>
      </c>
      <c r="AH23" s="431">
        <f>AH24+AH25</f>
        <v>0</v>
      </c>
      <c r="AI23" s="431">
        <f t="shared" ref="AI23:BC23" si="31">AI24+AI25</f>
        <v>0</v>
      </c>
      <c r="AJ23" s="431">
        <f t="shared" si="31"/>
        <v>0</v>
      </c>
      <c r="AK23" s="431">
        <f t="shared" si="31"/>
        <v>0</v>
      </c>
      <c r="AL23" s="431">
        <f t="shared" si="31"/>
        <v>0</v>
      </c>
      <c r="AM23" s="431">
        <f t="shared" si="31"/>
        <v>0</v>
      </c>
      <c r="AN23" s="431">
        <f t="shared" si="31"/>
        <v>0</v>
      </c>
      <c r="AO23" s="431">
        <f t="shared" si="31"/>
        <v>0</v>
      </c>
      <c r="AP23" s="431">
        <f t="shared" si="31"/>
        <v>0</v>
      </c>
      <c r="AQ23" s="431">
        <f t="shared" si="31"/>
        <v>0</v>
      </c>
      <c r="AR23" s="431">
        <f t="shared" si="31"/>
        <v>0</v>
      </c>
      <c r="AS23" s="431">
        <f t="shared" si="31"/>
        <v>0</v>
      </c>
      <c r="AT23" s="431">
        <f t="shared" si="31"/>
        <v>0</v>
      </c>
      <c r="AU23" s="431">
        <f t="shared" si="31"/>
        <v>0</v>
      </c>
      <c r="AV23" s="431">
        <f t="shared" si="31"/>
        <v>0</v>
      </c>
      <c r="AW23" s="431">
        <f t="shared" si="31"/>
        <v>0</v>
      </c>
      <c r="AX23" s="431">
        <f t="shared" si="31"/>
        <v>0</v>
      </c>
      <c r="AY23" s="431">
        <f t="shared" si="31"/>
        <v>0</v>
      </c>
      <c r="AZ23" s="431">
        <f t="shared" si="31"/>
        <v>0</v>
      </c>
      <c r="BA23" s="431">
        <f t="shared" si="31"/>
        <v>0</v>
      </c>
      <c r="BB23" s="431">
        <f t="shared" si="31"/>
        <v>0</v>
      </c>
      <c r="BC23" s="431">
        <f t="shared" si="31"/>
        <v>0</v>
      </c>
    </row>
    <row r="24" spans="1:55" s="418" customFormat="1">
      <c r="A24" s="418" t="s">
        <v>245</v>
      </c>
      <c r="B24" s="413">
        <f>Info!$C$9</f>
        <v>0</v>
      </c>
      <c r="C24" s="418">
        <v>23</v>
      </c>
      <c r="D24" s="418" t="s">
        <v>53</v>
      </c>
      <c r="E24" s="432">
        <f>'A2'!D31</f>
        <v>0</v>
      </c>
      <c r="F24" s="432">
        <f>'A2'!E31</f>
        <v>0</v>
      </c>
      <c r="G24" s="432">
        <f>'A2'!F31</f>
        <v>0</v>
      </c>
      <c r="H24" s="432">
        <f>'A2'!G31</f>
        <v>0</v>
      </c>
      <c r="I24" s="432">
        <f>'A2'!H31</f>
        <v>0</v>
      </c>
      <c r="J24" s="432">
        <f>'A2'!I31</f>
        <v>0</v>
      </c>
      <c r="K24" s="432">
        <f>'A2'!J31</f>
        <v>0</v>
      </c>
      <c r="L24" s="432">
        <f>'A2'!K31</f>
        <v>0</v>
      </c>
      <c r="M24" s="432">
        <f>'A2'!L31</f>
        <v>0</v>
      </c>
      <c r="N24" s="432">
        <f>'A2'!M31</f>
        <v>0</v>
      </c>
      <c r="O24" s="432">
        <f>'A2'!N31</f>
        <v>0</v>
      </c>
      <c r="P24" s="432">
        <f>'A2'!O31</f>
        <v>0</v>
      </c>
      <c r="Q24" s="432">
        <f>'A2'!P31</f>
        <v>0</v>
      </c>
      <c r="R24" s="432">
        <f>'A2'!Q31</f>
        <v>0</v>
      </c>
      <c r="S24" s="432">
        <f>'A2'!R31</f>
        <v>0</v>
      </c>
      <c r="T24" s="432">
        <f>'A2'!S31</f>
        <v>0</v>
      </c>
      <c r="U24" s="432">
        <f>'A2'!T31</f>
        <v>0</v>
      </c>
      <c r="V24" s="432">
        <f>'A2'!U31</f>
        <v>0</v>
      </c>
      <c r="W24" s="432">
        <f>'A2'!V31</f>
        <v>0</v>
      </c>
      <c r="X24" s="432">
        <f>'A2'!W31</f>
        <v>0</v>
      </c>
      <c r="Y24" s="432">
        <f>'A2'!X31</f>
        <v>0</v>
      </c>
      <c r="Z24" s="432">
        <f>'A2'!Y31</f>
        <v>0</v>
      </c>
      <c r="AA24" s="432">
        <f>'A2'!Z31</f>
        <v>0</v>
      </c>
      <c r="AC24" s="418" t="s">
        <v>245</v>
      </c>
      <c r="AD24" s="413">
        <f>Info!$C$9</f>
        <v>0</v>
      </c>
      <c r="AE24" s="416">
        <v>23</v>
      </c>
      <c r="AF24" s="418" t="s">
        <v>53</v>
      </c>
      <c r="AG24" s="432">
        <f>E24/2</f>
        <v>0</v>
      </c>
      <c r="AH24" s="432">
        <f>F24/2</f>
        <v>0</v>
      </c>
      <c r="AI24" s="432">
        <f t="shared" ref="AI24:BC24" si="32">G24/2</f>
        <v>0</v>
      </c>
      <c r="AJ24" s="432">
        <f t="shared" si="32"/>
        <v>0</v>
      </c>
      <c r="AK24" s="432">
        <f t="shared" si="32"/>
        <v>0</v>
      </c>
      <c r="AL24" s="432">
        <f t="shared" si="32"/>
        <v>0</v>
      </c>
      <c r="AM24" s="432">
        <f t="shared" si="32"/>
        <v>0</v>
      </c>
      <c r="AN24" s="432">
        <f t="shared" si="32"/>
        <v>0</v>
      </c>
      <c r="AO24" s="432">
        <f t="shared" si="32"/>
        <v>0</v>
      </c>
      <c r="AP24" s="432">
        <f t="shared" si="32"/>
        <v>0</v>
      </c>
      <c r="AQ24" s="432">
        <f t="shared" si="32"/>
        <v>0</v>
      </c>
      <c r="AR24" s="432">
        <f t="shared" si="32"/>
        <v>0</v>
      </c>
      <c r="AS24" s="432">
        <f t="shared" si="32"/>
        <v>0</v>
      </c>
      <c r="AT24" s="432">
        <f t="shared" si="32"/>
        <v>0</v>
      </c>
      <c r="AU24" s="432">
        <f t="shared" si="32"/>
        <v>0</v>
      </c>
      <c r="AV24" s="432">
        <f t="shared" si="32"/>
        <v>0</v>
      </c>
      <c r="AW24" s="432">
        <f t="shared" si="32"/>
        <v>0</v>
      </c>
      <c r="AX24" s="432">
        <f t="shared" si="32"/>
        <v>0</v>
      </c>
      <c r="AY24" s="432">
        <f t="shared" si="32"/>
        <v>0</v>
      </c>
      <c r="AZ24" s="432">
        <f t="shared" si="32"/>
        <v>0</v>
      </c>
      <c r="BA24" s="432">
        <f t="shared" si="32"/>
        <v>0</v>
      </c>
      <c r="BB24" s="432">
        <f t="shared" si="32"/>
        <v>0</v>
      </c>
      <c r="BC24" s="432">
        <f t="shared" si="32"/>
        <v>0</v>
      </c>
    </row>
    <row r="25" spans="1:55">
      <c r="A25" s="413" t="s">
        <v>245</v>
      </c>
      <c r="B25" s="413">
        <f>Info!$C$9</f>
        <v>0</v>
      </c>
      <c r="C25" s="413">
        <v>24</v>
      </c>
      <c r="D25" s="413" t="s">
        <v>54</v>
      </c>
      <c r="E25" s="430">
        <f>'A2'!D32</f>
        <v>0</v>
      </c>
      <c r="F25" s="430">
        <f>'A2'!E32</f>
        <v>0</v>
      </c>
      <c r="G25" s="430">
        <f>'A2'!F32</f>
        <v>0</v>
      </c>
      <c r="H25" s="430">
        <f>'A2'!G32</f>
        <v>0</v>
      </c>
      <c r="I25" s="430">
        <f>'A2'!H32</f>
        <v>0</v>
      </c>
      <c r="J25" s="430">
        <f>'A2'!I32</f>
        <v>0</v>
      </c>
      <c r="K25" s="430">
        <f>'A2'!J32</f>
        <v>0</v>
      </c>
      <c r="L25" s="430">
        <f>'A2'!K32</f>
        <v>0</v>
      </c>
      <c r="M25" s="430">
        <f>'A2'!L32</f>
        <v>0</v>
      </c>
      <c r="N25" s="430">
        <f>'A2'!M32</f>
        <v>0</v>
      </c>
      <c r="O25" s="430">
        <f>'A2'!N32</f>
        <v>0</v>
      </c>
      <c r="P25" s="430">
        <f>'A2'!O32</f>
        <v>0</v>
      </c>
      <c r="Q25" s="430">
        <f>'A2'!P32</f>
        <v>0</v>
      </c>
      <c r="R25" s="430">
        <f>'A2'!Q32</f>
        <v>0</v>
      </c>
      <c r="S25" s="430">
        <f>'A2'!R32</f>
        <v>0</v>
      </c>
      <c r="T25" s="430">
        <f>'A2'!S32</f>
        <v>0</v>
      </c>
      <c r="U25" s="430">
        <f>'A2'!T32</f>
        <v>0</v>
      </c>
      <c r="V25" s="430">
        <f>'A2'!U32</f>
        <v>0</v>
      </c>
      <c r="W25" s="430">
        <f>'A2'!V32</f>
        <v>0</v>
      </c>
      <c r="X25" s="430">
        <f>'A2'!W32</f>
        <v>0</v>
      </c>
      <c r="Y25" s="430">
        <f>'A2'!X32</f>
        <v>0</v>
      </c>
      <c r="Z25" s="430">
        <f>'A2'!Y32</f>
        <v>0</v>
      </c>
      <c r="AA25" s="430">
        <f>'A2'!Z32</f>
        <v>0</v>
      </c>
      <c r="AC25" s="413" t="s">
        <v>245</v>
      </c>
      <c r="AD25" s="413">
        <f>Info!$C$9</f>
        <v>0</v>
      </c>
      <c r="AE25" s="413">
        <v>24</v>
      </c>
      <c r="AF25" s="413" t="s">
        <v>54</v>
      </c>
      <c r="AG25" s="430">
        <f>E25</f>
        <v>0</v>
      </c>
      <c r="AH25" s="430">
        <f t="shared" ref="AH25:BC37" si="33">F25</f>
        <v>0</v>
      </c>
      <c r="AI25" s="430">
        <f t="shared" si="33"/>
        <v>0</v>
      </c>
      <c r="AJ25" s="430">
        <f t="shared" si="33"/>
        <v>0</v>
      </c>
      <c r="AK25" s="430">
        <f t="shared" si="33"/>
        <v>0</v>
      </c>
      <c r="AL25" s="430">
        <f t="shared" si="33"/>
        <v>0</v>
      </c>
      <c r="AM25" s="430">
        <f t="shared" si="33"/>
        <v>0</v>
      </c>
      <c r="AN25" s="430">
        <f t="shared" si="33"/>
        <v>0</v>
      </c>
      <c r="AO25" s="430">
        <f t="shared" si="33"/>
        <v>0</v>
      </c>
      <c r="AP25" s="430">
        <f t="shared" si="33"/>
        <v>0</v>
      </c>
      <c r="AQ25" s="430">
        <f t="shared" si="33"/>
        <v>0</v>
      </c>
      <c r="AR25" s="430">
        <f t="shared" si="33"/>
        <v>0</v>
      </c>
      <c r="AS25" s="430">
        <f t="shared" si="33"/>
        <v>0</v>
      </c>
      <c r="AT25" s="430">
        <f t="shared" si="33"/>
        <v>0</v>
      </c>
      <c r="AU25" s="430">
        <f t="shared" si="33"/>
        <v>0</v>
      </c>
      <c r="AV25" s="430">
        <f t="shared" si="33"/>
        <v>0</v>
      </c>
      <c r="AW25" s="430">
        <f t="shared" si="33"/>
        <v>0</v>
      </c>
      <c r="AX25" s="430">
        <f t="shared" si="33"/>
        <v>0</v>
      </c>
      <c r="AY25" s="430">
        <f t="shared" si="33"/>
        <v>0</v>
      </c>
      <c r="AZ25" s="430">
        <f t="shared" si="33"/>
        <v>0</v>
      </c>
      <c r="BA25" s="430">
        <f t="shared" si="33"/>
        <v>0</v>
      </c>
      <c r="BB25" s="430">
        <f t="shared" si="33"/>
        <v>0</v>
      </c>
      <c r="BC25" s="430">
        <f t="shared" si="33"/>
        <v>0</v>
      </c>
    </row>
    <row r="26" spans="1:55" s="416" customFormat="1" ht="12" customHeight="1">
      <c r="A26" s="416" t="s">
        <v>245</v>
      </c>
      <c r="B26" s="413">
        <f>Info!$C$9</f>
        <v>0</v>
      </c>
      <c r="C26" s="416">
        <v>25</v>
      </c>
      <c r="D26" s="416" t="s">
        <v>11</v>
      </c>
      <c r="E26" s="431">
        <f>'A2'!D33</f>
        <v>0</v>
      </c>
      <c r="F26" s="431">
        <f>'A2'!E33</f>
        <v>0</v>
      </c>
      <c r="G26" s="431">
        <f>'A2'!F33</f>
        <v>0</v>
      </c>
      <c r="H26" s="431">
        <f>'A2'!G33</f>
        <v>0</v>
      </c>
      <c r="I26" s="431">
        <f>'A2'!H33</f>
        <v>0</v>
      </c>
      <c r="J26" s="431">
        <f>'A2'!I33</f>
        <v>0</v>
      </c>
      <c r="K26" s="431">
        <f>'A2'!J33</f>
        <v>0</v>
      </c>
      <c r="L26" s="431">
        <f>'A2'!K33</f>
        <v>0</v>
      </c>
      <c r="M26" s="431">
        <f>'A2'!L33</f>
        <v>0</v>
      </c>
      <c r="N26" s="431">
        <f>'A2'!M33</f>
        <v>0</v>
      </c>
      <c r="O26" s="431">
        <f>'A2'!N33</f>
        <v>0</v>
      </c>
      <c r="P26" s="431">
        <f>'A2'!O33</f>
        <v>0</v>
      </c>
      <c r="Q26" s="431">
        <f>'A2'!P33</f>
        <v>0</v>
      </c>
      <c r="R26" s="431">
        <f>'A2'!Q33</f>
        <v>0</v>
      </c>
      <c r="S26" s="431">
        <f>'A2'!R33</f>
        <v>0</v>
      </c>
      <c r="T26" s="431">
        <f>'A2'!S33</f>
        <v>0</v>
      </c>
      <c r="U26" s="431">
        <f>'A2'!T33</f>
        <v>0</v>
      </c>
      <c r="V26" s="431">
        <f>'A2'!U33</f>
        <v>0</v>
      </c>
      <c r="W26" s="431">
        <f>'A2'!V33</f>
        <v>0</v>
      </c>
      <c r="X26" s="431">
        <f>'A2'!W33</f>
        <v>0</v>
      </c>
      <c r="Y26" s="431">
        <f>'A2'!X33</f>
        <v>0</v>
      </c>
      <c r="Z26" s="431">
        <f>'A2'!Y33</f>
        <v>0</v>
      </c>
      <c r="AA26" s="431">
        <f>'A2'!Z33</f>
        <v>0</v>
      </c>
      <c r="AC26" s="416" t="s">
        <v>245</v>
      </c>
      <c r="AD26" s="413">
        <f>Info!$C$9</f>
        <v>0</v>
      </c>
      <c r="AE26" s="416">
        <v>25</v>
      </c>
      <c r="AF26" s="416" t="s">
        <v>11</v>
      </c>
      <c r="AG26" s="431">
        <f>E26</f>
        <v>0</v>
      </c>
      <c r="AH26" s="431">
        <f>F26</f>
        <v>0</v>
      </c>
      <c r="AI26" s="431">
        <f t="shared" si="33"/>
        <v>0</v>
      </c>
      <c r="AJ26" s="431">
        <f t="shared" si="33"/>
        <v>0</v>
      </c>
      <c r="AK26" s="431">
        <f t="shared" si="33"/>
        <v>0</v>
      </c>
      <c r="AL26" s="431">
        <f t="shared" si="33"/>
        <v>0</v>
      </c>
      <c r="AM26" s="431">
        <f t="shared" si="33"/>
        <v>0</v>
      </c>
      <c r="AN26" s="431">
        <f t="shared" si="33"/>
        <v>0</v>
      </c>
      <c r="AO26" s="431">
        <f t="shared" si="33"/>
        <v>0</v>
      </c>
      <c r="AP26" s="431">
        <f t="shared" si="33"/>
        <v>0</v>
      </c>
      <c r="AQ26" s="431">
        <f t="shared" si="33"/>
        <v>0</v>
      </c>
      <c r="AR26" s="431">
        <f t="shared" si="33"/>
        <v>0</v>
      </c>
      <c r="AS26" s="431">
        <f t="shared" si="33"/>
        <v>0</v>
      </c>
      <c r="AT26" s="431">
        <f t="shared" si="33"/>
        <v>0</v>
      </c>
      <c r="AU26" s="431">
        <f t="shared" si="33"/>
        <v>0</v>
      </c>
      <c r="AV26" s="431">
        <f t="shared" si="33"/>
        <v>0</v>
      </c>
      <c r="AW26" s="431">
        <f t="shared" si="33"/>
        <v>0</v>
      </c>
      <c r="AX26" s="431">
        <f t="shared" si="33"/>
        <v>0</v>
      </c>
      <c r="AY26" s="431">
        <f t="shared" si="33"/>
        <v>0</v>
      </c>
      <c r="AZ26" s="431">
        <f t="shared" si="33"/>
        <v>0</v>
      </c>
      <c r="BA26" s="431">
        <f t="shared" si="33"/>
        <v>0</v>
      </c>
      <c r="BB26" s="431">
        <f t="shared" si="33"/>
        <v>0</v>
      </c>
      <c r="BC26" s="431">
        <f t="shared" si="33"/>
        <v>0</v>
      </c>
    </row>
    <row r="27" spans="1:55">
      <c r="A27" s="413" t="s">
        <v>245</v>
      </c>
      <c r="B27" s="413">
        <f>Info!$C$9</f>
        <v>0</v>
      </c>
      <c r="C27" s="413">
        <v>26</v>
      </c>
      <c r="D27" s="413" t="s">
        <v>53</v>
      </c>
      <c r="E27" s="430">
        <f>'A2'!D34</f>
        <v>0</v>
      </c>
      <c r="F27" s="430">
        <f>'A2'!E34</f>
        <v>0</v>
      </c>
      <c r="G27" s="430">
        <f>'A2'!F34</f>
        <v>0</v>
      </c>
      <c r="H27" s="430">
        <f>'A2'!G34</f>
        <v>0</v>
      </c>
      <c r="I27" s="430">
        <f>'A2'!H34</f>
        <v>0</v>
      </c>
      <c r="J27" s="430">
        <f>'A2'!I34</f>
        <v>0</v>
      </c>
      <c r="K27" s="430">
        <f>'A2'!J34</f>
        <v>0</v>
      </c>
      <c r="L27" s="430">
        <f>'A2'!K34</f>
        <v>0</v>
      </c>
      <c r="M27" s="430">
        <f>'A2'!L34</f>
        <v>0</v>
      </c>
      <c r="N27" s="430">
        <f>'A2'!M34</f>
        <v>0</v>
      </c>
      <c r="O27" s="430">
        <f>'A2'!N34</f>
        <v>0</v>
      </c>
      <c r="P27" s="430">
        <f>'A2'!O34</f>
        <v>0</v>
      </c>
      <c r="Q27" s="430">
        <f>'A2'!P34</f>
        <v>0</v>
      </c>
      <c r="R27" s="430">
        <f>'A2'!Q34</f>
        <v>0</v>
      </c>
      <c r="S27" s="430">
        <f>'A2'!R34</f>
        <v>0</v>
      </c>
      <c r="T27" s="430">
        <f>'A2'!S34</f>
        <v>0</v>
      </c>
      <c r="U27" s="430">
        <f>'A2'!T34</f>
        <v>0</v>
      </c>
      <c r="V27" s="430">
        <f>'A2'!U34</f>
        <v>0</v>
      </c>
      <c r="W27" s="430">
        <f>'A2'!V34</f>
        <v>0</v>
      </c>
      <c r="X27" s="430">
        <f>'A2'!W34</f>
        <v>0</v>
      </c>
      <c r="Y27" s="430">
        <f>'A2'!X34</f>
        <v>0</v>
      </c>
      <c r="Z27" s="430">
        <f>'A2'!Y34</f>
        <v>0</v>
      </c>
      <c r="AA27" s="430">
        <f>'A2'!Z34</f>
        <v>0</v>
      </c>
      <c r="AC27" s="413" t="s">
        <v>245</v>
      </c>
      <c r="AD27" s="413">
        <f>Info!$C$9</f>
        <v>0</v>
      </c>
      <c r="AE27" s="413">
        <v>26</v>
      </c>
      <c r="AF27" s="413" t="s">
        <v>53</v>
      </c>
      <c r="AG27" s="430">
        <f>E27</f>
        <v>0</v>
      </c>
      <c r="AH27" s="430">
        <f>F27</f>
        <v>0</v>
      </c>
      <c r="AI27" s="430">
        <f t="shared" si="33"/>
        <v>0</v>
      </c>
      <c r="AJ27" s="430">
        <f t="shared" si="33"/>
        <v>0</v>
      </c>
      <c r="AK27" s="430">
        <f t="shared" si="33"/>
        <v>0</v>
      </c>
      <c r="AL27" s="430">
        <f t="shared" si="33"/>
        <v>0</v>
      </c>
      <c r="AM27" s="430">
        <f t="shared" si="33"/>
        <v>0</v>
      </c>
      <c r="AN27" s="430">
        <f t="shared" si="33"/>
        <v>0</v>
      </c>
      <c r="AO27" s="430">
        <f t="shared" si="33"/>
        <v>0</v>
      </c>
      <c r="AP27" s="430">
        <f t="shared" si="33"/>
        <v>0</v>
      </c>
      <c r="AQ27" s="430">
        <f t="shared" si="33"/>
        <v>0</v>
      </c>
      <c r="AR27" s="430">
        <f t="shared" si="33"/>
        <v>0</v>
      </c>
      <c r="AS27" s="430">
        <f t="shared" si="33"/>
        <v>0</v>
      </c>
      <c r="AT27" s="430">
        <f t="shared" si="33"/>
        <v>0</v>
      </c>
      <c r="AU27" s="430">
        <f t="shared" si="33"/>
        <v>0</v>
      </c>
      <c r="AV27" s="430">
        <f t="shared" si="33"/>
        <v>0</v>
      </c>
      <c r="AW27" s="430">
        <f t="shared" si="33"/>
        <v>0</v>
      </c>
      <c r="AX27" s="430">
        <f t="shared" si="33"/>
        <v>0</v>
      </c>
      <c r="AY27" s="430">
        <f t="shared" si="33"/>
        <v>0</v>
      </c>
      <c r="AZ27" s="430">
        <f t="shared" si="33"/>
        <v>0</v>
      </c>
      <c r="BA27" s="430">
        <f t="shared" si="33"/>
        <v>0</v>
      </c>
      <c r="BB27" s="430">
        <f t="shared" si="33"/>
        <v>0</v>
      </c>
      <c r="BC27" s="430">
        <f t="shared" si="33"/>
        <v>0</v>
      </c>
    </row>
    <row r="28" spans="1:55">
      <c r="A28" s="413" t="s">
        <v>245</v>
      </c>
      <c r="B28" s="413">
        <f>Info!$C$9</f>
        <v>0</v>
      </c>
      <c r="C28" s="413">
        <v>27</v>
      </c>
      <c r="D28" s="413" t="s">
        <v>54</v>
      </c>
      <c r="E28" s="430">
        <f>'A2'!D35</f>
        <v>0</v>
      </c>
      <c r="F28" s="430">
        <f>'A2'!E35</f>
        <v>0</v>
      </c>
      <c r="G28" s="430">
        <f>'A2'!F35</f>
        <v>0</v>
      </c>
      <c r="H28" s="430">
        <f>'A2'!G35</f>
        <v>0</v>
      </c>
      <c r="I28" s="430">
        <f>'A2'!H35</f>
        <v>0</v>
      </c>
      <c r="J28" s="430">
        <f>'A2'!I35</f>
        <v>0</v>
      </c>
      <c r="K28" s="430">
        <f>'A2'!J35</f>
        <v>0</v>
      </c>
      <c r="L28" s="430">
        <f>'A2'!K35</f>
        <v>0</v>
      </c>
      <c r="M28" s="430">
        <f>'A2'!L35</f>
        <v>0</v>
      </c>
      <c r="N28" s="430">
        <f>'A2'!M35</f>
        <v>0</v>
      </c>
      <c r="O28" s="430">
        <f>'A2'!N35</f>
        <v>0</v>
      </c>
      <c r="P28" s="430">
        <f>'A2'!O35</f>
        <v>0</v>
      </c>
      <c r="Q28" s="430">
        <f>'A2'!P35</f>
        <v>0</v>
      </c>
      <c r="R28" s="430">
        <f>'A2'!Q35</f>
        <v>0</v>
      </c>
      <c r="S28" s="430">
        <f>'A2'!R35</f>
        <v>0</v>
      </c>
      <c r="T28" s="430">
        <f>'A2'!S35</f>
        <v>0</v>
      </c>
      <c r="U28" s="430">
        <f>'A2'!T35</f>
        <v>0</v>
      </c>
      <c r="V28" s="430">
        <f>'A2'!U35</f>
        <v>0</v>
      </c>
      <c r="W28" s="430">
        <f>'A2'!V35</f>
        <v>0</v>
      </c>
      <c r="X28" s="430">
        <f>'A2'!W35</f>
        <v>0</v>
      </c>
      <c r="Y28" s="430">
        <f>'A2'!X35</f>
        <v>0</v>
      </c>
      <c r="Z28" s="430">
        <f>'A2'!Y35</f>
        <v>0</v>
      </c>
      <c r="AA28" s="430">
        <f>'A2'!Z35</f>
        <v>0</v>
      </c>
      <c r="AC28" s="413" t="s">
        <v>245</v>
      </c>
      <c r="AD28" s="413">
        <f>Info!$C$9</f>
        <v>0</v>
      </c>
      <c r="AE28" s="413">
        <v>27</v>
      </c>
      <c r="AF28" s="413" t="s">
        <v>54</v>
      </c>
      <c r="AG28" s="430">
        <f t="shared" ref="AG28:AH37" si="34">E28</f>
        <v>0</v>
      </c>
      <c r="AH28" s="430">
        <f t="shared" si="34"/>
        <v>0</v>
      </c>
      <c r="AI28" s="430">
        <f t="shared" si="33"/>
        <v>0</v>
      </c>
      <c r="AJ28" s="430">
        <f t="shared" si="33"/>
        <v>0</v>
      </c>
      <c r="AK28" s="430">
        <f t="shared" si="33"/>
        <v>0</v>
      </c>
      <c r="AL28" s="430">
        <f t="shared" si="33"/>
        <v>0</v>
      </c>
      <c r="AM28" s="430">
        <f t="shared" si="33"/>
        <v>0</v>
      </c>
      <c r="AN28" s="430">
        <f t="shared" si="33"/>
        <v>0</v>
      </c>
      <c r="AO28" s="430">
        <f t="shared" si="33"/>
        <v>0</v>
      </c>
      <c r="AP28" s="430">
        <f t="shared" si="33"/>
        <v>0</v>
      </c>
      <c r="AQ28" s="430">
        <f t="shared" si="33"/>
        <v>0</v>
      </c>
      <c r="AR28" s="430">
        <f t="shared" si="33"/>
        <v>0</v>
      </c>
      <c r="AS28" s="430">
        <f t="shared" si="33"/>
        <v>0</v>
      </c>
      <c r="AT28" s="430">
        <f t="shared" si="33"/>
        <v>0</v>
      </c>
      <c r="AU28" s="430">
        <f t="shared" si="33"/>
        <v>0</v>
      </c>
      <c r="AV28" s="430">
        <f t="shared" si="33"/>
        <v>0</v>
      </c>
      <c r="AW28" s="430">
        <f t="shared" si="33"/>
        <v>0</v>
      </c>
      <c r="AX28" s="430">
        <f t="shared" si="33"/>
        <v>0</v>
      </c>
      <c r="AY28" s="430">
        <f t="shared" si="33"/>
        <v>0</v>
      </c>
      <c r="AZ28" s="430">
        <f t="shared" si="33"/>
        <v>0</v>
      </c>
      <c r="BA28" s="430">
        <f t="shared" si="33"/>
        <v>0</v>
      </c>
      <c r="BB28" s="430">
        <f t="shared" si="33"/>
        <v>0</v>
      </c>
      <c r="BC28" s="430">
        <f t="shared" si="33"/>
        <v>0</v>
      </c>
    </row>
    <row r="29" spans="1:55">
      <c r="A29" s="413" t="s">
        <v>245</v>
      </c>
      <c r="B29" s="413">
        <f>Info!$C$9</f>
        <v>0</v>
      </c>
      <c r="C29" s="413">
        <v>28</v>
      </c>
      <c r="D29" s="413" t="s">
        <v>168</v>
      </c>
      <c r="E29" s="430">
        <f>'A2'!D36</f>
        <v>0</v>
      </c>
      <c r="F29" s="430">
        <f>'A2'!E36</f>
        <v>0</v>
      </c>
      <c r="G29" s="430">
        <f>'A2'!F36</f>
        <v>0</v>
      </c>
      <c r="H29" s="430">
        <f>'A2'!G36</f>
        <v>0</v>
      </c>
      <c r="I29" s="430">
        <f>'A2'!H36</f>
        <v>0</v>
      </c>
      <c r="J29" s="430">
        <f>'A2'!I36</f>
        <v>0</v>
      </c>
      <c r="K29" s="430">
        <f>'A2'!J36</f>
        <v>0</v>
      </c>
      <c r="L29" s="430">
        <f>'A2'!K36</f>
        <v>0</v>
      </c>
      <c r="M29" s="430">
        <f>'A2'!L36</f>
        <v>0</v>
      </c>
      <c r="N29" s="430">
        <f>'A2'!M36</f>
        <v>0</v>
      </c>
      <c r="O29" s="430">
        <f>'A2'!N36</f>
        <v>0</v>
      </c>
      <c r="P29" s="430">
        <f>'A2'!O36</f>
        <v>0</v>
      </c>
      <c r="Q29" s="430">
        <f>'A2'!P36</f>
        <v>0</v>
      </c>
      <c r="R29" s="430">
        <f>'A2'!Q36</f>
        <v>0</v>
      </c>
      <c r="S29" s="430">
        <f>'A2'!R36</f>
        <v>0</v>
      </c>
      <c r="T29" s="430">
        <f>'A2'!S36</f>
        <v>0</v>
      </c>
      <c r="U29" s="430">
        <f>'A2'!T36</f>
        <v>0</v>
      </c>
      <c r="V29" s="430">
        <f>'A2'!U36</f>
        <v>0</v>
      </c>
      <c r="W29" s="430">
        <f>'A2'!V36</f>
        <v>0</v>
      </c>
      <c r="X29" s="430">
        <f>'A2'!W36</f>
        <v>0</v>
      </c>
      <c r="Y29" s="430">
        <f>'A2'!X36</f>
        <v>0</v>
      </c>
      <c r="Z29" s="430">
        <f>'A2'!Y36</f>
        <v>0</v>
      </c>
      <c r="AA29" s="430">
        <f>'A2'!Z36</f>
        <v>0</v>
      </c>
      <c r="AC29" s="413" t="s">
        <v>245</v>
      </c>
      <c r="AD29" s="413">
        <f>Info!$C$9</f>
        <v>0</v>
      </c>
      <c r="AE29" s="413">
        <v>28</v>
      </c>
      <c r="AF29" s="413" t="s">
        <v>168</v>
      </c>
      <c r="AG29" s="430">
        <f t="shared" si="34"/>
        <v>0</v>
      </c>
      <c r="AH29" s="430">
        <f t="shared" si="34"/>
        <v>0</v>
      </c>
      <c r="AI29" s="430">
        <f t="shared" si="33"/>
        <v>0</v>
      </c>
      <c r="AJ29" s="430">
        <f t="shared" si="33"/>
        <v>0</v>
      </c>
      <c r="AK29" s="430">
        <f t="shared" si="33"/>
        <v>0</v>
      </c>
      <c r="AL29" s="430">
        <f t="shared" si="33"/>
        <v>0</v>
      </c>
      <c r="AM29" s="430">
        <f t="shared" si="33"/>
        <v>0</v>
      </c>
      <c r="AN29" s="430">
        <f t="shared" si="33"/>
        <v>0</v>
      </c>
      <c r="AO29" s="430">
        <f t="shared" si="33"/>
        <v>0</v>
      </c>
      <c r="AP29" s="430">
        <f t="shared" si="33"/>
        <v>0</v>
      </c>
      <c r="AQ29" s="430">
        <f t="shared" si="33"/>
        <v>0</v>
      </c>
      <c r="AR29" s="430">
        <f t="shared" si="33"/>
        <v>0</v>
      </c>
      <c r="AS29" s="430">
        <f t="shared" si="33"/>
        <v>0</v>
      </c>
      <c r="AT29" s="430">
        <f t="shared" si="33"/>
        <v>0</v>
      </c>
      <c r="AU29" s="430">
        <f t="shared" si="33"/>
        <v>0</v>
      </c>
      <c r="AV29" s="430">
        <f t="shared" si="33"/>
        <v>0</v>
      </c>
      <c r="AW29" s="430">
        <f t="shared" si="33"/>
        <v>0</v>
      </c>
      <c r="AX29" s="430">
        <f t="shared" si="33"/>
        <v>0</v>
      </c>
      <c r="AY29" s="430">
        <f t="shared" si="33"/>
        <v>0</v>
      </c>
      <c r="AZ29" s="430">
        <f t="shared" si="33"/>
        <v>0</v>
      </c>
      <c r="BA29" s="430">
        <f t="shared" si="33"/>
        <v>0</v>
      </c>
      <c r="BB29" s="430">
        <f t="shared" si="33"/>
        <v>0</v>
      </c>
      <c r="BC29" s="430">
        <f t="shared" si="33"/>
        <v>0</v>
      </c>
    </row>
    <row r="30" spans="1:55">
      <c r="A30" s="413" t="s">
        <v>245</v>
      </c>
      <c r="B30" s="413">
        <f>Info!$C$9</f>
        <v>0</v>
      </c>
      <c r="C30" s="413">
        <v>29</v>
      </c>
      <c r="D30" s="413" t="s">
        <v>66</v>
      </c>
      <c r="E30" s="430">
        <f>'A2'!D37</f>
        <v>0</v>
      </c>
      <c r="F30" s="430">
        <f>'A2'!E37</f>
        <v>0</v>
      </c>
      <c r="G30" s="430">
        <f>'A2'!F37</f>
        <v>0</v>
      </c>
      <c r="H30" s="430">
        <f>'A2'!G37</f>
        <v>0</v>
      </c>
      <c r="I30" s="430">
        <f>'A2'!H37</f>
        <v>0</v>
      </c>
      <c r="J30" s="430">
        <f>'A2'!I37</f>
        <v>0</v>
      </c>
      <c r="K30" s="430">
        <f>'A2'!J37</f>
        <v>0</v>
      </c>
      <c r="L30" s="430">
        <f>'A2'!K37</f>
        <v>0</v>
      </c>
      <c r="M30" s="430">
        <f>'A2'!L37</f>
        <v>0</v>
      </c>
      <c r="N30" s="430">
        <f>'A2'!M37</f>
        <v>0</v>
      </c>
      <c r="O30" s="430">
        <f>'A2'!N37</f>
        <v>0</v>
      </c>
      <c r="P30" s="430">
        <f>'A2'!O37</f>
        <v>0</v>
      </c>
      <c r="Q30" s="430">
        <f>'A2'!P37</f>
        <v>0</v>
      </c>
      <c r="R30" s="430">
        <f>'A2'!Q37</f>
        <v>0</v>
      </c>
      <c r="S30" s="430">
        <f>'A2'!R37</f>
        <v>0</v>
      </c>
      <c r="T30" s="430">
        <f>'A2'!S37</f>
        <v>0</v>
      </c>
      <c r="U30" s="430">
        <f>'A2'!T37</f>
        <v>0</v>
      </c>
      <c r="V30" s="430">
        <f>'A2'!U37</f>
        <v>0</v>
      </c>
      <c r="W30" s="430">
        <f>'A2'!V37</f>
        <v>0</v>
      </c>
      <c r="X30" s="430">
        <f>'A2'!W37</f>
        <v>0</v>
      </c>
      <c r="Y30" s="430">
        <f>'A2'!X37</f>
        <v>0</v>
      </c>
      <c r="Z30" s="430">
        <f>'A2'!Y37</f>
        <v>0</v>
      </c>
      <c r="AA30" s="430">
        <f>'A2'!Z37</f>
        <v>0</v>
      </c>
      <c r="AC30" s="413" t="s">
        <v>245</v>
      </c>
      <c r="AD30" s="413">
        <f>Info!$C$9</f>
        <v>0</v>
      </c>
      <c r="AE30" s="413">
        <v>29</v>
      </c>
      <c r="AF30" s="413" t="s">
        <v>66</v>
      </c>
      <c r="AG30" s="430">
        <f t="shared" si="34"/>
        <v>0</v>
      </c>
      <c r="AH30" s="430">
        <f t="shared" si="34"/>
        <v>0</v>
      </c>
      <c r="AI30" s="430">
        <f t="shared" si="33"/>
        <v>0</v>
      </c>
      <c r="AJ30" s="430">
        <f t="shared" si="33"/>
        <v>0</v>
      </c>
      <c r="AK30" s="430">
        <f t="shared" si="33"/>
        <v>0</v>
      </c>
      <c r="AL30" s="430">
        <f t="shared" si="33"/>
        <v>0</v>
      </c>
      <c r="AM30" s="430">
        <f t="shared" si="33"/>
        <v>0</v>
      </c>
      <c r="AN30" s="430">
        <f t="shared" si="33"/>
        <v>0</v>
      </c>
      <c r="AO30" s="430">
        <f t="shared" si="33"/>
        <v>0</v>
      </c>
      <c r="AP30" s="430">
        <f t="shared" si="33"/>
        <v>0</v>
      </c>
      <c r="AQ30" s="430">
        <f t="shared" si="33"/>
        <v>0</v>
      </c>
      <c r="AR30" s="430">
        <f t="shared" si="33"/>
        <v>0</v>
      </c>
      <c r="AS30" s="430">
        <f t="shared" si="33"/>
        <v>0</v>
      </c>
      <c r="AT30" s="430">
        <f t="shared" si="33"/>
        <v>0</v>
      </c>
      <c r="AU30" s="430">
        <f t="shared" si="33"/>
        <v>0</v>
      </c>
      <c r="AV30" s="430">
        <f t="shared" si="33"/>
        <v>0</v>
      </c>
      <c r="AW30" s="430">
        <f t="shared" si="33"/>
        <v>0</v>
      </c>
      <c r="AX30" s="430">
        <f t="shared" si="33"/>
        <v>0</v>
      </c>
      <c r="AY30" s="430">
        <f t="shared" si="33"/>
        <v>0</v>
      </c>
      <c r="AZ30" s="430">
        <f t="shared" si="33"/>
        <v>0</v>
      </c>
      <c r="BA30" s="430">
        <f t="shared" si="33"/>
        <v>0</v>
      </c>
      <c r="BB30" s="430">
        <f t="shared" si="33"/>
        <v>0</v>
      </c>
      <c r="BC30" s="430">
        <f t="shared" si="33"/>
        <v>0</v>
      </c>
    </row>
    <row r="31" spans="1:55">
      <c r="A31" s="413" t="s">
        <v>245</v>
      </c>
      <c r="B31" s="413">
        <f>Info!$C$9</f>
        <v>0</v>
      </c>
      <c r="C31" s="413">
        <v>30</v>
      </c>
      <c r="D31" s="413" t="s">
        <v>265</v>
      </c>
      <c r="E31" s="430">
        <f>'A2'!D38</f>
        <v>0</v>
      </c>
      <c r="F31" s="430">
        <f>'A2'!E38</f>
        <v>0</v>
      </c>
      <c r="G31" s="430">
        <f>'A2'!F38</f>
        <v>0</v>
      </c>
      <c r="H31" s="430">
        <f>'A2'!G38</f>
        <v>0</v>
      </c>
      <c r="I31" s="430">
        <f>'A2'!H38</f>
        <v>0</v>
      </c>
      <c r="J31" s="430">
        <f>'A2'!I38</f>
        <v>0</v>
      </c>
      <c r="K31" s="430">
        <f>'A2'!J38</f>
        <v>0</v>
      </c>
      <c r="L31" s="430">
        <f>'A2'!K38</f>
        <v>0</v>
      </c>
      <c r="M31" s="430">
        <f>'A2'!L38</f>
        <v>0</v>
      </c>
      <c r="N31" s="430">
        <f>'A2'!M38</f>
        <v>0</v>
      </c>
      <c r="O31" s="430">
        <f>'A2'!N38</f>
        <v>0</v>
      </c>
      <c r="P31" s="430">
        <f>'A2'!O38</f>
        <v>0</v>
      </c>
      <c r="Q31" s="430">
        <f>'A2'!P38</f>
        <v>0</v>
      </c>
      <c r="R31" s="430">
        <f>'A2'!Q38</f>
        <v>0</v>
      </c>
      <c r="S31" s="430">
        <f>'A2'!R38</f>
        <v>0</v>
      </c>
      <c r="T31" s="430">
        <f>'A2'!S38</f>
        <v>0</v>
      </c>
      <c r="U31" s="430">
        <f>'A2'!T38</f>
        <v>0</v>
      </c>
      <c r="V31" s="430">
        <f>'A2'!U38</f>
        <v>0</v>
      </c>
      <c r="W31" s="430">
        <f>'A2'!V38</f>
        <v>0</v>
      </c>
      <c r="X31" s="430">
        <f>'A2'!W38</f>
        <v>0</v>
      </c>
      <c r="Y31" s="430">
        <f>'A2'!X38</f>
        <v>0</v>
      </c>
      <c r="Z31" s="430">
        <f>'A2'!Y38</f>
        <v>0</v>
      </c>
      <c r="AA31" s="430">
        <f>'A2'!Z38</f>
        <v>0</v>
      </c>
      <c r="AC31" s="413" t="s">
        <v>245</v>
      </c>
      <c r="AD31" s="413">
        <f>Info!$C$9</f>
        <v>0</v>
      </c>
      <c r="AE31" s="413">
        <v>30</v>
      </c>
      <c r="AF31" s="413" t="s">
        <v>265</v>
      </c>
      <c r="AG31" s="430">
        <f t="shared" si="34"/>
        <v>0</v>
      </c>
      <c r="AH31" s="430">
        <f t="shared" si="34"/>
        <v>0</v>
      </c>
      <c r="AI31" s="430">
        <f t="shared" si="33"/>
        <v>0</v>
      </c>
      <c r="AJ31" s="430">
        <f t="shared" si="33"/>
        <v>0</v>
      </c>
      <c r="AK31" s="430">
        <f t="shared" si="33"/>
        <v>0</v>
      </c>
      <c r="AL31" s="430">
        <f t="shared" si="33"/>
        <v>0</v>
      </c>
      <c r="AM31" s="430">
        <f t="shared" si="33"/>
        <v>0</v>
      </c>
      <c r="AN31" s="430">
        <f t="shared" si="33"/>
        <v>0</v>
      </c>
      <c r="AO31" s="430">
        <f t="shared" si="33"/>
        <v>0</v>
      </c>
      <c r="AP31" s="430">
        <f t="shared" si="33"/>
        <v>0</v>
      </c>
      <c r="AQ31" s="430">
        <f t="shared" si="33"/>
        <v>0</v>
      </c>
      <c r="AR31" s="430">
        <f t="shared" si="33"/>
        <v>0</v>
      </c>
      <c r="AS31" s="430">
        <f t="shared" si="33"/>
        <v>0</v>
      </c>
      <c r="AT31" s="430">
        <f t="shared" si="33"/>
        <v>0</v>
      </c>
      <c r="AU31" s="430">
        <f t="shared" si="33"/>
        <v>0</v>
      </c>
      <c r="AV31" s="430">
        <f t="shared" si="33"/>
        <v>0</v>
      </c>
      <c r="AW31" s="430">
        <f t="shared" si="33"/>
        <v>0</v>
      </c>
      <c r="AX31" s="430">
        <f t="shared" si="33"/>
        <v>0</v>
      </c>
      <c r="AY31" s="430">
        <f t="shared" si="33"/>
        <v>0</v>
      </c>
      <c r="AZ31" s="430">
        <f t="shared" si="33"/>
        <v>0</v>
      </c>
      <c r="BA31" s="430">
        <f t="shared" si="33"/>
        <v>0</v>
      </c>
      <c r="BB31" s="430">
        <f t="shared" si="33"/>
        <v>0</v>
      </c>
      <c r="BC31" s="430">
        <f t="shared" si="33"/>
        <v>0</v>
      </c>
    </row>
    <row r="32" spans="1:55">
      <c r="A32" s="413" t="s">
        <v>245</v>
      </c>
      <c r="B32" s="413">
        <f>Info!$C$9</f>
        <v>0</v>
      </c>
      <c r="C32" s="413">
        <v>31</v>
      </c>
      <c r="D32" s="413" t="s">
        <v>169</v>
      </c>
      <c r="E32" s="430">
        <f>'A2'!D39</f>
        <v>0</v>
      </c>
      <c r="F32" s="430">
        <f>'A2'!E39</f>
        <v>0</v>
      </c>
      <c r="G32" s="430">
        <f>'A2'!F39</f>
        <v>0</v>
      </c>
      <c r="H32" s="430">
        <f>'A2'!G39</f>
        <v>0</v>
      </c>
      <c r="I32" s="430">
        <f>'A2'!H39</f>
        <v>0</v>
      </c>
      <c r="J32" s="430">
        <f>'A2'!I39</f>
        <v>0</v>
      </c>
      <c r="K32" s="430">
        <f>'A2'!J39</f>
        <v>0</v>
      </c>
      <c r="L32" s="430">
        <f>'A2'!K39</f>
        <v>0</v>
      </c>
      <c r="M32" s="430">
        <f>'A2'!L39</f>
        <v>0</v>
      </c>
      <c r="N32" s="430">
        <f>'A2'!M39</f>
        <v>0</v>
      </c>
      <c r="O32" s="430">
        <f>'A2'!N39</f>
        <v>0</v>
      </c>
      <c r="P32" s="430">
        <f>'A2'!O39</f>
        <v>0</v>
      </c>
      <c r="Q32" s="430">
        <f>'A2'!P39</f>
        <v>0</v>
      </c>
      <c r="R32" s="430">
        <f>'A2'!Q39</f>
        <v>0</v>
      </c>
      <c r="S32" s="430">
        <f>'A2'!R39</f>
        <v>0</v>
      </c>
      <c r="T32" s="430">
        <f>'A2'!S39</f>
        <v>0</v>
      </c>
      <c r="U32" s="430">
        <f>'A2'!T39</f>
        <v>0</v>
      </c>
      <c r="V32" s="430">
        <f>'A2'!U39</f>
        <v>0</v>
      </c>
      <c r="W32" s="430">
        <f>'A2'!V39</f>
        <v>0</v>
      </c>
      <c r="X32" s="430">
        <f>'A2'!W39</f>
        <v>0</v>
      </c>
      <c r="Y32" s="430">
        <f>'A2'!X39</f>
        <v>0</v>
      </c>
      <c r="Z32" s="430">
        <f>'A2'!Y39</f>
        <v>0</v>
      </c>
      <c r="AA32" s="430">
        <f>'A2'!Z39</f>
        <v>0</v>
      </c>
      <c r="AC32" s="413" t="s">
        <v>245</v>
      </c>
      <c r="AD32" s="413">
        <f>Info!$C$9</f>
        <v>0</v>
      </c>
      <c r="AE32" s="413">
        <v>31</v>
      </c>
      <c r="AF32" s="413" t="s">
        <v>169</v>
      </c>
      <c r="AG32" s="430">
        <f t="shared" si="34"/>
        <v>0</v>
      </c>
      <c r="AH32" s="430">
        <f t="shared" si="34"/>
        <v>0</v>
      </c>
      <c r="AI32" s="430">
        <f t="shared" si="33"/>
        <v>0</v>
      </c>
      <c r="AJ32" s="430">
        <f t="shared" si="33"/>
        <v>0</v>
      </c>
      <c r="AK32" s="430">
        <f t="shared" si="33"/>
        <v>0</v>
      </c>
      <c r="AL32" s="430">
        <f t="shared" si="33"/>
        <v>0</v>
      </c>
      <c r="AM32" s="430">
        <f t="shared" si="33"/>
        <v>0</v>
      </c>
      <c r="AN32" s="430">
        <f t="shared" si="33"/>
        <v>0</v>
      </c>
      <c r="AO32" s="430">
        <f t="shared" si="33"/>
        <v>0</v>
      </c>
      <c r="AP32" s="430">
        <f t="shared" si="33"/>
        <v>0</v>
      </c>
      <c r="AQ32" s="430">
        <f t="shared" si="33"/>
        <v>0</v>
      </c>
      <c r="AR32" s="430">
        <f t="shared" si="33"/>
        <v>0</v>
      </c>
      <c r="AS32" s="430">
        <f t="shared" si="33"/>
        <v>0</v>
      </c>
      <c r="AT32" s="430">
        <f t="shared" si="33"/>
        <v>0</v>
      </c>
      <c r="AU32" s="430">
        <f t="shared" si="33"/>
        <v>0</v>
      </c>
      <c r="AV32" s="430">
        <f t="shared" si="33"/>
        <v>0</v>
      </c>
      <c r="AW32" s="430">
        <f t="shared" si="33"/>
        <v>0</v>
      </c>
      <c r="AX32" s="430">
        <f t="shared" si="33"/>
        <v>0</v>
      </c>
      <c r="AY32" s="430">
        <f t="shared" si="33"/>
        <v>0</v>
      </c>
      <c r="AZ32" s="430">
        <f t="shared" si="33"/>
        <v>0</v>
      </c>
      <c r="BA32" s="430">
        <f t="shared" si="33"/>
        <v>0</v>
      </c>
      <c r="BB32" s="430">
        <f t="shared" si="33"/>
        <v>0</v>
      </c>
      <c r="BC32" s="430">
        <f t="shared" si="33"/>
        <v>0</v>
      </c>
    </row>
    <row r="33" spans="1:55">
      <c r="A33" s="413" t="s">
        <v>245</v>
      </c>
      <c r="B33" s="413">
        <f>Info!$C$9</f>
        <v>0</v>
      </c>
      <c r="C33" s="413">
        <v>32</v>
      </c>
      <c r="D33" s="413" t="s">
        <v>46</v>
      </c>
      <c r="E33" s="430">
        <f>'A2'!D40</f>
        <v>0</v>
      </c>
      <c r="F33" s="430">
        <f>'A2'!E40</f>
        <v>0</v>
      </c>
      <c r="G33" s="430">
        <f>'A2'!F40</f>
        <v>0</v>
      </c>
      <c r="H33" s="430">
        <f>'A2'!G40</f>
        <v>0</v>
      </c>
      <c r="I33" s="430">
        <f>'A2'!H40</f>
        <v>0</v>
      </c>
      <c r="J33" s="430">
        <f>'A2'!I40</f>
        <v>0</v>
      </c>
      <c r="K33" s="430">
        <f>'A2'!J40</f>
        <v>0</v>
      </c>
      <c r="L33" s="430">
        <f>'A2'!K40</f>
        <v>0</v>
      </c>
      <c r="M33" s="430">
        <f>'A2'!L40</f>
        <v>0</v>
      </c>
      <c r="N33" s="430">
        <f>'A2'!M40</f>
        <v>0</v>
      </c>
      <c r="O33" s="430">
        <f>'A2'!N40</f>
        <v>0</v>
      </c>
      <c r="P33" s="430">
        <f>'A2'!O40</f>
        <v>0</v>
      </c>
      <c r="Q33" s="430">
        <f>'A2'!P40</f>
        <v>0</v>
      </c>
      <c r="R33" s="430">
        <f>'A2'!Q40</f>
        <v>0</v>
      </c>
      <c r="S33" s="430">
        <f>'A2'!R40</f>
        <v>0</v>
      </c>
      <c r="T33" s="430">
        <f>'A2'!S40</f>
        <v>0</v>
      </c>
      <c r="U33" s="430">
        <f>'A2'!T40</f>
        <v>0</v>
      </c>
      <c r="V33" s="430">
        <f>'A2'!U40</f>
        <v>0</v>
      </c>
      <c r="W33" s="430">
        <f>'A2'!V40</f>
        <v>0</v>
      </c>
      <c r="X33" s="430">
        <f>'A2'!W40</f>
        <v>0</v>
      </c>
      <c r="Y33" s="430">
        <f>'A2'!X40</f>
        <v>0</v>
      </c>
      <c r="Z33" s="430">
        <f>'A2'!Y40</f>
        <v>0</v>
      </c>
      <c r="AA33" s="430">
        <f>'A2'!Z40</f>
        <v>0</v>
      </c>
      <c r="AC33" s="413" t="s">
        <v>245</v>
      </c>
      <c r="AD33" s="413">
        <f>Info!$C$9</f>
        <v>0</v>
      </c>
      <c r="AE33" s="413">
        <v>32</v>
      </c>
      <c r="AF33" s="413" t="s">
        <v>46</v>
      </c>
      <c r="AG33" s="430">
        <f t="shared" si="34"/>
        <v>0</v>
      </c>
      <c r="AH33" s="430">
        <f t="shared" si="34"/>
        <v>0</v>
      </c>
      <c r="AI33" s="430">
        <f t="shared" si="33"/>
        <v>0</v>
      </c>
      <c r="AJ33" s="430">
        <f t="shared" si="33"/>
        <v>0</v>
      </c>
      <c r="AK33" s="430">
        <f t="shared" si="33"/>
        <v>0</v>
      </c>
      <c r="AL33" s="430">
        <f t="shared" si="33"/>
        <v>0</v>
      </c>
      <c r="AM33" s="430">
        <f t="shared" si="33"/>
        <v>0</v>
      </c>
      <c r="AN33" s="430">
        <f t="shared" si="33"/>
        <v>0</v>
      </c>
      <c r="AO33" s="430">
        <f t="shared" si="33"/>
        <v>0</v>
      </c>
      <c r="AP33" s="430">
        <f t="shared" si="33"/>
        <v>0</v>
      </c>
      <c r="AQ33" s="430">
        <f t="shared" si="33"/>
        <v>0</v>
      </c>
      <c r="AR33" s="430">
        <f t="shared" si="33"/>
        <v>0</v>
      </c>
      <c r="AS33" s="430">
        <f t="shared" si="33"/>
        <v>0</v>
      </c>
      <c r="AT33" s="430">
        <f t="shared" si="33"/>
        <v>0</v>
      </c>
      <c r="AU33" s="430">
        <f t="shared" si="33"/>
        <v>0</v>
      </c>
      <c r="AV33" s="430">
        <f t="shared" si="33"/>
        <v>0</v>
      </c>
      <c r="AW33" s="430">
        <f t="shared" si="33"/>
        <v>0</v>
      </c>
      <c r="AX33" s="430">
        <f t="shared" si="33"/>
        <v>0</v>
      </c>
      <c r="AY33" s="430">
        <f t="shared" si="33"/>
        <v>0</v>
      </c>
      <c r="AZ33" s="430">
        <f t="shared" si="33"/>
        <v>0</v>
      </c>
      <c r="BA33" s="430">
        <f t="shared" si="33"/>
        <v>0</v>
      </c>
      <c r="BB33" s="430">
        <f t="shared" si="33"/>
        <v>0</v>
      </c>
      <c r="BC33" s="430">
        <f t="shared" si="33"/>
        <v>0</v>
      </c>
    </row>
    <row r="34" spans="1:55">
      <c r="A34" s="413" t="s">
        <v>245</v>
      </c>
      <c r="B34" s="413">
        <f>Info!$C$9</f>
        <v>0</v>
      </c>
      <c r="C34" s="413">
        <v>33</v>
      </c>
      <c r="D34" s="413" t="s">
        <v>206</v>
      </c>
      <c r="E34" s="430">
        <f>'A2'!D41</f>
        <v>0</v>
      </c>
      <c r="F34" s="430">
        <f>'A2'!E41</f>
        <v>0</v>
      </c>
      <c r="G34" s="430">
        <f>'A2'!F41</f>
        <v>0</v>
      </c>
      <c r="H34" s="430">
        <f>'A2'!G41</f>
        <v>0</v>
      </c>
      <c r="I34" s="430">
        <f>'A2'!H41</f>
        <v>0</v>
      </c>
      <c r="J34" s="430">
        <f>'A2'!I41</f>
        <v>0</v>
      </c>
      <c r="K34" s="430">
        <f>'A2'!J41</f>
        <v>0</v>
      </c>
      <c r="L34" s="430">
        <f>'A2'!K41</f>
        <v>0</v>
      </c>
      <c r="M34" s="430">
        <f>'A2'!L41</f>
        <v>0</v>
      </c>
      <c r="N34" s="430">
        <f>'A2'!M41</f>
        <v>0</v>
      </c>
      <c r="O34" s="430">
        <f>'A2'!N41</f>
        <v>0</v>
      </c>
      <c r="P34" s="430">
        <f>'A2'!O41</f>
        <v>0</v>
      </c>
      <c r="Q34" s="430">
        <f>'A2'!P41</f>
        <v>0</v>
      </c>
      <c r="R34" s="430">
        <f>'A2'!Q41</f>
        <v>0</v>
      </c>
      <c r="S34" s="430">
        <f>'A2'!R41</f>
        <v>0</v>
      </c>
      <c r="T34" s="430">
        <f>'A2'!S41</f>
        <v>0</v>
      </c>
      <c r="U34" s="430">
        <f>'A2'!T41</f>
        <v>0</v>
      </c>
      <c r="V34" s="430">
        <f>'A2'!U41</f>
        <v>0</v>
      </c>
      <c r="W34" s="430">
        <f>'A2'!V41</f>
        <v>0</v>
      </c>
      <c r="X34" s="430">
        <f>'A2'!W41</f>
        <v>0</v>
      </c>
      <c r="Y34" s="430">
        <f>'A2'!X41</f>
        <v>0</v>
      </c>
      <c r="Z34" s="430">
        <f>'A2'!Y41</f>
        <v>0</v>
      </c>
      <c r="AA34" s="430">
        <f>'A2'!Z41</f>
        <v>0</v>
      </c>
      <c r="AC34" s="413" t="s">
        <v>245</v>
      </c>
      <c r="AD34" s="413">
        <f>Info!$C$9</f>
        <v>0</v>
      </c>
      <c r="AE34" s="413">
        <v>33</v>
      </c>
      <c r="AF34" s="413" t="s">
        <v>206</v>
      </c>
      <c r="AG34" s="430">
        <f t="shared" si="34"/>
        <v>0</v>
      </c>
      <c r="AH34" s="430">
        <f t="shared" si="34"/>
        <v>0</v>
      </c>
      <c r="AI34" s="430">
        <f t="shared" si="33"/>
        <v>0</v>
      </c>
      <c r="AJ34" s="430">
        <f t="shared" si="33"/>
        <v>0</v>
      </c>
      <c r="AK34" s="430">
        <f t="shared" si="33"/>
        <v>0</v>
      </c>
      <c r="AL34" s="430">
        <f t="shared" si="33"/>
        <v>0</v>
      </c>
      <c r="AM34" s="430">
        <f t="shared" si="33"/>
        <v>0</v>
      </c>
      <c r="AN34" s="430">
        <f t="shared" si="33"/>
        <v>0</v>
      </c>
      <c r="AO34" s="430">
        <f t="shared" si="33"/>
        <v>0</v>
      </c>
      <c r="AP34" s="430">
        <f t="shared" si="33"/>
        <v>0</v>
      </c>
      <c r="AQ34" s="430">
        <f t="shared" si="33"/>
        <v>0</v>
      </c>
      <c r="AR34" s="430">
        <f t="shared" si="33"/>
        <v>0</v>
      </c>
      <c r="AS34" s="430">
        <f t="shared" si="33"/>
        <v>0</v>
      </c>
      <c r="AT34" s="430">
        <f t="shared" si="33"/>
        <v>0</v>
      </c>
      <c r="AU34" s="430">
        <f t="shared" si="33"/>
        <v>0</v>
      </c>
      <c r="AV34" s="430">
        <f t="shared" si="33"/>
        <v>0</v>
      </c>
      <c r="AW34" s="430">
        <f t="shared" si="33"/>
        <v>0</v>
      </c>
      <c r="AX34" s="430">
        <f t="shared" si="33"/>
        <v>0</v>
      </c>
      <c r="AY34" s="430">
        <f t="shared" si="33"/>
        <v>0</v>
      </c>
      <c r="AZ34" s="430">
        <f t="shared" si="33"/>
        <v>0</v>
      </c>
      <c r="BA34" s="430">
        <f t="shared" si="33"/>
        <v>0</v>
      </c>
      <c r="BB34" s="430">
        <f t="shared" si="33"/>
        <v>0</v>
      </c>
      <c r="BC34" s="430">
        <f t="shared" si="33"/>
        <v>0</v>
      </c>
    </row>
    <row r="35" spans="1:55" s="416" customFormat="1">
      <c r="A35" s="416" t="s">
        <v>245</v>
      </c>
      <c r="B35" s="413">
        <f>Info!$C$9</f>
        <v>0</v>
      </c>
      <c r="C35" s="416">
        <v>34</v>
      </c>
      <c r="D35" s="416" t="s">
        <v>12</v>
      </c>
      <c r="E35" s="431">
        <f>'A2'!D42</f>
        <v>0</v>
      </c>
      <c r="F35" s="431">
        <f>'A2'!E42</f>
        <v>0</v>
      </c>
      <c r="G35" s="431">
        <f>'A2'!F42</f>
        <v>0</v>
      </c>
      <c r="H35" s="431">
        <f>'A2'!G42</f>
        <v>0</v>
      </c>
      <c r="I35" s="431">
        <f>'A2'!H42</f>
        <v>0</v>
      </c>
      <c r="J35" s="431">
        <f>'A2'!I42</f>
        <v>0</v>
      </c>
      <c r="K35" s="431">
        <f>'A2'!J42</f>
        <v>0</v>
      </c>
      <c r="L35" s="431">
        <f>'A2'!K42</f>
        <v>0</v>
      </c>
      <c r="M35" s="431">
        <f>'A2'!L42</f>
        <v>0</v>
      </c>
      <c r="N35" s="431">
        <f>'A2'!M42</f>
        <v>0</v>
      </c>
      <c r="O35" s="431">
        <f>'A2'!N42</f>
        <v>0</v>
      </c>
      <c r="P35" s="431">
        <f>'A2'!O42</f>
        <v>0</v>
      </c>
      <c r="Q35" s="431">
        <f>'A2'!P42</f>
        <v>0</v>
      </c>
      <c r="R35" s="431">
        <f>'A2'!Q42</f>
        <v>0</v>
      </c>
      <c r="S35" s="431">
        <f>'A2'!R42</f>
        <v>0</v>
      </c>
      <c r="T35" s="431">
        <f>'A2'!S42</f>
        <v>0</v>
      </c>
      <c r="U35" s="431">
        <f>'A2'!T42</f>
        <v>0</v>
      </c>
      <c r="V35" s="431">
        <f>'A2'!U42</f>
        <v>0</v>
      </c>
      <c r="W35" s="431">
        <f>'A2'!V42</f>
        <v>0</v>
      </c>
      <c r="X35" s="431">
        <f>'A2'!W42</f>
        <v>0</v>
      </c>
      <c r="Y35" s="431">
        <f>'A2'!X42</f>
        <v>0</v>
      </c>
      <c r="Z35" s="431">
        <f>'A2'!Y42</f>
        <v>0</v>
      </c>
      <c r="AA35" s="431">
        <f>'A2'!Z42</f>
        <v>0</v>
      </c>
      <c r="AC35" s="416" t="s">
        <v>245</v>
      </c>
      <c r="AD35" s="413">
        <f>Info!$C$9</f>
        <v>0</v>
      </c>
      <c r="AE35" s="416">
        <v>34</v>
      </c>
      <c r="AF35" s="416" t="s">
        <v>12</v>
      </c>
      <c r="AG35" s="431">
        <f t="shared" si="34"/>
        <v>0</v>
      </c>
      <c r="AH35" s="431">
        <f t="shared" si="34"/>
        <v>0</v>
      </c>
      <c r="AI35" s="431">
        <f t="shared" si="33"/>
        <v>0</v>
      </c>
      <c r="AJ35" s="431">
        <f t="shared" si="33"/>
        <v>0</v>
      </c>
      <c r="AK35" s="431">
        <f t="shared" si="33"/>
        <v>0</v>
      </c>
      <c r="AL35" s="431">
        <f t="shared" si="33"/>
        <v>0</v>
      </c>
      <c r="AM35" s="431">
        <f t="shared" si="33"/>
        <v>0</v>
      </c>
      <c r="AN35" s="431">
        <f t="shared" si="33"/>
        <v>0</v>
      </c>
      <c r="AO35" s="431">
        <f t="shared" si="33"/>
        <v>0</v>
      </c>
      <c r="AP35" s="431">
        <f t="shared" si="33"/>
        <v>0</v>
      </c>
      <c r="AQ35" s="431">
        <f t="shared" si="33"/>
        <v>0</v>
      </c>
      <c r="AR35" s="431">
        <f t="shared" si="33"/>
        <v>0</v>
      </c>
      <c r="AS35" s="431">
        <f t="shared" si="33"/>
        <v>0</v>
      </c>
      <c r="AT35" s="431">
        <f t="shared" si="33"/>
        <v>0</v>
      </c>
      <c r="AU35" s="431">
        <f t="shared" si="33"/>
        <v>0</v>
      </c>
      <c r="AV35" s="431">
        <f t="shared" si="33"/>
        <v>0</v>
      </c>
      <c r="AW35" s="431">
        <f t="shared" si="33"/>
        <v>0</v>
      </c>
      <c r="AX35" s="431">
        <f t="shared" si="33"/>
        <v>0</v>
      </c>
      <c r="AY35" s="431">
        <f t="shared" si="33"/>
        <v>0</v>
      </c>
      <c r="AZ35" s="431">
        <f t="shared" si="33"/>
        <v>0</v>
      </c>
      <c r="BA35" s="431">
        <f t="shared" si="33"/>
        <v>0</v>
      </c>
      <c r="BB35" s="431">
        <f t="shared" si="33"/>
        <v>0</v>
      </c>
      <c r="BC35" s="431">
        <f t="shared" si="33"/>
        <v>0</v>
      </c>
    </row>
    <row r="36" spans="1:55" s="418" customFormat="1">
      <c r="A36" s="418" t="s">
        <v>245</v>
      </c>
      <c r="B36" s="413">
        <f>Info!$C$9</f>
        <v>0</v>
      </c>
      <c r="C36" s="418">
        <v>35</v>
      </c>
      <c r="D36" s="418" t="s">
        <v>53</v>
      </c>
      <c r="E36" s="432">
        <f>'A2'!D43</f>
        <v>0</v>
      </c>
      <c r="F36" s="432">
        <f>'A2'!E43</f>
        <v>0</v>
      </c>
      <c r="G36" s="432">
        <f>'A2'!F43</f>
        <v>0</v>
      </c>
      <c r="H36" s="432">
        <f>'A2'!G43</f>
        <v>0</v>
      </c>
      <c r="I36" s="432">
        <f>'A2'!H43</f>
        <v>0</v>
      </c>
      <c r="J36" s="432">
        <f>'A2'!I43</f>
        <v>0</v>
      </c>
      <c r="K36" s="432">
        <f>'A2'!J43</f>
        <v>0</v>
      </c>
      <c r="L36" s="432">
        <f>'A2'!K43</f>
        <v>0</v>
      </c>
      <c r="M36" s="432">
        <f>'A2'!L43</f>
        <v>0</v>
      </c>
      <c r="N36" s="432">
        <f>'A2'!M43</f>
        <v>0</v>
      </c>
      <c r="O36" s="432">
        <f>'A2'!N43</f>
        <v>0</v>
      </c>
      <c r="P36" s="432">
        <f>'A2'!O43</f>
        <v>0</v>
      </c>
      <c r="Q36" s="432">
        <f>'A2'!P43</f>
        <v>0</v>
      </c>
      <c r="R36" s="432">
        <f>'A2'!Q43</f>
        <v>0</v>
      </c>
      <c r="S36" s="432">
        <f>'A2'!R43</f>
        <v>0</v>
      </c>
      <c r="T36" s="432">
        <f>'A2'!S43</f>
        <v>0</v>
      </c>
      <c r="U36" s="432">
        <f>'A2'!T43</f>
        <v>0</v>
      </c>
      <c r="V36" s="432">
        <f>'A2'!U43</f>
        <v>0</v>
      </c>
      <c r="W36" s="432">
        <f>'A2'!V43</f>
        <v>0</v>
      </c>
      <c r="X36" s="432">
        <f>'A2'!W43</f>
        <v>0</v>
      </c>
      <c r="Y36" s="432">
        <f>'A2'!X43</f>
        <v>0</v>
      </c>
      <c r="Z36" s="432">
        <f>'A2'!Y43</f>
        <v>0</v>
      </c>
      <c r="AA36" s="432">
        <f>'A2'!Z43</f>
        <v>0</v>
      </c>
      <c r="AC36" s="418" t="s">
        <v>245</v>
      </c>
      <c r="AD36" s="413">
        <f>Info!$C$9</f>
        <v>0</v>
      </c>
      <c r="AE36" s="418">
        <v>35</v>
      </c>
      <c r="AF36" s="418" t="s">
        <v>53</v>
      </c>
      <c r="AG36" s="432">
        <f t="shared" si="34"/>
        <v>0</v>
      </c>
      <c r="AH36" s="432">
        <f t="shared" si="34"/>
        <v>0</v>
      </c>
      <c r="AI36" s="432">
        <f t="shared" si="33"/>
        <v>0</v>
      </c>
      <c r="AJ36" s="432">
        <f t="shared" si="33"/>
        <v>0</v>
      </c>
      <c r="AK36" s="432">
        <f t="shared" si="33"/>
        <v>0</v>
      </c>
      <c r="AL36" s="432">
        <f t="shared" si="33"/>
        <v>0</v>
      </c>
      <c r="AM36" s="432">
        <f t="shared" si="33"/>
        <v>0</v>
      </c>
      <c r="AN36" s="432">
        <f t="shared" si="33"/>
        <v>0</v>
      </c>
      <c r="AO36" s="432">
        <f t="shared" si="33"/>
        <v>0</v>
      </c>
      <c r="AP36" s="432">
        <f t="shared" si="33"/>
        <v>0</v>
      </c>
      <c r="AQ36" s="432">
        <f t="shared" si="33"/>
        <v>0</v>
      </c>
      <c r="AR36" s="432">
        <f t="shared" si="33"/>
        <v>0</v>
      </c>
      <c r="AS36" s="432">
        <f t="shared" si="33"/>
        <v>0</v>
      </c>
      <c r="AT36" s="432">
        <f t="shared" si="33"/>
        <v>0</v>
      </c>
      <c r="AU36" s="432">
        <f t="shared" si="33"/>
        <v>0</v>
      </c>
      <c r="AV36" s="432">
        <f t="shared" si="33"/>
        <v>0</v>
      </c>
      <c r="AW36" s="432">
        <f t="shared" si="33"/>
        <v>0</v>
      </c>
      <c r="AX36" s="432">
        <f t="shared" si="33"/>
        <v>0</v>
      </c>
      <c r="AY36" s="432">
        <f t="shared" si="33"/>
        <v>0</v>
      </c>
      <c r="AZ36" s="432">
        <f t="shared" si="33"/>
        <v>0</v>
      </c>
      <c r="BA36" s="432">
        <f t="shared" si="33"/>
        <v>0</v>
      </c>
      <c r="BB36" s="432">
        <f t="shared" si="33"/>
        <v>0</v>
      </c>
      <c r="BC36" s="432">
        <f t="shared" si="33"/>
        <v>0</v>
      </c>
    </row>
    <row r="37" spans="1:55">
      <c r="A37" s="413" t="s">
        <v>245</v>
      </c>
      <c r="B37" s="413">
        <f>Info!$C$9</f>
        <v>0</v>
      </c>
      <c r="C37" s="413">
        <v>36</v>
      </c>
      <c r="D37" s="413" t="s">
        <v>54</v>
      </c>
      <c r="E37" s="430">
        <f>'A2'!D44</f>
        <v>0</v>
      </c>
      <c r="F37" s="430">
        <f>'A2'!E44</f>
        <v>0</v>
      </c>
      <c r="G37" s="430">
        <f>'A2'!F44</f>
        <v>0</v>
      </c>
      <c r="H37" s="430">
        <f>'A2'!G44</f>
        <v>0</v>
      </c>
      <c r="I37" s="430">
        <f>'A2'!H44</f>
        <v>0</v>
      </c>
      <c r="J37" s="430">
        <f>'A2'!I44</f>
        <v>0</v>
      </c>
      <c r="K37" s="430">
        <f>'A2'!J44</f>
        <v>0</v>
      </c>
      <c r="L37" s="430">
        <f>'A2'!K44</f>
        <v>0</v>
      </c>
      <c r="M37" s="430">
        <f>'A2'!L44</f>
        <v>0</v>
      </c>
      <c r="N37" s="430">
        <f>'A2'!M44</f>
        <v>0</v>
      </c>
      <c r="O37" s="430">
        <f>'A2'!N44</f>
        <v>0</v>
      </c>
      <c r="P37" s="430">
        <f>'A2'!O44</f>
        <v>0</v>
      </c>
      <c r="Q37" s="430">
        <f>'A2'!P44</f>
        <v>0</v>
      </c>
      <c r="R37" s="430">
        <f>'A2'!Q44</f>
        <v>0</v>
      </c>
      <c r="S37" s="430">
        <f>'A2'!R44</f>
        <v>0</v>
      </c>
      <c r="T37" s="430">
        <f>'A2'!S44</f>
        <v>0</v>
      </c>
      <c r="U37" s="430">
        <f>'A2'!T44</f>
        <v>0</v>
      </c>
      <c r="V37" s="430">
        <f>'A2'!U44</f>
        <v>0</v>
      </c>
      <c r="W37" s="430">
        <f>'A2'!V44</f>
        <v>0</v>
      </c>
      <c r="X37" s="430">
        <f>'A2'!W44</f>
        <v>0</v>
      </c>
      <c r="Y37" s="430">
        <f>'A2'!X44</f>
        <v>0</v>
      </c>
      <c r="Z37" s="430">
        <f>'A2'!Y44</f>
        <v>0</v>
      </c>
      <c r="AA37" s="430">
        <f>'A2'!Z44</f>
        <v>0</v>
      </c>
      <c r="AC37" s="413" t="s">
        <v>245</v>
      </c>
      <c r="AD37" s="413">
        <f>Info!$C$9</f>
        <v>0</v>
      </c>
      <c r="AE37" s="413">
        <v>36</v>
      </c>
      <c r="AF37" s="413" t="s">
        <v>54</v>
      </c>
      <c r="AG37" s="430">
        <f t="shared" si="34"/>
        <v>0</v>
      </c>
      <c r="AH37" s="430">
        <f t="shared" si="34"/>
        <v>0</v>
      </c>
      <c r="AI37" s="430">
        <f t="shared" si="33"/>
        <v>0</v>
      </c>
      <c r="AJ37" s="430">
        <f t="shared" si="33"/>
        <v>0</v>
      </c>
      <c r="AK37" s="430">
        <f t="shared" ref="AK37" si="35">I37</f>
        <v>0</v>
      </c>
      <c r="AL37" s="430">
        <f t="shared" ref="AL37" si="36">J37</f>
        <v>0</v>
      </c>
      <c r="AM37" s="430">
        <f t="shared" ref="AM37" si="37">K37</f>
        <v>0</v>
      </c>
      <c r="AN37" s="430">
        <f t="shared" ref="AN37" si="38">L37</f>
        <v>0</v>
      </c>
      <c r="AO37" s="430">
        <f t="shared" ref="AO37" si="39">M37</f>
        <v>0</v>
      </c>
      <c r="AP37" s="430">
        <f t="shared" ref="AP37" si="40">N37</f>
        <v>0</v>
      </c>
      <c r="AQ37" s="430">
        <f t="shared" ref="AQ37" si="41">O37</f>
        <v>0</v>
      </c>
      <c r="AR37" s="430">
        <f t="shared" ref="AR37" si="42">P37</f>
        <v>0</v>
      </c>
      <c r="AS37" s="430">
        <f t="shared" ref="AS37" si="43">Q37</f>
        <v>0</v>
      </c>
      <c r="AT37" s="430">
        <f t="shared" ref="AT37" si="44">R37</f>
        <v>0</v>
      </c>
      <c r="AU37" s="430">
        <f t="shared" ref="AU37" si="45">S37</f>
        <v>0</v>
      </c>
      <c r="AV37" s="430">
        <f t="shared" ref="AV37" si="46">T37</f>
        <v>0</v>
      </c>
      <c r="AW37" s="430">
        <f t="shared" ref="AW37" si="47">U37</f>
        <v>0</v>
      </c>
      <c r="AX37" s="430">
        <f t="shared" ref="AX37" si="48">V37</f>
        <v>0</v>
      </c>
      <c r="AY37" s="430">
        <f t="shared" ref="AY37" si="49">W37</f>
        <v>0</v>
      </c>
      <c r="AZ37" s="430">
        <f t="shared" ref="AZ37" si="50">X37</f>
        <v>0</v>
      </c>
      <c r="BA37" s="430">
        <f t="shared" ref="BA37" si="51">Y37</f>
        <v>0</v>
      </c>
      <c r="BB37" s="430">
        <f t="shared" ref="BB37" si="52">Z37</f>
        <v>0</v>
      </c>
      <c r="BC37" s="430">
        <f t="shared" ref="BC37" si="53">AA37</f>
        <v>0</v>
      </c>
    </row>
    <row r="38" spans="1:55" s="420" customFormat="1">
      <c r="A38" s="420" t="s">
        <v>245</v>
      </c>
      <c r="B38" s="413">
        <f>Info!$C$9</f>
        <v>0</v>
      </c>
      <c r="C38" s="420">
        <v>37</v>
      </c>
      <c r="D38" s="420" t="s">
        <v>48</v>
      </c>
      <c r="E38" s="433">
        <f>'A2'!D45</f>
        <v>0</v>
      </c>
      <c r="F38" s="433">
        <f>'A2'!E45</f>
        <v>0</v>
      </c>
      <c r="G38" s="433">
        <f>'A2'!F45</f>
        <v>0</v>
      </c>
      <c r="H38" s="433">
        <f>'A2'!G45</f>
        <v>0</v>
      </c>
      <c r="I38" s="433">
        <f>'A2'!H45</f>
        <v>0</v>
      </c>
      <c r="J38" s="433">
        <f>'A2'!I45</f>
        <v>0</v>
      </c>
      <c r="K38" s="433">
        <f>'A2'!J45</f>
        <v>0</v>
      </c>
      <c r="L38" s="433">
        <f>'A2'!K45</f>
        <v>0</v>
      </c>
      <c r="M38" s="433">
        <f>'A2'!L45</f>
        <v>0</v>
      </c>
      <c r="N38" s="433">
        <f>'A2'!M45</f>
        <v>0</v>
      </c>
      <c r="O38" s="433">
        <f>'A2'!N45</f>
        <v>0</v>
      </c>
      <c r="P38" s="433">
        <f>'A2'!O45</f>
        <v>0</v>
      </c>
      <c r="Q38" s="433">
        <f>'A2'!P45</f>
        <v>0</v>
      </c>
      <c r="R38" s="433">
        <f>'A2'!Q45</f>
        <v>0</v>
      </c>
      <c r="S38" s="433">
        <f>'A2'!R45</f>
        <v>0</v>
      </c>
      <c r="T38" s="433">
        <f>'A2'!S45</f>
        <v>0</v>
      </c>
      <c r="U38" s="433">
        <f>'A2'!T45</f>
        <v>0</v>
      </c>
      <c r="V38" s="433">
        <f>'A2'!U45</f>
        <v>0</v>
      </c>
      <c r="W38" s="433">
        <f>'A2'!V45</f>
        <v>0</v>
      </c>
      <c r="X38" s="433">
        <f>'A2'!W45</f>
        <v>0</v>
      </c>
      <c r="Y38" s="433">
        <f>'A2'!X45</f>
        <v>0</v>
      </c>
      <c r="Z38" s="433">
        <f>'A2'!Y45</f>
        <v>0</v>
      </c>
      <c r="AA38" s="433">
        <f>'A2'!Z45</f>
        <v>0</v>
      </c>
      <c r="AC38" s="420" t="s">
        <v>245</v>
      </c>
      <c r="AD38" s="413">
        <f>Info!$C$9</f>
        <v>0</v>
      </c>
      <c r="AE38" s="420">
        <v>37</v>
      </c>
      <c r="AF38" s="420" t="s">
        <v>48</v>
      </c>
      <c r="AG38" s="433">
        <f>AG23+AG26+AG35</f>
        <v>0</v>
      </c>
      <c r="AH38" s="433">
        <f>AH23+AH26+AH35</f>
        <v>0</v>
      </c>
      <c r="AI38" s="433">
        <f t="shared" ref="AI38:BC38" si="54">AI23+AI26+AI35</f>
        <v>0</v>
      </c>
      <c r="AJ38" s="433">
        <f t="shared" si="54"/>
        <v>0</v>
      </c>
      <c r="AK38" s="433">
        <f t="shared" si="54"/>
        <v>0</v>
      </c>
      <c r="AL38" s="433">
        <f t="shared" si="54"/>
        <v>0</v>
      </c>
      <c r="AM38" s="433">
        <f t="shared" si="54"/>
        <v>0</v>
      </c>
      <c r="AN38" s="433">
        <f t="shared" si="54"/>
        <v>0</v>
      </c>
      <c r="AO38" s="433">
        <f t="shared" si="54"/>
        <v>0</v>
      </c>
      <c r="AP38" s="433">
        <f t="shared" si="54"/>
        <v>0</v>
      </c>
      <c r="AQ38" s="433">
        <f t="shared" si="54"/>
        <v>0</v>
      </c>
      <c r="AR38" s="433">
        <f t="shared" si="54"/>
        <v>0</v>
      </c>
      <c r="AS38" s="433">
        <f t="shared" si="54"/>
        <v>0</v>
      </c>
      <c r="AT38" s="433">
        <f t="shared" si="54"/>
        <v>0</v>
      </c>
      <c r="AU38" s="433">
        <f t="shared" si="54"/>
        <v>0</v>
      </c>
      <c r="AV38" s="433">
        <f t="shared" si="54"/>
        <v>0</v>
      </c>
      <c r="AW38" s="433">
        <f t="shared" si="54"/>
        <v>0</v>
      </c>
      <c r="AX38" s="433">
        <f t="shared" si="54"/>
        <v>0</v>
      </c>
      <c r="AY38" s="433">
        <f t="shared" si="54"/>
        <v>0</v>
      </c>
      <c r="AZ38" s="433">
        <f t="shared" si="54"/>
        <v>0</v>
      </c>
      <c r="BA38" s="433">
        <f t="shared" si="54"/>
        <v>0</v>
      </c>
      <c r="BB38" s="433">
        <f t="shared" si="54"/>
        <v>0</v>
      </c>
      <c r="BC38" s="433">
        <f t="shared" si="54"/>
        <v>0</v>
      </c>
    </row>
    <row r="39" spans="1:55">
      <c r="A39" s="413" t="s">
        <v>245</v>
      </c>
      <c r="B39" s="413">
        <f>Info!$C$9</f>
        <v>0</v>
      </c>
      <c r="C39" s="413">
        <v>38</v>
      </c>
      <c r="D39" s="413" t="s">
        <v>325</v>
      </c>
      <c r="E39" s="430">
        <f>'A2'!D46</f>
        <v>0</v>
      </c>
      <c r="F39" s="430">
        <f>'A2'!E46</f>
        <v>0</v>
      </c>
      <c r="G39" s="430">
        <f>'A2'!F46</f>
        <v>0</v>
      </c>
      <c r="H39" s="430">
        <f>'A2'!G46</f>
        <v>0</v>
      </c>
      <c r="I39" s="430">
        <f>'A2'!H46</f>
        <v>0</v>
      </c>
      <c r="J39" s="430">
        <f>'A2'!I46</f>
        <v>0</v>
      </c>
      <c r="K39" s="430">
        <f>'A2'!J46</f>
        <v>0</v>
      </c>
      <c r="L39" s="430">
        <f>'A2'!K46</f>
        <v>0</v>
      </c>
      <c r="M39" s="430">
        <f>'A2'!L46</f>
        <v>0</v>
      </c>
      <c r="N39" s="430">
        <f>'A2'!M46</f>
        <v>0</v>
      </c>
      <c r="O39" s="430">
        <f>'A2'!N46</f>
        <v>0</v>
      </c>
      <c r="P39" s="430">
        <f>'A2'!O46</f>
        <v>0</v>
      </c>
      <c r="Q39" s="430">
        <f>'A2'!P46</f>
        <v>0</v>
      </c>
      <c r="R39" s="430">
        <f>'A2'!Q46</f>
        <v>0</v>
      </c>
      <c r="S39" s="430">
        <f>'A2'!R46</f>
        <v>0</v>
      </c>
      <c r="T39" s="430">
        <f>'A2'!S46</f>
        <v>0</v>
      </c>
      <c r="U39" s="430">
        <f>'A2'!T46</f>
        <v>0</v>
      </c>
      <c r="V39" s="430">
        <f>'A2'!U46</f>
        <v>0</v>
      </c>
      <c r="W39" s="430">
        <f>'A2'!V46</f>
        <v>0</v>
      </c>
      <c r="X39" s="430">
        <f>'A2'!W46</f>
        <v>0</v>
      </c>
      <c r="Y39" s="430">
        <f>'A2'!X46</f>
        <v>0</v>
      </c>
      <c r="Z39" s="430">
        <f>'A2'!Y46</f>
        <v>0</v>
      </c>
      <c r="AA39" s="430">
        <f>'A2'!Z46</f>
        <v>0</v>
      </c>
      <c r="AC39" s="413" t="s">
        <v>245</v>
      </c>
      <c r="AD39" s="413">
        <f>Info!$C$9</f>
        <v>0</v>
      </c>
      <c r="AE39" s="413">
        <v>38</v>
      </c>
      <c r="AF39" s="413" t="s">
        <v>325</v>
      </c>
      <c r="AG39" s="430">
        <f t="shared" ref="AG39:AG44" si="55">E39</f>
        <v>0</v>
      </c>
      <c r="AH39" s="430">
        <f t="shared" ref="AH39:BC42" si="56">F39</f>
        <v>0</v>
      </c>
      <c r="AI39" s="430">
        <f t="shared" si="56"/>
        <v>0</v>
      </c>
      <c r="AJ39" s="430">
        <f t="shared" si="56"/>
        <v>0</v>
      </c>
      <c r="AK39" s="430">
        <f t="shared" si="56"/>
        <v>0</v>
      </c>
      <c r="AL39" s="430">
        <f t="shared" si="56"/>
        <v>0</v>
      </c>
      <c r="AM39" s="430">
        <f t="shared" si="56"/>
        <v>0</v>
      </c>
      <c r="AN39" s="430">
        <f t="shared" si="56"/>
        <v>0</v>
      </c>
      <c r="AO39" s="430">
        <f t="shared" si="56"/>
        <v>0</v>
      </c>
      <c r="AP39" s="430">
        <f t="shared" si="56"/>
        <v>0</v>
      </c>
      <c r="AQ39" s="430">
        <f t="shared" si="56"/>
        <v>0</v>
      </c>
      <c r="AR39" s="430">
        <f t="shared" si="56"/>
        <v>0</v>
      </c>
      <c r="AS39" s="430">
        <f t="shared" si="56"/>
        <v>0</v>
      </c>
      <c r="AT39" s="430">
        <f t="shared" si="56"/>
        <v>0</v>
      </c>
      <c r="AU39" s="430">
        <f t="shared" si="56"/>
        <v>0</v>
      </c>
      <c r="AV39" s="430">
        <f t="shared" si="56"/>
        <v>0</v>
      </c>
      <c r="AW39" s="430">
        <f t="shared" si="56"/>
        <v>0</v>
      </c>
      <c r="AX39" s="430">
        <f t="shared" si="56"/>
        <v>0</v>
      </c>
      <c r="AY39" s="430">
        <f t="shared" si="56"/>
        <v>0</v>
      </c>
      <c r="AZ39" s="430">
        <f t="shared" si="56"/>
        <v>0</v>
      </c>
      <c r="BA39" s="430">
        <f t="shared" si="56"/>
        <v>0</v>
      </c>
      <c r="BB39" s="430">
        <f t="shared" si="56"/>
        <v>0</v>
      </c>
      <c r="BC39" s="430">
        <f t="shared" si="56"/>
        <v>0</v>
      </c>
    </row>
    <row r="40" spans="1:55">
      <c r="A40" s="413" t="s">
        <v>245</v>
      </c>
      <c r="B40" s="413">
        <f>Info!$C$9</f>
        <v>0</v>
      </c>
      <c r="C40" s="413">
        <v>39</v>
      </c>
      <c r="D40" s="413" t="s">
        <v>326</v>
      </c>
      <c r="E40" s="430">
        <f>'A2'!D47</f>
        <v>0</v>
      </c>
      <c r="F40" s="430">
        <f>'A2'!E47</f>
        <v>0</v>
      </c>
      <c r="G40" s="430">
        <f>'A2'!F47</f>
        <v>0</v>
      </c>
      <c r="H40" s="430">
        <f>'A2'!G47</f>
        <v>0</v>
      </c>
      <c r="I40" s="430">
        <f>'A2'!H47</f>
        <v>0</v>
      </c>
      <c r="J40" s="430">
        <f>'A2'!I47</f>
        <v>0</v>
      </c>
      <c r="K40" s="430">
        <f>'A2'!J47</f>
        <v>0</v>
      </c>
      <c r="L40" s="430">
        <f>'A2'!K47</f>
        <v>0</v>
      </c>
      <c r="M40" s="430">
        <f>'A2'!L47</f>
        <v>0</v>
      </c>
      <c r="N40" s="430">
        <f>'A2'!M47</f>
        <v>0</v>
      </c>
      <c r="O40" s="430">
        <f>'A2'!N47</f>
        <v>0</v>
      </c>
      <c r="P40" s="430">
        <f>'A2'!O47</f>
        <v>0</v>
      </c>
      <c r="Q40" s="430">
        <f>'A2'!P47</f>
        <v>0</v>
      </c>
      <c r="R40" s="430">
        <f>'A2'!Q47</f>
        <v>0</v>
      </c>
      <c r="S40" s="430">
        <f>'A2'!R47</f>
        <v>0</v>
      </c>
      <c r="T40" s="430">
        <f>'A2'!S47</f>
        <v>0</v>
      </c>
      <c r="U40" s="430">
        <f>'A2'!T47</f>
        <v>0</v>
      </c>
      <c r="V40" s="430">
        <f>'A2'!U47</f>
        <v>0</v>
      </c>
      <c r="W40" s="430">
        <f>'A2'!V47</f>
        <v>0</v>
      </c>
      <c r="X40" s="430">
        <f>'A2'!W47</f>
        <v>0</v>
      </c>
      <c r="Y40" s="430">
        <f>'A2'!X47</f>
        <v>0</v>
      </c>
      <c r="Z40" s="430">
        <f>'A2'!Y47</f>
        <v>0</v>
      </c>
      <c r="AA40" s="430">
        <f>'A2'!Z47</f>
        <v>0</v>
      </c>
      <c r="AC40" s="413" t="s">
        <v>245</v>
      </c>
      <c r="AD40" s="413">
        <f>Info!$C$9</f>
        <v>0</v>
      </c>
      <c r="AE40" s="413">
        <v>39</v>
      </c>
      <c r="AF40" s="413" t="s">
        <v>326</v>
      </c>
      <c r="AG40" s="430">
        <f t="shared" si="55"/>
        <v>0</v>
      </c>
      <c r="AH40" s="430">
        <f t="shared" si="56"/>
        <v>0</v>
      </c>
      <c r="AI40" s="430">
        <f t="shared" si="56"/>
        <v>0</v>
      </c>
      <c r="AJ40" s="430">
        <f t="shared" si="56"/>
        <v>0</v>
      </c>
      <c r="AK40" s="430">
        <f t="shared" si="56"/>
        <v>0</v>
      </c>
      <c r="AL40" s="430">
        <f t="shared" si="56"/>
        <v>0</v>
      </c>
      <c r="AM40" s="430">
        <f t="shared" si="56"/>
        <v>0</v>
      </c>
      <c r="AN40" s="430">
        <f t="shared" si="56"/>
        <v>0</v>
      </c>
      <c r="AO40" s="430">
        <f t="shared" si="56"/>
        <v>0</v>
      </c>
      <c r="AP40" s="430">
        <f t="shared" si="56"/>
        <v>0</v>
      </c>
      <c r="AQ40" s="430">
        <f t="shared" si="56"/>
        <v>0</v>
      </c>
      <c r="AR40" s="430">
        <f t="shared" si="56"/>
        <v>0</v>
      </c>
      <c r="AS40" s="430">
        <f t="shared" si="56"/>
        <v>0</v>
      </c>
      <c r="AT40" s="430">
        <f t="shared" si="56"/>
        <v>0</v>
      </c>
      <c r="AU40" s="430">
        <f t="shared" si="56"/>
        <v>0</v>
      </c>
      <c r="AV40" s="430">
        <f t="shared" si="56"/>
        <v>0</v>
      </c>
      <c r="AW40" s="430">
        <f t="shared" si="56"/>
        <v>0</v>
      </c>
      <c r="AX40" s="430">
        <f t="shared" si="56"/>
        <v>0</v>
      </c>
      <c r="AY40" s="430">
        <f t="shared" si="56"/>
        <v>0</v>
      </c>
      <c r="AZ40" s="430">
        <f t="shared" si="56"/>
        <v>0</v>
      </c>
      <c r="BA40" s="430">
        <f t="shared" si="56"/>
        <v>0</v>
      </c>
      <c r="BB40" s="430">
        <f t="shared" si="56"/>
        <v>0</v>
      </c>
      <c r="BC40" s="430">
        <f t="shared" si="56"/>
        <v>0</v>
      </c>
    </row>
    <row r="41" spans="1:55">
      <c r="A41" s="413" t="s">
        <v>245</v>
      </c>
      <c r="B41" s="413">
        <f>Info!$C$9</f>
        <v>0</v>
      </c>
      <c r="C41" s="413">
        <v>40</v>
      </c>
      <c r="D41" s="413" t="s">
        <v>218</v>
      </c>
      <c r="E41" s="430">
        <f>'A2'!D48</f>
        <v>0</v>
      </c>
      <c r="F41" s="430">
        <f>'A2'!E48</f>
        <v>0</v>
      </c>
      <c r="G41" s="430">
        <f>'A2'!F48</f>
        <v>0</v>
      </c>
      <c r="H41" s="430">
        <f>'A2'!G48</f>
        <v>0</v>
      </c>
      <c r="I41" s="430">
        <f>'A2'!H48</f>
        <v>0</v>
      </c>
      <c r="J41" s="430">
        <f>'A2'!I48</f>
        <v>0</v>
      </c>
      <c r="K41" s="430">
        <f>'A2'!J48</f>
        <v>0</v>
      </c>
      <c r="L41" s="430">
        <f>'A2'!K48</f>
        <v>0</v>
      </c>
      <c r="M41" s="430">
        <f>'A2'!L48</f>
        <v>0</v>
      </c>
      <c r="N41" s="430">
        <f>'A2'!M48</f>
        <v>0</v>
      </c>
      <c r="O41" s="430">
        <f>'A2'!N48</f>
        <v>0</v>
      </c>
      <c r="P41" s="430">
        <f>'A2'!O48</f>
        <v>0</v>
      </c>
      <c r="Q41" s="430">
        <f>'A2'!P48</f>
        <v>0</v>
      </c>
      <c r="R41" s="430">
        <f>'A2'!Q48</f>
        <v>0</v>
      </c>
      <c r="S41" s="430">
        <f>'A2'!R48</f>
        <v>0</v>
      </c>
      <c r="T41" s="430">
        <f>'A2'!S48</f>
        <v>0</v>
      </c>
      <c r="U41" s="430">
        <f>'A2'!T48</f>
        <v>0</v>
      </c>
      <c r="V41" s="430">
        <f>'A2'!U48</f>
        <v>0</v>
      </c>
      <c r="W41" s="430">
        <f>'A2'!V48</f>
        <v>0</v>
      </c>
      <c r="X41" s="430">
        <f>'A2'!W48</f>
        <v>0</v>
      </c>
      <c r="Y41" s="430">
        <f>'A2'!X48</f>
        <v>0</v>
      </c>
      <c r="Z41" s="430">
        <f>'A2'!Y48</f>
        <v>0</v>
      </c>
      <c r="AA41" s="430">
        <f>'A2'!Z48</f>
        <v>0</v>
      </c>
      <c r="AC41" s="413" t="s">
        <v>245</v>
      </c>
      <c r="AD41" s="413">
        <f>Info!$C$9</f>
        <v>0</v>
      </c>
      <c r="AE41" s="413">
        <v>40</v>
      </c>
      <c r="AF41" s="413" t="s">
        <v>218</v>
      </c>
      <c r="AG41" s="430">
        <f t="shared" si="55"/>
        <v>0</v>
      </c>
      <c r="AH41" s="430">
        <f t="shared" si="56"/>
        <v>0</v>
      </c>
      <c r="AI41" s="430">
        <f t="shared" si="56"/>
        <v>0</v>
      </c>
      <c r="AJ41" s="430">
        <f t="shared" si="56"/>
        <v>0</v>
      </c>
      <c r="AK41" s="430">
        <f t="shared" si="56"/>
        <v>0</v>
      </c>
      <c r="AL41" s="430">
        <f t="shared" si="56"/>
        <v>0</v>
      </c>
      <c r="AM41" s="430">
        <f t="shared" si="56"/>
        <v>0</v>
      </c>
      <c r="AN41" s="430">
        <f t="shared" si="56"/>
        <v>0</v>
      </c>
      <c r="AO41" s="430">
        <f t="shared" si="56"/>
        <v>0</v>
      </c>
      <c r="AP41" s="430">
        <f t="shared" si="56"/>
        <v>0</v>
      </c>
      <c r="AQ41" s="430">
        <f t="shared" si="56"/>
        <v>0</v>
      </c>
      <c r="AR41" s="430">
        <f t="shared" si="56"/>
        <v>0</v>
      </c>
      <c r="AS41" s="430">
        <f t="shared" si="56"/>
        <v>0</v>
      </c>
      <c r="AT41" s="430">
        <f t="shared" si="56"/>
        <v>0</v>
      </c>
      <c r="AU41" s="430">
        <f t="shared" si="56"/>
        <v>0</v>
      </c>
      <c r="AV41" s="430">
        <f t="shared" si="56"/>
        <v>0</v>
      </c>
      <c r="AW41" s="430">
        <f t="shared" si="56"/>
        <v>0</v>
      </c>
      <c r="AX41" s="430">
        <f t="shared" si="56"/>
        <v>0</v>
      </c>
      <c r="AY41" s="430">
        <f t="shared" si="56"/>
        <v>0</v>
      </c>
      <c r="AZ41" s="430">
        <f t="shared" si="56"/>
        <v>0</v>
      </c>
      <c r="BA41" s="430">
        <f t="shared" si="56"/>
        <v>0</v>
      </c>
      <c r="BB41" s="430">
        <f t="shared" si="56"/>
        <v>0</v>
      </c>
      <c r="BC41" s="430">
        <f t="shared" si="56"/>
        <v>0</v>
      </c>
    </row>
    <row r="42" spans="1:55">
      <c r="A42" s="413" t="s">
        <v>245</v>
      </c>
      <c r="B42" s="413">
        <f>Info!$C$9</f>
        <v>0</v>
      </c>
      <c r="C42" s="413">
        <v>41</v>
      </c>
      <c r="D42" s="413" t="s">
        <v>272</v>
      </c>
      <c r="E42" s="430">
        <f>'A2'!D49</f>
        <v>0</v>
      </c>
      <c r="F42" s="430">
        <f>'A2'!E49</f>
        <v>0</v>
      </c>
      <c r="G42" s="430">
        <f>'A2'!F49</f>
        <v>0</v>
      </c>
      <c r="H42" s="430">
        <f>'A2'!G49</f>
        <v>0</v>
      </c>
      <c r="I42" s="430">
        <f>'A2'!H49</f>
        <v>0</v>
      </c>
      <c r="J42" s="430">
        <f>'A2'!I49</f>
        <v>0</v>
      </c>
      <c r="K42" s="430">
        <f>'A2'!J49</f>
        <v>0</v>
      </c>
      <c r="L42" s="430">
        <f>'A2'!K49</f>
        <v>0</v>
      </c>
      <c r="M42" s="430">
        <f>'A2'!L49</f>
        <v>0</v>
      </c>
      <c r="N42" s="430">
        <f>'A2'!M49</f>
        <v>0</v>
      </c>
      <c r="O42" s="430">
        <f>'A2'!N49</f>
        <v>0</v>
      </c>
      <c r="P42" s="430">
        <f>'A2'!O49</f>
        <v>0</v>
      </c>
      <c r="Q42" s="430">
        <f>'A2'!P49</f>
        <v>0</v>
      </c>
      <c r="R42" s="430">
        <f>'A2'!Q49</f>
        <v>0</v>
      </c>
      <c r="S42" s="430">
        <f>'A2'!R49</f>
        <v>0</v>
      </c>
      <c r="T42" s="430">
        <f>'A2'!S49</f>
        <v>0</v>
      </c>
      <c r="U42" s="430">
        <f>'A2'!T49</f>
        <v>0</v>
      </c>
      <c r="V42" s="430">
        <f>'A2'!U49</f>
        <v>0</v>
      </c>
      <c r="W42" s="430">
        <f>'A2'!V49</f>
        <v>0</v>
      </c>
      <c r="X42" s="430">
        <f>'A2'!W49</f>
        <v>0</v>
      </c>
      <c r="Y42" s="430">
        <f>'A2'!X49</f>
        <v>0</v>
      </c>
      <c r="Z42" s="430">
        <f>'A2'!Y49</f>
        <v>0</v>
      </c>
      <c r="AA42" s="430">
        <f>'A2'!Z49</f>
        <v>0</v>
      </c>
      <c r="AC42" s="413" t="s">
        <v>245</v>
      </c>
      <c r="AD42" s="413">
        <f>Info!$C$9</f>
        <v>0</v>
      </c>
      <c r="AE42" s="413">
        <v>41</v>
      </c>
      <c r="AF42" s="413" t="s">
        <v>272</v>
      </c>
      <c r="AG42" s="430">
        <f t="shared" si="55"/>
        <v>0</v>
      </c>
      <c r="AH42" s="430">
        <f t="shared" si="56"/>
        <v>0</v>
      </c>
      <c r="AI42" s="430">
        <f t="shared" si="56"/>
        <v>0</v>
      </c>
      <c r="AJ42" s="430">
        <f t="shared" si="56"/>
        <v>0</v>
      </c>
      <c r="AK42" s="430">
        <f t="shared" si="56"/>
        <v>0</v>
      </c>
      <c r="AL42" s="430">
        <f t="shared" si="56"/>
        <v>0</v>
      </c>
      <c r="AM42" s="430">
        <f t="shared" si="56"/>
        <v>0</v>
      </c>
      <c r="AN42" s="430">
        <f t="shared" si="56"/>
        <v>0</v>
      </c>
      <c r="AO42" s="430">
        <f t="shared" si="56"/>
        <v>0</v>
      </c>
      <c r="AP42" s="430">
        <f t="shared" si="56"/>
        <v>0</v>
      </c>
      <c r="AQ42" s="430">
        <f t="shared" si="56"/>
        <v>0</v>
      </c>
      <c r="AR42" s="430">
        <f t="shared" si="56"/>
        <v>0</v>
      </c>
      <c r="AS42" s="430">
        <f t="shared" si="56"/>
        <v>0</v>
      </c>
      <c r="AT42" s="430">
        <f t="shared" si="56"/>
        <v>0</v>
      </c>
      <c r="AU42" s="430">
        <f t="shared" si="56"/>
        <v>0</v>
      </c>
      <c r="AV42" s="430">
        <f t="shared" si="56"/>
        <v>0</v>
      </c>
      <c r="AW42" s="430">
        <f t="shared" si="56"/>
        <v>0</v>
      </c>
      <c r="AX42" s="430">
        <f t="shared" si="56"/>
        <v>0</v>
      </c>
      <c r="AY42" s="430">
        <f t="shared" si="56"/>
        <v>0</v>
      </c>
      <c r="AZ42" s="430">
        <f t="shared" si="56"/>
        <v>0</v>
      </c>
      <c r="BA42" s="430">
        <f t="shared" si="56"/>
        <v>0</v>
      </c>
      <c r="BB42" s="430">
        <f t="shared" si="56"/>
        <v>0</v>
      </c>
      <c r="BC42" s="430">
        <f t="shared" si="56"/>
        <v>0</v>
      </c>
    </row>
    <row r="43" spans="1:55">
      <c r="A43" s="413" t="s">
        <v>245</v>
      </c>
      <c r="B43" s="413">
        <f>Info!$C$9</f>
        <v>0</v>
      </c>
      <c r="C43" s="413">
        <v>42</v>
      </c>
      <c r="D43" s="414" t="s">
        <v>61</v>
      </c>
      <c r="E43" s="430">
        <f>'A2'!D50</f>
        <v>0</v>
      </c>
      <c r="F43" s="430">
        <f>'A2'!E50</f>
        <v>0</v>
      </c>
      <c r="G43" s="430">
        <f>'A2'!F50</f>
        <v>0</v>
      </c>
      <c r="H43" s="430">
        <f>'A2'!G50</f>
        <v>0</v>
      </c>
      <c r="I43" s="430">
        <f>'A2'!H50</f>
        <v>0</v>
      </c>
      <c r="J43" s="430">
        <f>'A2'!I50</f>
        <v>0</v>
      </c>
      <c r="K43" s="430">
        <f>'A2'!J50</f>
        <v>0</v>
      </c>
      <c r="L43" s="430">
        <f>'A2'!K50</f>
        <v>0</v>
      </c>
      <c r="M43" s="430">
        <f>'A2'!L50</f>
        <v>0</v>
      </c>
      <c r="N43" s="430">
        <f>'A2'!M50</f>
        <v>0</v>
      </c>
      <c r="O43" s="430">
        <f>'A2'!N50</f>
        <v>0</v>
      </c>
      <c r="P43" s="430">
        <f>'A2'!O50</f>
        <v>0</v>
      </c>
      <c r="Q43" s="430">
        <f>'A2'!P50</f>
        <v>0</v>
      </c>
      <c r="R43" s="430">
        <f>'A2'!Q50</f>
        <v>0</v>
      </c>
      <c r="S43" s="430">
        <f>'A2'!R50</f>
        <v>0</v>
      </c>
      <c r="T43" s="430">
        <f>'A2'!S50</f>
        <v>0</v>
      </c>
      <c r="U43" s="430">
        <f>'A2'!T50</f>
        <v>0</v>
      </c>
      <c r="V43" s="430">
        <f>'A2'!U50</f>
        <v>0</v>
      </c>
      <c r="W43" s="430">
        <f>'A2'!V50</f>
        <v>0</v>
      </c>
      <c r="X43" s="430">
        <f>'A2'!W50</f>
        <v>0</v>
      </c>
      <c r="Y43" s="430">
        <f>'A2'!X50</f>
        <v>0</v>
      </c>
      <c r="Z43" s="430">
        <f>'A2'!Y50</f>
        <v>0</v>
      </c>
      <c r="AA43" s="430">
        <f>'A2'!Z50</f>
        <v>0</v>
      </c>
      <c r="AC43" s="413" t="s">
        <v>245</v>
      </c>
      <c r="AD43" s="413">
        <f>Info!$C$9</f>
        <v>0</v>
      </c>
      <c r="AE43" s="413">
        <v>42</v>
      </c>
      <c r="AF43" s="414" t="s">
        <v>61</v>
      </c>
      <c r="AG43" s="430">
        <f t="shared" si="55"/>
        <v>0</v>
      </c>
      <c r="AH43" s="430">
        <f t="shared" ref="AH43:BB49" si="57">F43</f>
        <v>0</v>
      </c>
      <c r="AI43" s="430">
        <f t="shared" si="57"/>
        <v>0</v>
      </c>
      <c r="AJ43" s="430">
        <f t="shared" si="57"/>
        <v>0</v>
      </c>
      <c r="AK43" s="430">
        <f t="shared" si="57"/>
        <v>0</v>
      </c>
      <c r="AL43" s="430">
        <f t="shared" si="57"/>
        <v>0</v>
      </c>
      <c r="AM43" s="430">
        <f t="shared" si="57"/>
        <v>0</v>
      </c>
      <c r="AN43" s="430">
        <f t="shared" si="57"/>
        <v>0</v>
      </c>
      <c r="AO43" s="430">
        <f t="shared" si="57"/>
        <v>0</v>
      </c>
      <c r="AP43" s="430">
        <f t="shared" si="57"/>
        <v>0</v>
      </c>
      <c r="AQ43" s="430">
        <f t="shared" si="57"/>
        <v>0</v>
      </c>
      <c r="AR43" s="430">
        <f t="shared" si="57"/>
        <v>0</v>
      </c>
      <c r="AS43" s="430">
        <f t="shared" si="57"/>
        <v>0</v>
      </c>
      <c r="AT43" s="430">
        <f t="shared" si="57"/>
        <v>0</v>
      </c>
      <c r="AU43" s="430">
        <f t="shared" si="57"/>
        <v>0</v>
      </c>
      <c r="AV43" s="430">
        <f t="shared" si="57"/>
        <v>0</v>
      </c>
      <c r="AW43" s="430">
        <f t="shared" si="57"/>
        <v>0</v>
      </c>
      <c r="AX43" s="430">
        <f t="shared" si="57"/>
        <v>0</v>
      </c>
      <c r="AY43" s="430">
        <f t="shared" si="57"/>
        <v>0</v>
      </c>
      <c r="AZ43" s="430">
        <f t="shared" si="57"/>
        <v>0</v>
      </c>
      <c r="BA43" s="430">
        <f t="shared" si="57"/>
        <v>0</v>
      </c>
      <c r="BB43" s="430">
        <f t="shared" si="57"/>
        <v>0</v>
      </c>
      <c r="BC43" s="430">
        <f>AA43</f>
        <v>0</v>
      </c>
    </row>
    <row r="44" spans="1:55">
      <c r="A44" s="413" t="s">
        <v>245</v>
      </c>
      <c r="B44" s="413">
        <f>Info!$C$9</f>
        <v>0</v>
      </c>
      <c r="C44" s="413">
        <v>43</v>
      </c>
      <c r="D44" s="413" t="s">
        <v>62</v>
      </c>
      <c r="E44" s="430">
        <f>'A2'!D51</f>
        <v>0</v>
      </c>
      <c r="F44" s="430">
        <f>'A2'!E51</f>
        <v>0</v>
      </c>
      <c r="G44" s="430">
        <f>'A2'!F51</f>
        <v>0</v>
      </c>
      <c r="H44" s="430">
        <f>'A2'!G51</f>
        <v>0</v>
      </c>
      <c r="I44" s="430">
        <f>'A2'!H51</f>
        <v>0</v>
      </c>
      <c r="J44" s="430">
        <f>'A2'!I51</f>
        <v>0</v>
      </c>
      <c r="K44" s="430">
        <f>'A2'!J51</f>
        <v>0</v>
      </c>
      <c r="L44" s="430">
        <f>'A2'!K51</f>
        <v>0</v>
      </c>
      <c r="M44" s="430">
        <f>'A2'!L51</f>
        <v>0</v>
      </c>
      <c r="N44" s="430">
        <f>'A2'!M51</f>
        <v>0</v>
      </c>
      <c r="O44" s="430">
        <f>'A2'!N51</f>
        <v>0</v>
      </c>
      <c r="P44" s="430">
        <f>'A2'!O51</f>
        <v>0</v>
      </c>
      <c r="Q44" s="430">
        <f>'A2'!P51</f>
        <v>0</v>
      </c>
      <c r="R44" s="430">
        <f>'A2'!Q51</f>
        <v>0</v>
      </c>
      <c r="S44" s="430">
        <f>'A2'!R51</f>
        <v>0</v>
      </c>
      <c r="T44" s="430">
        <f>'A2'!S51</f>
        <v>0</v>
      </c>
      <c r="U44" s="430">
        <f>'A2'!T51</f>
        <v>0</v>
      </c>
      <c r="V44" s="430">
        <f>'A2'!U51</f>
        <v>0</v>
      </c>
      <c r="W44" s="430">
        <f>'A2'!V51</f>
        <v>0</v>
      </c>
      <c r="X44" s="430">
        <f>'A2'!W51</f>
        <v>0</v>
      </c>
      <c r="Y44" s="430">
        <f>'A2'!X51</f>
        <v>0</v>
      </c>
      <c r="Z44" s="430">
        <f>'A2'!Y51</f>
        <v>0</v>
      </c>
      <c r="AA44" s="430">
        <f>'A2'!Z51</f>
        <v>0</v>
      </c>
      <c r="AC44" s="413" t="s">
        <v>245</v>
      </c>
      <c r="AD44" s="413">
        <f>Info!$C$9</f>
        <v>0</v>
      </c>
      <c r="AE44" s="413">
        <v>43</v>
      </c>
      <c r="AF44" s="413" t="s">
        <v>62</v>
      </c>
      <c r="AG44" s="430">
        <f t="shared" si="55"/>
        <v>0</v>
      </c>
      <c r="AH44" s="430">
        <f t="shared" si="57"/>
        <v>0</v>
      </c>
      <c r="AI44" s="430">
        <f t="shared" si="57"/>
        <v>0</v>
      </c>
      <c r="AJ44" s="430">
        <f t="shared" si="57"/>
        <v>0</v>
      </c>
      <c r="AK44" s="430">
        <f t="shared" si="57"/>
        <v>0</v>
      </c>
      <c r="AL44" s="430">
        <f t="shared" si="57"/>
        <v>0</v>
      </c>
      <c r="AM44" s="430">
        <f t="shared" si="57"/>
        <v>0</v>
      </c>
      <c r="AN44" s="430">
        <f t="shared" si="57"/>
        <v>0</v>
      </c>
      <c r="AO44" s="430">
        <f t="shared" si="57"/>
        <v>0</v>
      </c>
      <c r="AP44" s="430">
        <f t="shared" si="57"/>
        <v>0</v>
      </c>
      <c r="AQ44" s="430">
        <f t="shared" si="57"/>
        <v>0</v>
      </c>
      <c r="AR44" s="430">
        <f t="shared" si="57"/>
        <v>0</v>
      </c>
      <c r="AS44" s="430">
        <f t="shared" si="57"/>
        <v>0</v>
      </c>
      <c r="AT44" s="430">
        <f t="shared" si="57"/>
        <v>0</v>
      </c>
      <c r="AU44" s="430">
        <f t="shared" si="57"/>
        <v>0</v>
      </c>
      <c r="AV44" s="430">
        <f t="shared" si="57"/>
        <v>0</v>
      </c>
      <c r="AW44" s="430">
        <f t="shared" si="57"/>
        <v>0</v>
      </c>
      <c r="AX44" s="430">
        <f t="shared" si="57"/>
        <v>0</v>
      </c>
      <c r="AY44" s="430">
        <f t="shared" si="57"/>
        <v>0</v>
      </c>
      <c r="AZ44" s="430">
        <f t="shared" si="57"/>
        <v>0</v>
      </c>
      <c r="BA44" s="430">
        <f t="shared" si="57"/>
        <v>0</v>
      </c>
      <c r="BB44" s="430">
        <f t="shared" si="57"/>
        <v>0</v>
      </c>
      <c r="BC44" s="430">
        <f>AA44</f>
        <v>0</v>
      </c>
    </row>
    <row r="45" spans="1:55">
      <c r="A45" s="413" t="s">
        <v>245</v>
      </c>
      <c r="B45" s="413">
        <f>Info!$C$9</f>
        <v>0</v>
      </c>
      <c r="C45" s="413">
        <v>44</v>
      </c>
      <c r="D45" s="413" t="s">
        <v>298</v>
      </c>
      <c r="E45" s="430">
        <f>'A2'!D52</f>
        <v>0</v>
      </c>
      <c r="F45" s="430">
        <f>'A2'!E52</f>
        <v>0</v>
      </c>
      <c r="G45" s="430">
        <f>'A2'!F52</f>
        <v>0</v>
      </c>
      <c r="H45" s="430">
        <f>'A2'!G52</f>
        <v>0</v>
      </c>
      <c r="I45" s="430">
        <f>'A2'!H52</f>
        <v>0</v>
      </c>
      <c r="J45" s="430">
        <f>'A2'!I52</f>
        <v>0</v>
      </c>
      <c r="K45" s="430">
        <f>'A2'!J52</f>
        <v>0</v>
      </c>
      <c r="L45" s="430">
        <f>'A2'!K52</f>
        <v>0</v>
      </c>
      <c r="M45" s="430">
        <f>'A2'!L52</f>
        <v>0</v>
      </c>
      <c r="N45" s="430">
        <f>'A2'!M52</f>
        <v>0</v>
      </c>
      <c r="O45" s="430">
        <f>'A2'!N52</f>
        <v>0</v>
      </c>
      <c r="P45" s="430">
        <f>'A2'!O52</f>
        <v>0</v>
      </c>
      <c r="Q45" s="430">
        <f>'A2'!P52</f>
        <v>0</v>
      </c>
      <c r="R45" s="430">
        <f>'A2'!Q52</f>
        <v>0</v>
      </c>
      <c r="S45" s="430">
        <f>'A2'!R52</f>
        <v>0</v>
      </c>
      <c r="T45" s="430">
        <f>'A2'!S52</f>
        <v>0</v>
      </c>
      <c r="U45" s="430">
        <f>'A2'!T52</f>
        <v>0</v>
      </c>
      <c r="V45" s="430">
        <f>'A2'!U52</f>
        <v>0</v>
      </c>
      <c r="W45" s="430">
        <f>'A2'!V52</f>
        <v>0</v>
      </c>
      <c r="X45" s="430">
        <f>'A2'!W52</f>
        <v>0</v>
      </c>
      <c r="Y45" s="430">
        <f>'A2'!X52</f>
        <v>0</v>
      </c>
      <c r="Z45" s="430">
        <f>'A2'!Y52</f>
        <v>0</v>
      </c>
      <c r="AA45" s="430">
        <f>'A2'!Z52</f>
        <v>0</v>
      </c>
      <c r="AC45" s="413" t="s">
        <v>245</v>
      </c>
      <c r="AD45" s="413">
        <f>Info!$C$9</f>
        <v>0</v>
      </c>
      <c r="AE45" s="413">
        <v>44</v>
      </c>
      <c r="AF45" s="413" t="s">
        <v>298</v>
      </c>
      <c r="AG45" s="430">
        <f t="shared" ref="AG45:AG49" si="58">E45</f>
        <v>0</v>
      </c>
      <c r="AH45" s="430">
        <f t="shared" si="57"/>
        <v>0</v>
      </c>
      <c r="AI45" s="430">
        <f t="shared" si="57"/>
        <v>0</v>
      </c>
      <c r="AJ45" s="430">
        <f t="shared" si="57"/>
        <v>0</v>
      </c>
      <c r="AK45" s="430">
        <f t="shared" si="57"/>
        <v>0</v>
      </c>
      <c r="AL45" s="430">
        <f t="shared" si="57"/>
        <v>0</v>
      </c>
      <c r="AM45" s="430">
        <f t="shared" si="57"/>
        <v>0</v>
      </c>
      <c r="AN45" s="430">
        <f t="shared" si="57"/>
        <v>0</v>
      </c>
      <c r="AO45" s="430">
        <f t="shared" si="57"/>
        <v>0</v>
      </c>
      <c r="AP45" s="430">
        <f t="shared" si="57"/>
        <v>0</v>
      </c>
      <c r="AQ45" s="430">
        <f t="shared" si="57"/>
        <v>0</v>
      </c>
      <c r="AR45" s="430">
        <f t="shared" si="57"/>
        <v>0</v>
      </c>
      <c r="AS45" s="430">
        <f t="shared" si="57"/>
        <v>0</v>
      </c>
      <c r="AT45" s="430">
        <f t="shared" si="57"/>
        <v>0</v>
      </c>
      <c r="AU45" s="430">
        <f t="shared" si="57"/>
        <v>0</v>
      </c>
      <c r="AV45" s="430">
        <f t="shared" si="57"/>
        <v>0</v>
      </c>
      <c r="AW45" s="430">
        <f t="shared" si="57"/>
        <v>0</v>
      </c>
      <c r="AX45" s="430">
        <f t="shared" si="57"/>
        <v>0</v>
      </c>
      <c r="AY45" s="430">
        <f t="shared" si="57"/>
        <v>0</v>
      </c>
      <c r="AZ45" s="430">
        <f t="shared" si="57"/>
        <v>0</v>
      </c>
      <c r="BA45" s="430">
        <f t="shared" si="57"/>
        <v>0</v>
      </c>
      <c r="BB45" s="430">
        <f t="shared" si="57"/>
        <v>0</v>
      </c>
      <c r="BC45" s="430">
        <f t="shared" ref="BC45:BC49" si="59">AA45</f>
        <v>0</v>
      </c>
    </row>
    <row r="46" spans="1:55">
      <c r="A46" s="413" t="s">
        <v>245</v>
      </c>
      <c r="B46" s="413">
        <f>Info!$C$9</f>
        <v>0</v>
      </c>
      <c r="C46" s="413">
        <v>45</v>
      </c>
      <c r="D46" s="413" t="s">
        <v>299</v>
      </c>
      <c r="E46" s="430">
        <f>'A2'!D53</f>
        <v>0</v>
      </c>
      <c r="F46" s="430">
        <f>'A2'!E53</f>
        <v>0</v>
      </c>
      <c r="G46" s="430">
        <f>'A2'!F53</f>
        <v>0</v>
      </c>
      <c r="H46" s="430">
        <f>'A2'!G53</f>
        <v>0</v>
      </c>
      <c r="I46" s="430">
        <f>'A2'!H53</f>
        <v>0</v>
      </c>
      <c r="J46" s="430">
        <f>'A2'!I53</f>
        <v>0</v>
      </c>
      <c r="K46" s="430">
        <f>'A2'!J53</f>
        <v>0</v>
      </c>
      <c r="L46" s="430">
        <f>'A2'!K53</f>
        <v>0</v>
      </c>
      <c r="M46" s="430">
        <f>'A2'!L53</f>
        <v>0</v>
      </c>
      <c r="N46" s="430">
        <f>'A2'!M53</f>
        <v>0</v>
      </c>
      <c r="O46" s="430">
        <f>'A2'!N53</f>
        <v>0</v>
      </c>
      <c r="P46" s="430">
        <f>'A2'!O53</f>
        <v>0</v>
      </c>
      <c r="Q46" s="430">
        <f>'A2'!P53</f>
        <v>0</v>
      </c>
      <c r="R46" s="430">
        <f>'A2'!Q53</f>
        <v>0</v>
      </c>
      <c r="S46" s="430">
        <f>'A2'!R53</f>
        <v>0</v>
      </c>
      <c r="T46" s="430">
        <f>'A2'!S53</f>
        <v>0</v>
      </c>
      <c r="U46" s="430">
        <f>'A2'!T53</f>
        <v>0</v>
      </c>
      <c r="V46" s="430">
        <f>'A2'!U53</f>
        <v>0</v>
      </c>
      <c r="W46" s="430">
        <f>'A2'!V53</f>
        <v>0</v>
      </c>
      <c r="X46" s="430">
        <f>'A2'!W53</f>
        <v>0</v>
      </c>
      <c r="Y46" s="430">
        <f>'A2'!X53</f>
        <v>0</v>
      </c>
      <c r="Z46" s="430">
        <f>'A2'!Y53</f>
        <v>0</v>
      </c>
      <c r="AA46" s="430">
        <f>'A2'!Z53</f>
        <v>0</v>
      </c>
      <c r="AC46" s="413" t="s">
        <v>245</v>
      </c>
      <c r="AD46" s="413">
        <f>Info!$C$9</f>
        <v>0</v>
      </c>
      <c r="AE46" s="413">
        <v>45</v>
      </c>
      <c r="AF46" s="413" t="s">
        <v>299</v>
      </c>
      <c r="AG46" s="430">
        <f t="shared" si="58"/>
        <v>0</v>
      </c>
      <c r="AH46" s="430">
        <f t="shared" si="57"/>
        <v>0</v>
      </c>
      <c r="AI46" s="430">
        <f t="shared" si="57"/>
        <v>0</v>
      </c>
      <c r="AJ46" s="430">
        <f t="shared" si="57"/>
        <v>0</v>
      </c>
      <c r="AK46" s="430">
        <f t="shared" si="57"/>
        <v>0</v>
      </c>
      <c r="AL46" s="430">
        <f t="shared" si="57"/>
        <v>0</v>
      </c>
      <c r="AM46" s="430">
        <f t="shared" si="57"/>
        <v>0</v>
      </c>
      <c r="AN46" s="430">
        <f t="shared" si="57"/>
        <v>0</v>
      </c>
      <c r="AO46" s="430">
        <f t="shared" si="57"/>
        <v>0</v>
      </c>
      <c r="AP46" s="430">
        <f t="shared" si="57"/>
        <v>0</v>
      </c>
      <c r="AQ46" s="430">
        <f t="shared" si="57"/>
        <v>0</v>
      </c>
      <c r="AR46" s="430">
        <f t="shared" si="57"/>
        <v>0</v>
      </c>
      <c r="AS46" s="430">
        <f t="shared" si="57"/>
        <v>0</v>
      </c>
      <c r="AT46" s="430">
        <f t="shared" si="57"/>
        <v>0</v>
      </c>
      <c r="AU46" s="430">
        <f t="shared" si="57"/>
        <v>0</v>
      </c>
      <c r="AV46" s="430">
        <f t="shared" si="57"/>
        <v>0</v>
      </c>
      <c r="AW46" s="430">
        <f t="shared" si="57"/>
        <v>0</v>
      </c>
      <c r="AX46" s="430">
        <f t="shared" si="57"/>
        <v>0</v>
      </c>
      <c r="AY46" s="430">
        <f t="shared" si="57"/>
        <v>0</v>
      </c>
      <c r="AZ46" s="430">
        <f t="shared" si="57"/>
        <v>0</v>
      </c>
      <c r="BA46" s="430">
        <f t="shared" si="57"/>
        <v>0</v>
      </c>
      <c r="BB46" s="430">
        <f t="shared" si="57"/>
        <v>0</v>
      </c>
      <c r="BC46" s="430">
        <f t="shared" si="59"/>
        <v>0</v>
      </c>
    </row>
    <row r="47" spans="1:55">
      <c r="A47" s="413" t="s">
        <v>245</v>
      </c>
      <c r="B47" s="413">
        <f>Info!$C$9</f>
        <v>0</v>
      </c>
      <c r="C47" s="413">
        <v>46</v>
      </c>
      <c r="D47" s="413" t="s">
        <v>300</v>
      </c>
      <c r="E47" s="430">
        <f>'A2'!D54</f>
        <v>0</v>
      </c>
      <c r="F47" s="430">
        <f>'A2'!E54</f>
        <v>0</v>
      </c>
      <c r="G47" s="430">
        <f>'A2'!F54</f>
        <v>0</v>
      </c>
      <c r="H47" s="430">
        <f>'A2'!G54</f>
        <v>0</v>
      </c>
      <c r="I47" s="430">
        <f>'A2'!H54</f>
        <v>0</v>
      </c>
      <c r="J47" s="430">
        <f>'A2'!I54</f>
        <v>0</v>
      </c>
      <c r="K47" s="430">
        <f>'A2'!J54</f>
        <v>0</v>
      </c>
      <c r="L47" s="430">
        <f>'A2'!K54</f>
        <v>0</v>
      </c>
      <c r="M47" s="430">
        <f>'A2'!L54</f>
        <v>0</v>
      </c>
      <c r="N47" s="430">
        <f>'A2'!M54</f>
        <v>0</v>
      </c>
      <c r="O47" s="430">
        <f>'A2'!N54</f>
        <v>0</v>
      </c>
      <c r="P47" s="430">
        <f>'A2'!O54</f>
        <v>0</v>
      </c>
      <c r="Q47" s="430">
        <f>'A2'!P54</f>
        <v>0</v>
      </c>
      <c r="R47" s="430">
        <f>'A2'!Q54</f>
        <v>0</v>
      </c>
      <c r="S47" s="430">
        <f>'A2'!R54</f>
        <v>0</v>
      </c>
      <c r="T47" s="430">
        <f>'A2'!S54</f>
        <v>0</v>
      </c>
      <c r="U47" s="430">
        <f>'A2'!T54</f>
        <v>0</v>
      </c>
      <c r="V47" s="430">
        <f>'A2'!U54</f>
        <v>0</v>
      </c>
      <c r="W47" s="430">
        <f>'A2'!V54</f>
        <v>0</v>
      </c>
      <c r="X47" s="430">
        <f>'A2'!W54</f>
        <v>0</v>
      </c>
      <c r="Y47" s="430">
        <f>'A2'!X54</f>
        <v>0</v>
      </c>
      <c r="Z47" s="430">
        <f>'A2'!Y54</f>
        <v>0</v>
      </c>
      <c r="AA47" s="430">
        <f>'A2'!Z54</f>
        <v>0</v>
      </c>
      <c r="AC47" s="413" t="s">
        <v>245</v>
      </c>
      <c r="AD47" s="413">
        <f>Info!$C$9</f>
        <v>0</v>
      </c>
      <c r="AE47" s="413">
        <v>46</v>
      </c>
      <c r="AF47" s="413" t="s">
        <v>300</v>
      </c>
      <c r="AG47" s="430">
        <f t="shared" si="58"/>
        <v>0</v>
      </c>
      <c r="AH47" s="430">
        <f t="shared" si="57"/>
        <v>0</v>
      </c>
      <c r="AI47" s="430">
        <f t="shared" si="57"/>
        <v>0</v>
      </c>
      <c r="AJ47" s="430">
        <f t="shared" si="57"/>
        <v>0</v>
      </c>
      <c r="AK47" s="430">
        <f t="shared" si="57"/>
        <v>0</v>
      </c>
      <c r="AL47" s="430">
        <f t="shared" si="57"/>
        <v>0</v>
      </c>
      <c r="AM47" s="430">
        <f t="shared" si="57"/>
        <v>0</v>
      </c>
      <c r="AN47" s="430">
        <f t="shared" si="57"/>
        <v>0</v>
      </c>
      <c r="AO47" s="430">
        <f t="shared" si="57"/>
        <v>0</v>
      </c>
      <c r="AP47" s="430">
        <f t="shared" si="57"/>
        <v>0</v>
      </c>
      <c r="AQ47" s="430">
        <f t="shared" si="57"/>
        <v>0</v>
      </c>
      <c r="AR47" s="430">
        <f t="shared" si="57"/>
        <v>0</v>
      </c>
      <c r="AS47" s="430">
        <f t="shared" si="57"/>
        <v>0</v>
      </c>
      <c r="AT47" s="430">
        <f t="shared" si="57"/>
        <v>0</v>
      </c>
      <c r="AU47" s="430">
        <f t="shared" si="57"/>
        <v>0</v>
      </c>
      <c r="AV47" s="430">
        <f t="shared" si="57"/>
        <v>0</v>
      </c>
      <c r="AW47" s="430">
        <f t="shared" si="57"/>
        <v>0</v>
      </c>
      <c r="AX47" s="430">
        <f t="shared" si="57"/>
        <v>0</v>
      </c>
      <c r="AY47" s="430">
        <f t="shared" si="57"/>
        <v>0</v>
      </c>
      <c r="AZ47" s="430">
        <f t="shared" si="57"/>
        <v>0</v>
      </c>
      <c r="BA47" s="430">
        <f t="shared" si="57"/>
        <v>0</v>
      </c>
      <c r="BB47" s="430">
        <f t="shared" si="57"/>
        <v>0</v>
      </c>
      <c r="BC47" s="430">
        <f t="shared" si="59"/>
        <v>0</v>
      </c>
    </row>
    <row r="48" spans="1:55">
      <c r="A48" s="413" t="s">
        <v>245</v>
      </c>
      <c r="B48" s="413">
        <f>Info!$C$9</f>
        <v>0</v>
      </c>
      <c r="C48" s="413">
        <v>47</v>
      </c>
      <c r="D48" s="413" t="s">
        <v>297</v>
      </c>
      <c r="E48" s="430">
        <f>'A2'!D55</f>
        <v>0</v>
      </c>
      <c r="F48" s="430">
        <f>'A2'!E55</f>
        <v>0</v>
      </c>
      <c r="G48" s="430">
        <f>'A2'!F55</f>
        <v>0</v>
      </c>
      <c r="H48" s="430">
        <f>'A2'!G55</f>
        <v>0</v>
      </c>
      <c r="I48" s="430">
        <f>'A2'!H55</f>
        <v>0</v>
      </c>
      <c r="J48" s="430">
        <f>'A2'!I55</f>
        <v>0</v>
      </c>
      <c r="K48" s="430">
        <f>'A2'!J55</f>
        <v>0</v>
      </c>
      <c r="L48" s="430">
        <f>'A2'!K55</f>
        <v>0</v>
      </c>
      <c r="M48" s="430">
        <f>'A2'!L55</f>
        <v>0</v>
      </c>
      <c r="N48" s="430">
        <f>'A2'!M55</f>
        <v>0</v>
      </c>
      <c r="O48" s="430">
        <f>'A2'!N55</f>
        <v>0</v>
      </c>
      <c r="P48" s="430">
        <f>'A2'!O55</f>
        <v>0</v>
      </c>
      <c r="Q48" s="430">
        <f>'A2'!P55</f>
        <v>0</v>
      </c>
      <c r="R48" s="430">
        <f>'A2'!Q55</f>
        <v>0</v>
      </c>
      <c r="S48" s="430">
        <f>'A2'!R55</f>
        <v>0</v>
      </c>
      <c r="T48" s="430">
        <f>'A2'!S55</f>
        <v>0</v>
      </c>
      <c r="U48" s="430">
        <f>'A2'!T55</f>
        <v>0</v>
      </c>
      <c r="V48" s="430">
        <f>'A2'!U55</f>
        <v>0</v>
      </c>
      <c r="W48" s="430">
        <f>'A2'!V55</f>
        <v>0</v>
      </c>
      <c r="X48" s="430">
        <f>'A2'!W55</f>
        <v>0</v>
      </c>
      <c r="Y48" s="430">
        <f>'A2'!X55</f>
        <v>0</v>
      </c>
      <c r="Z48" s="430">
        <f>'A2'!Y55</f>
        <v>0</v>
      </c>
      <c r="AA48" s="430">
        <f>'A2'!Z55</f>
        <v>0</v>
      </c>
      <c r="AC48" s="413" t="s">
        <v>245</v>
      </c>
      <c r="AD48" s="413">
        <f>Info!$C$9</f>
        <v>0</v>
      </c>
      <c r="AE48" s="413">
        <v>47</v>
      </c>
      <c r="AF48" s="413" t="s">
        <v>297</v>
      </c>
      <c r="AG48" s="430">
        <f t="shared" si="58"/>
        <v>0</v>
      </c>
      <c r="AH48" s="430">
        <f t="shared" si="57"/>
        <v>0</v>
      </c>
      <c r="AI48" s="430">
        <f t="shared" si="57"/>
        <v>0</v>
      </c>
      <c r="AJ48" s="430">
        <f t="shared" si="57"/>
        <v>0</v>
      </c>
      <c r="AK48" s="430">
        <f t="shared" si="57"/>
        <v>0</v>
      </c>
      <c r="AL48" s="430">
        <f t="shared" si="57"/>
        <v>0</v>
      </c>
      <c r="AM48" s="430">
        <f t="shared" si="57"/>
        <v>0</v>
      </c>
      <c r="AN48" s="430">
        <f t="shared" si="57"/>
        <v>0</v>
      </c>
      <c r="AO48" s="430">
        <f t="shared" si="57"/>
        <v>0</v>
      </c>
      <c r="AP48" s="430">
        <f t="shared" si="57"/>
        <v>0</v>
      </c>
      <c r="AQ48" s="430">
        <f t="shared" si="57"/>
        <v>0</v>
      </c>
      <c r="AR48" s="430">
        <f t="shared" si="57"/>
        <v>0</v>
      </c>
      <c r="AS48" s="430">
        <f t="shared" si="57"/>
        <v>0</v>
      </c>
      <c r="AT48" s="430">
        <f t="shared" si="57"/>
        <v>0</v>
      </c>
      <c r="AU48" s="430">
        <f t="shared" si="57"/>
        <v>0</v>
      </c>
      <c r="AV48" s="430">
        <f t="shared" si="57"/>
        <v>0</v>
      </c>
      <c r="AW48" s="430">
        <f t="shared" si="57"/>
        <v>0</v>
      </c>
      <c r="AX48" s="430">
        <f t="shared" si="57"/>
        <v>0</v>
      </c>
      <c r="AY48" s="430">
        <f t="shared" si="57"/>
        <v>0</v>
      </c>
      <c r="AZ48" s="430">
        <f t="shared" si="57"/>
        <v>0</v>
      </c>
      <c r="BA48" s="430">
        <f t="shared" si="57"/>
        <v>0</v>
      </c>
      <c r="BB48" s="430">
        <f t="shared" si="57"/>
        <v>0</v>
      </c>
      <c r="BC48" s="430">
        <f t="shared" si="59"/>
        <v>0</v>
      </c>
    </row>
    <row r="49" spans="1:55">
      <c r="A49" s="413" t="s">
        <v>245</v>
      </c>
      <c r="B49" s="413">
        <f>Info!$C$9</f>
        <v>0</v>
      </c>
      <c r="C49" s="413">
        <v>48</v>
      </c>
      <c r="D49" s="414" t="s">
        <v>216</v>
      </c>
      <c r="E49" s="430">
        <f>'A2'!D56</f>
        <v>0</v>
      </c>
      <c r="F49" s="430">
        <f>'A2'!E56</f>
        <v>0</v>
      </c>
      <c r="G49" s="430">
        <f>'A2'!F56</f>
        <v>0</v>
      </c>
      <c r="H49" s="430">
        <f>'A2'!G56</f>
        <v>0</v>
      </c>
      <c r="I49" s="430">
        <f>'A2'!H56</f>
        <v>0</v>
      </c>
      <c r="J49" s="430">
        <f>'A2'!I56</f>
        <v>0</v>
      </c>
      <c r="K49" s="430">
        <f>'A2'!J56</f>
        <v>0</v>
      </c>
      <c r="L49" s="430">
        <f>'A2'!K56</f>
        <v>0</v>
      </c>
      <c r="M49" s="430">
        <f>'A2'!L56</f>
        <v>0</v>
      </c>
      <c r="N49" s="430">
        <f>'A2'!M56</f>
        <v>0</v>
      </c>
      <c r="O49" s="430">
        <f>'A2'!N56</f>
        <v>0</v>
      </c>
      <c r="P49" s="430">
        <f>'A2'!O56</f>
        <v>0</v>
      </c>
      <c r="Q49" s="430">
        <f>'A2'!P56</f>
        <v>0</v>
      </c>
      <c r="R49" s="430">
        <f>'A2'!Q56</f>
        <v>0</v>
      </c>
      <c r="S49" s="430">
        <f>'A2'!R56</f>
        <v>0</v>
      </c>
      <c r="T49" s="430">
        <f>'A2'!S56</f>
        <v>0</v>
      </c>
      <c r="U49" s="430">
        <f>'A2'!T56</f>
        <v>0</v>
      </c>
      <c r="V49" s="430">
        <f>'A2'!U56</f>
        <v>0</v>
      </c>
      <c r="W49" s="430">
        <f>'A2'!V56</f>
        <v>0</v>
      </c>
      <c r="X49" s="430">
        <f>'A2'!W56</f>
        <v>0</v>
      </c>
      <c r="Y49" s="430">
        <f>'A2'!X56</f>
        <v>0</v>
      </c>
      <c r="Z49" s="430">
        <f>'A2'!Y56</f>
        <v>0</v>
      </c>
      <c r="AA49" s="430">
        <f>'A2'!Z56</f>
        <v>0</v>
      </c>
      <c r="AC49" s="413" t="s">
        <v>245</v>
      </c>
      <c r="AD49" s="413">
        <f>Info!$C$9</f>
        <v>0</v>
      </c>
      <c r="AE49" s="413">
        <v>48</v>
      </c>
      <c r="AF49" s="414" t="s">
        <v>216</v>
      </c>
      <c r="AG49" s="430">
        <f t="shared" si="58"/>
        <v>0</v>
      </c>
      <c r="AH49" s="430">
        <f t="shared" si="57"/>
        <v>0</v>
      </c>
      <c r="AI49" s="430">
        <f t="shared" si="57"/>
        <v>0</v>
      </c>
      <c r="AJ49" s="430">
        <f t="shared" si="57"/>
        <v>0</v>
      </c>
      <c r="AK49" s="430">
        <f t="shared" si="57"/>
        <v>0</v>
      </c>
      <c r="AL49" s="430">
        <f t="shared" si="57"/>
        <v>0</v>
      </c>
      <c r="AM49" s="430">
        <f t="shared" si="57"/>
        <v>0</v>
      </c>
      <c r="AN49" s="430">
        <f t="shared" si="57"/>
        <v>0</v>
      </c>
      <c r="AO49" s="430">
        <f t="shared" si="57"/>
        <v>0</v>
      </c>
      <c r="AP49" s="430">
        <f t="shared" si="57"/>
        <v>0</v>
      </c>
      <c r="AQ49" s="430">
        <f t="shared" si="57"/>
        <v>0</v>
      </c>
      <c r="AR49" s="430">
        <f t="shared" si="57"/>
        <v>0</v>
      </c>
      <c r="AS49" s="430">
        <f t="shared" si="57"/>
        <v>0</v>
      </c>
      <c r="AT49" s="430">
        <f t="shared" si="57"/>
        <v>0</v>
      </c>
      <c r="AU49" s="430">
        <f t="shared" si="57"/>
        <v>0</v>
      </c>
      <c r="AV49" s="430">
        <f t="shared" si="57"/>
        <v>0</v>
      </c>
      <c r="AW49" s="430">
        <f t="shared" si="57"/>
        <v>0</v>
      </c>
      <c r="AX49" s="430">
        <f t="shared" si="57"/>
        <v>0</v>
      </c>
      <c r="AY49" s="430">
        <f t="shared" si="57"/>
        <v>0</v>
      </c>
      <c r="AZ49" s="430">
        <f t="shared" si="57"/>
        <v>0</v>
      </c>
      <c r="BA49" s="430">
        <f t="shared" si="57"/>
        <v>0</v>
      </c>
      <c r="BB49" s="430">
        <f t="shared" si="57"/>
        <v>0</v>
      </c>
      <c r="BC49" s="430">
        <f t="shared" si="59"/>
        <v>0</v>
      </c>
    </row>
    <row r="50" spans="1:55" s="416" customFormat="1">
      <c r="A50" s="416" t="s">
        <v>245</v>
      </c>
      <c r="B50" s="413">
        <f>Info!$C$9</f>
        <v>0</v>
      </c>
      <c r="C50" s="416">
        <v>49</v>
      </c>
      <c r="D50" s="416" t="s">
        <v>10</v>
      </c>
      <c r="E50" s="431">
        <f>'A2'!D57</f>
        <v>0</v>
      </c>
      <c r="F50" s="431">
        <f>'A2'!E57</f>
        <v>0</v>
      </c>
      <c r="G50" s="431">
        <f>'A2'!F57</f>
        <v>0</v>
      </c>
      <c r="H50" s="431">
        <f>'A2'!G57</f>
        <v>0</v>
      </c>
      <c r="I50" s="431">
        <f>'A2'!H57</f>
        <v>0</v>
      </c>
      <c r="J50" s="431">
        <f>'A2'!I57</f>
        <v>0</v>
      </c>
      <c r="K50" s="431">
        <f>'A2'!J57</f>
        <v>0</v>
      </c>
      <c r="L50" s="431">
        <f>'A2'!K57</f>
        <v>0</v>
      </c>
      <c r="M50" s="431">
        <f>'A2'!L57</f>
        <v>0</v>
      </c>
      <c r="N50" s="431">
        <f>'A2'!M57</f>
        <v>0</v>
      </c>
      <c r="O50" s="431">
        <f>'A2'!N57</f>
        <v>0</v>
      </c>
      <c r="P50" s="431">
        <f>'A2'!O57</f>
        <v>0</v>
      </c>
      <c r="Q50" s="431">
        <f>'A2'!P57</f>
        <v>0</v>
      </c>
      <c r="R50" s="431">
        <f>'A2'!Q57</f>
        <v>0</v>
      </c>
      <c r="S50" s="431">
        <f>'A2'!R57</f>
        <v>0</v>
      </c>
      <c r="T50" s="431">
        <f>'A2'!S57</f>
        <v>0</v>
      </c>
      <c r="U50" s="431">
        <f>'A2'!T57</f>
        <v>0</v>
      </c>
      <c r="V50" s="431">
        <f>'A2'!U57</f>
        <v>0</v>
      </c>
      <c r="W50" s="431">
        <f>'A2'!V57</f>
        <v>0</v>
      </c>
      <c r="X50" s="431">
        <f>'A2'!W57</f>
        <v>0</v>
      </c>
      <c r="Y50" s="431">
        <f>'A2'!X57</f>
        <v>0</v>
      </c>
      <c r="Z50" s="431">
        <f>'A2'!Y57</f>
        <v>0</v>
      </c>
      <c r="AA50" s="431">
        <f>'A2'!Z57</f>
        <v>0</v>
      </c>
      <c r="AC50" s="416" t="s">
        <v>245</v>
      </c>
      <c r="AD50" s="413">
        <f>Info!$C$9</f>
        <v>0</v>
      </c>
      <c r="AE50" s="416">
        <v>49</v>
      </c>
      <c r="AF50" s="416" t="s">
        <v>10</v>
      </c>
      <c r="AG50" s="431">
        <f>AG51+AG52</f>
        <v>0</v>
      </c>
      <c r="AH50" s="431">
        <f t="shared" ref="AH50:BC50" si="60">AH51+AH52</f>
        <v>0</v>
      </c>
      <c r="AI50" s="431">
        <f t="shared" si="60"/>
        <v>0</v>
      </c>
      <c r="AJ50" s="431">
        <f t="shared" si="60"/>
        <v>0</v>
      </c>
      <c r="AK50" s="431">
        <f t="shared" si="60"/>
        <v>0</v>
      </c>
      <c r="AL50" s="431">
        <f t="shared" si="60"/>
        <v>0</v>
      </c>
      <c r="AM50" s="431">
        <f t="shared" si="60"/>
        <v>0</v>
      </c>
      <c r="AN50" s="431">
        <f t="shared" si="60"/>
        <v>0</v>
      </c>
      <c r="AO50" s="431">
        <f t="shared" si="60"/>
        <v>0</v>
      </c>
      <c r="AP50" s="431">
        <f t="shared" si="60"/>
        <v>0</v>
      </c>
      <c r="AQ50" s="431">
        <f t="shared" si="60"/>
        <v>0</v>
      </c>
      <c r="AR50" s="431">
        <f t="shared" si="60"/>
        <v>0</v>
      </c>
      <c r="AS50" s="431">
        <f t="shared" si="60"/>
        <v>0</v>
      </c>
      <c r="AT50" s="431">
        <f t="shared" si="60"/>
        <v>0</v>
      </c>
      <c r="AU50" s="431">
        <f t="shared" si="60"/>
        <v>0</v>
      </c>
      <c r="AV50" s="431">
        <f t="shared" si="60"/>
        <v>0</v>
      </c>
      <c r="AW50" s="431">
        <f t="shared" si="60"/>
        <v>0</v>
      </c>
      <c r="AX50" s="431">
        <f t="shared" si="60"/>
        <v>0</v>
      </c>
      <c r="AY50" s="431">
        <f t="shared" si="60"/>
        <v>0</v>
      </c>
      <c r="AZ50" s="431">
        <f t="shared" si="60"/>
        <v>0</v>
      </c>
      <c r="BA50" s="431">
        <f t="shared" si="60"/>
        <v>0</v>
      </c>
      <c r="BB50" s="431">
        <f t="shared" si="60"/>
        <v>0</v>
      </c>
      <c r="BC50" s="431">
        <f t="shared" si="60"/>
        <v>0</v>
      </c>
    </row>
    <row r="51" spans="1:55" s="418" customFormat="1">
      <c r="A51" s="418" t="s">
        <v>245</v>
      </c>
      <c r="B51" s="413">
        <f>Info!$C$9</f>
        <v>0</v>
      </c>
      <c r="C51" s="418">
        <v>50</v>
      </c>
      <c r="D51" s="418" t="s">
        <v>53</v>
      </c>
      <c r="E51" s="432">
        <f>'A2'!D58</f>
        <v>0</v>
      </c>
      <c r="F51" s="432">
        <f>'A2'!E58</f>
        <v>0</v>
      </c>
      <c r="G51" s="432">
        <f>'A2'!F58</f>
        <v>0</v>
      </c>
      <c r="H51" s="432">
        <f>'A2'!G58</f>
        <v>0</v>
      </c>
      <c r="I51" s="432">
        <f>'A2'!H58</f>
        <v>0</v>
      </c>
      <c r="J51" s="432">
        <f>'A2'!I58</f>
        <v>0</v>
      </c>
      <c r="K51" s="432">
        <f>'A2'!J58</f>
        <v>0</v>
      </c>
      <c r="L51" s="432">
        <f>'A2'!K58</f>
        <v>0</v>
      </c>
      <c r="M51" s="432">
        <f>'A2'!L58</f>
        <v>0</v>
      </c>
      <c r="N51" s="432">
        <f>'A2'!M58</f>
        <v>0</v>
      </c>
      <c r="O51" s="432">
        <f>'A2'!N58</f>
        <v>0</v>
      </c>
      <c r="P51" s="432">
        <f>'A2'!O58</f>
        <v>0</v>
      </c>
      <c r="Q51" s="432">
        <f>'A2'!P58</f>
        <v>0</v>
      </c>
      <c r="R51" s="432">
        <f>'A2'!Q58</f>
        <v>0</v>
      </c>
      <c r="S51" s="432">
        <f>'A2'!R58</f>
        <v>0</v>
      </c>
      <c r="T51" s="432">
        <f>'A2'!S58</f>
        <v>0</v>
      </c>
      <c r="U51" s="432">
        <f>'A2'!T58</f>
        <v>0</v>
      </c>
      <c r="V51" s="432">
        <f>'A2'!U58</f>
        <v>0</v>
      </c>
      <c r="W51" s="432">
        <f>'A2'!V58</f>
        <v>0</v>
      </c>
      <c r="X51" s="432">
        <f>'A2'!W58</f>
        <v>0</v>
      </c>
      <c r="Y51" s="432">
        <f>'A2'!X58</f>
        <v>0</v>
      </c>
      <c r="Z51" s="432">
        <f>'A2'!Y58</f>
        <v>0</v>
      </c>
      <c r="AA51" s="432">
        <f>'A2'!Z58</f>
        <v>0</v>
      </c>
      <c r="AC51" s="418" t="s">
        <v>245</v>
      </c>
      <c r="AD51" s="413">
        <f>Info!$C$9</f>
        <v>0</v>
      </c>
      <c r="AE51" s="418">
        <v>50</v>
      </c>
      <c r="AF51" s="418" t="s">
        <v>53</v>
      </c>
      <c r="AG51" s="432">
        <f>E51/2</f>
        <v>0</v>
      </c>
      <c r="AH51" s="432">
        <f t="shared" ref="AH51:BC51" si="61">F51/2</f>
        <v>0</v>
      </c>
      <c r="AI51" s="432">
        <f t="shared" si="61"/>
        <v>0</v>
      </c>
      <c r="AJ51" s="432">
        <f t="shared" si="61"/>
        <v>0</v>
      </c>
      <c r="AK51" s="432">
        <f t="shared" si="61"/>
        <v>0</v>
      </c>
      <c r="AL51" s="432">
        <f t="shared" si="61"/>
        <v>0</v>
      </c>
      <c r="AM51" s="432">
        <f t="shared" si="61"/>
        <v>0</v>
      </c>
      <c r="AN51" s="432">
        <f t="shared" si="61"/>
        <v>0</v>
      </c>
      <c r="AO51" s="432">
        <f t="shared" si="61"/>
        <v>0</v>
      </c>
      <c r="AP51" s="432">
        <f t="shared" si="61"/>
        <v>0</v>
      </c>
      <c r="AQ51" s="432">
        <f t="shared" si="61"/>
        <v>0</v>
      </c>
      <c r="AR51" s="432">
        <f t="shared" si="61"/>
        <v>0</v>
      </c>
      <c r="AS51" s="432">
        <f t="shared" si="61"/>
        <v>0</v>
      </c>
      <c r="AT51" s="432">
        <f t="shared" si="61"/>
        <v>0</v>
      </c>
      <c r="AU51" s="432">
        <f t="shared" si="61"/>
        <v>0</v>
      </c>
      <c r="AV51" s="432">
        <f t="shared" si="61"/>
        <v>0</v>
      </c>
      <c r="AW51" s="432">
        <f t="shared" si="61"/>
        <v>0</v>
      </c>
      <c r="AX51" s="432">
        <f t="shared" si="61"/>
        <v>0</v>
      </c>
      <c r="AY51" s="432">
        <f t="shared" si="61"/>
        <v>0</v>
      </c>
      <c r="AZ51" s="432">
        <f t="shared" si="61"/>
        <v>0</v>
      </c>
      <c r="BA51" s="432">
        <f t="shared" si="61"/>
        <v>0</v>
      </c>
      <c r="BB51" s="432">
        <f t="shared" si="61"/>
        <v>0</v>
      </c>
      <c r="BC51" s="432">
        <f t="shared" si="61"/>
        <v>0</v>
      </c>
    </row>
    <row r="52" spans="1:55">
      <c r="A52" s="413" t="s">
        <v>245</v>
      </c>
      <c r="B52" s="413">
        <f>Info!$C$9</f>
        <v>0</v>
      </c>
      <c r="C52" s="413">
        <v>51</v>
      </c>
      <c r="D52" s="413" t="s">
        <v>54</v>
      </c>
      <c r="E52" s="430">
        <f>'A2'!D59</f>
        <v>0</v>
      </c>
      <c r="F52" s="430">
        <f>'A2'!E59</f>
        <v>0</v>
      </c>
      <c r="G52" s="430">
        <f>'A2'!F59</f>
        <v>0</v>
      </c>
      <c r="H52" s="430">
        <f>'A2'!G59</f>
        <v>0</v>
      </c>
      <c r="I52" s="430">
        <f>'A2'!H59</f>
        <v>0</v>
      </c>
      <c r="J52" s="430">
        <f>'A2'!I59</f>
        <v>0</v>
      </c>
      <c r="K52" s="430">
        <f>'A2'!J59</f>
        <v>0</v>
      </c>
      <c r="L52" s="430">
        <f>'A2'!K59</f>
        <v>0</v>
      </c>
      <c r="M52" s="430">
        <f>'A2'!L59</f>
        <v>0</v>
      </c>
      <c r="N52" s="430">
        <f>'A2'!M59</f>
        <v>0</v>
      </c>
      <c r="O52" s="430">
        <f>'A2'!N59</f>
        <v>0</v>
      </c>
      <c r="P52" s="430">
        <f>'A2'!O59</f>
        <v>0</v>
      </c>
      <c r="Q52" s="430">
        <f>'A2'!P59</f>
        <v>0</v>
      </c>
      <c r="R52" s="430">
        <f>'A2'!Q59</f>
        <v>0</v>
      </c>
      <c r="S52" s="430">
        <f>'A2'!R59</f>
        <v>0</v>
      </c>
      <c r="T52" s="430">
        <f>'A2'!S59</f>
        <v>0</v>
      </c>
      <c r="U52" s="430">
        <f>'A2'!T59</f>
        <v>0</v>
      </c>
      <c r="V52" s="430">
        <f>'A2'!U59</f>
        <v>0</v>
      </c>
      <c r="W52" s="430">
        <f>'A2'!V59</f>
        <v>0</v>
      </c>
      <c r="X52" s="430">
        <f>'A2'!W59</f>
        <v>0</v>
      </c>
      <c r="Y52" s="430">
        <f>'A2'!X59</f>
        <v>0</v>
      </c>
      <c r="Z52" s="430">
        <f>'A2'!Y59</f>
        <v>0</v>
      </c>
      <c r="AA52" s="430">
        <f>'A2'!Z59</f>
        <v>0</v>
      </c>
      <c r="AC52" s="413" t="s">
        <v>245</v>
      </c>
      <c r="AD52" s="413">
        <f>Info!$C$9</f>
        <v>0</v>
      </c>
      <c r="AE52" s="413">
        <v>51</v>
      </c>
      <c r="AF52" s="413" t="s">
        <v>54</v>
      </c>
      <c r="AG52" s="430">
        <f>E52</f>
        <v>0</v>
      </c>
      <c r="AH52" s="430">
        <f t="shared" ref="AH52:BC63" si="62">F52</f>
        <v>0</v>
      </c>
      <c r="AI52" s="430">
        <f t="shared" si="62"/>
        <v>0</v>
      </c>
      <c r="AJ52" s="430">
        <f t="shared" si="62"/>
        <v>0</v>
      </c>
      <c r="AK52" s="430">
        <f t="shared" si="62"/>
        <v>0</v>
      </c>
      <c r="AL52" s="430">
        <f t="shared" si="62"/>
        <v>0</v>
      </c>
      <c r="AM52" s="430">
        <f t="shared" si="62"/>
        <v>0</v>
      </c>
      <c r="AN52" s="430">
        <f t="shared" si="62"/>
        <v>0</v>
      </c>
      <c r="AO52" s="430">
        <f t="shared" si="62"/>
        <v>0</v>
      </c>
      <c r="AP52" s="430">
        <f t="shared" si="62"/>
        <v>0</v>
      </c>
      <c r="AQ52" s="430">
        <f t="shared" si="62"/>
        <v>0</v>
      </c>
      <c r="AR52" s="430">
        <f t="shared" si="62"/>
        <v>0</v>
      </c>
      <c r="AS52" s="430">
        <f t="shared" si="62"/>
        <v>0</v>
      </c>
      <c r="AT52" s="430">
        <f t="shared" si="62"/>
        <v>0</v>
      </c>
      <c r="AU52" s="430">
        <f t="shared" si="62"/>
        <v>0</v>
      </c>
      <c r="AV52" s="430">
        <f t="shared" si="62"/>
        <v>0</v>
      </c>
      <c r="AW52" s="430">
        <f t="shared" si="62"/>
        <v>0</v>
      </c>
      <c r="AX52" s="430">
        <f t="shared" si="62"/>
        <v>0</v>
      </c>
      <c r="AY52" s="430">
        <f t="shared" si="62"/>
        <v>0</v>
      </c>
      <c r="AZ52" s="430">
        <f t="shared" si="62"/>
        <v>0</v>
      </c>
      <c r="BA52" s="430">
        <f t="shared" si="62"/>
        <v>0</v>
      </c>
      <c r="BB52" s="430">
        <f t="shared" si="62"/>
        <v>0</v>
      </c>
      <c r="BC52" s="430">
        <f t="shared" si="62"/>
        <v>0</v>
      </c>
    </row>
    <row r="53" spans="1:55" s="416" customFormat="1">
      <c r="A53" s="416" t="s">
        <v>245</v>
      </c>
      <c r="B53" s="413">
        <f>Info!$C$9</f>
        <v>0</v>
      </c>
      <c r="C53" s="416">
        <v>52</v>
      </c>
      <c r="D53" s="416" t="s">
        <v>11</v>
      </c>
      <c r="E53" s="431">
        <f>'A2'!D60</f>
        <v>0</v>
      </c>
      <c r="F53" s="431">
        <f>'A2'!E60</f>
        <v>0</v>
      </c>
      <c r="G53" s="431">
        <f>'A2'!F60</f>
        <v>0</v>
      </c>
      <c r="H53" s="431">
        <f>'A2'!G60</f>
        <v>0</v>
      </c>
      <c r="I53" s="431">
        <f>'A2'!H60</f>
        <v>0</v>
      </c>
      <c r="J53" s="431">
        <f>'A2'!I60</f>
        <v>0</v>
      </c>
      <c r="K53" s="431">
        <f>'A2'!J60</f>
        <v>0</v>
      </c>
      <c r="L53" s="431">
        <f>'A2'!K60</f>
        <v>0</v>
      </c>
      <c r="M53" s="431">
        <f>'A2'!L60</f>
        <v>0</v>
      </c>
      <c r="N53" s="431">
        <f>'A2'!M60</f>
        <v>0</v>
      </c>
      <c r="O53" s="431">
        <f>'A2'!N60</f>
        <v>0</v>
      </c>
      <c r="P53" s="431">
        <f>'A2'!O60</f>
        <v>0</v>
      </c>
      <c r="Q53" s="431">
        <f>'A2'!P60</f>
        <v>0</v>
      </c>
      <c r="R53" s="431">
        <f>'A2'!Q60</f>
        <v>0</v>
      </c>
      <c r="S53" s="431">
        <f>'A2'!R60</f>
        <v>0</v>
      </c>
      <c r="T53" s="431">
        <f>'A2'!S60</f>
        <v>0</v>
      </c>
      <c r="U53" s="431">
        <f>'A2'!T60</f>
        <v>0</v>
      </c>
      <c r="V53" s="431">
        <f>'A2'!U60</f>
        <v>0</v>
      </c>
      <c r="W53" s="431">
        <f>'A2'!V60</f>
        <v>0</v>
      </c>
      <c r="X53" s="431">
        <f>'A2'!W60</f>
        <v>0</v>
      </c>
      <c r="Y53" s="431">
        <f>'A2'!X60</f>
        <v>0</v>
      </c>
      <c r="Z53" s="431">
        <f>'A2'!Y60</f>
        <v>0</v>
      </c>
      <c r="AA53" s="431">
        <f>'A2'!Z60</f>
        <v>0</v>
      </c>
      <c r="AC53" s="416" t="s">
        <v>245</v>
      </c>
      <c r="AD53" s="413">
        <f>Info!$C$9</f>
        <v>0</v>
      </c>
      <c r="AE53" s="416">
        <v>52</v>
      </c>
      <c r="AF53" s="416" t="s">
        <v>11</v>
      </c>
      <c r="AG53" s="431">
        <f>E53</f>
        <v>0</v>
      </c>
      <c r="AH53" s="431">
        <f t="shared" si="62"/>
        <v>0</v>
      </c>
      <c r="AI53" s="431">
        <f t="shared" si="62"/>
        <v>0</v>
      </c>
      <c r="AJ53" s="431">
        <f t="shared" si="62"/>
        <v>0</v>
      </c>
      <c r="AK53" s="431">
        <f t="shared" si="62"/>
        <v>0</v>
      </c>
      <c r="AL53" s="431">
        <f t="shared" si="62"/>
        <v>0</v>
      </c>
      <c r="AM53" s="431">
        <f t="shared" si="62"/>
        <v>0</v>
      </c>
      <c r="AN53" s="431">
        <f t="shared" si="62"/>
        <v>0</v>
      </c>
      <c r="AO53" s="431">
        <f t="shared" si="62"/>
        <v>0</v>
      </c>
      <c r="AP53" s="431">
        <f t="shared" si="62"/>
        <v>0</v>
      </c>
      <c r="AQ53" s="431">
        <f t="shared" si="62"/>
        <v>0</v>
      </c>
      <c r="AR53" s="431">
        <f t="shared" si="62"/>
        <v>0</v>
      </c>
      <c r="AS53" s="431">
        <f t="shared" si="62"/>
        <v>0</v>
      </c>
      <c r="AT53" s="431">
        <f t="shared" si="62"/>
        <v>0</v>
      </c>
      <c r="AU53" s="431">
        <f t="shared" si="62"/>
        <v>0</v>
      </c>
      <c r="AV53" s="431">
        <f t="shared" si="62"/>
        <v>0</v>
      </c>
      <c r="AW53" s="431">
        <f t="shared" si="62"/>
        <v>0</v>
      </c>
      <c r="AX53" s="431">
        <f t="shared" si="62"/>
        <v>0</v>
      </c>
      <c r="AY53" s="431">
        <f t="shared" si="62"/>
        <v>0</v>
      </c>
      <c r="AZ53" s="431">
        <f t="shared" si="62"/>
        <v>0</v>
      </c>
      <c r="BA53" s="431">
        <f t="shared" si="62"/>
        <v>0</v>
      </c>
      <c r="BB53" s="431">
        <f t="shared" si="62"/>
        <v>0</v>
      </c>
      <c r="BC53" s="431">
        <f t="shared" si="62"/>
        <v>0</v>
      </c>
    </row>
    <row r="54" spans="1:55">
      <c r="A54" s="413" t="s">
        <v>245</v>
      </c>
      <c r="B54" s="413">
        <f>Info!$C$9</f>
        <v>0</v>
      </c>
      <c r="C54" s="413">
        <v>53</v>
      </c>
      <c r="D54" s="413" t="s">
        <v>53</v>
      </c>
      <c r="E54" s="430">
        <f>'A2'!D61</f>
        <v>0</v>
      </c>
      <c r="F54" s="430">
        <f>'A2'!E61</f>
        <v>0</v>
      </c>
      <c r="G54" s="430">
        <f>'A2'!F61</f>
        <v>0</v>
      </c>
      <c r="H54" s="430">
        <f>'A2'!G61</f>
        <v>0</v>
      </c>
      <c r="I54" s="430">
        <f>'A2'!H61</f>
        <v>0</v>
      </c>
      <c r="J54" s="430">
        <f>'A2'!I61</f>
        <v>0</v>
      </c>
      <c r="K54" s="430">
        <f>'A2'!J61</f>
        <v>0</v>
      </c>
      <c r="L54" s="430">
        <f>'A2'!K61</f>
        <v>0</v>
      </c>
      <c r="M54" s="430">
        <f>'A2'!L61</f>
        <v>0</v>
      </c>
      <c r="N54" s="430">
        <f>'A2'!M61</f>
        <v>0</v>
      </c>
      <c r="O54" s="430">
        <f>'A2'!N61</f>
        <v>0</v>
      </c>
      <c r="P54" s="430">
        <f>'A2'!O61</f>
        <v>0</v>
      </c>
      <c r="Q54" s="430">
        <f>'A2'!P61</f>
        <v>0</v>
      </c>
      <c r="R54" s="430">
        <f>'A2'!Q61</f>
        <v>0</v>
      </c>
      <c r="S54" s="430">
        <f>'A2'!R61</f>
        <v>0</v>
      </c>
      <c r="T54" s="430">
        <f>'A2'!S61</f>
        <v>0</v>
      </c>
      <c r="U54" s="430">
        <f>'A2'!T61</f>
        <v>0</v>
      </c>
      <c r="V54" s="430">
        <f>'A2'!U61</f>
        <v>0</v>
      </c>
      <c r="W54" s="430">
        <f>'A2'!V61</f>
        <v>0</v>
      </c>
      <c r="X54" s="430">
        <f>'A2'!W61</f>
        <v>0</v>
      </c>
      <c r="Y54" s="430">
        <f>'A2'!X61</f>
        <v>0</v>
      </c>
      <c r="Z54" s="430">
        <f>'A2'!Y61</f>
        <v>0</v>
      </c>
      <c r="AA54" s="430">
        <f>'A2'!Z61</f>
        <v>0</v>
      </c>
      <c r="AC54" s="413" t="s">
        <v>245</v>
      </c>
      <c r="AD54" s="413">
        <f>Info!$C$9</f>
        <v>0</v>
      </c>
      <c r="AE54" s="413">
        <v>53</v>
      </c>
      <c r="AF54" s="413" t="s">
        <v>53</v>
      </c>
      <c r="AG54" s="430">
        <f t="shared" ref="AG54:AG64" si="63">E54</f>
        <v>0</v>
      </c>
      <c r="AH54" s="430">
        <f t="shared" si="62"/>
        <v>0</v>
      </c>
      <c r="AI54" s="430">
        <f t="shared" si="62"/>
        <v>0</v>
      </c>
      <c r="AJ54" s="430">
        <f t="shared" si="62"/>
        <v>0</v>
      </c>
      <c r="AK54" s="430">
        <f t="shared" si="62"/>
        <v>0</v>
      </c>
      <c r="AL54" s="430">
        <f t="shared" si="62"/>
        <v>0</v>
      </c>
      <c r="AM54" s="430">
        <f t="shared" si="62"/>
        <v>0</v>
      </c>
      <c r="AN54" s="430">
        <f t="shared" si="62"/>
        <v>0</v>
      </c>
      <c r="AO54" s="430">
        <f t="shared" si="62"/>
        <v>0</v>
      </c>
      <c r="AP54" s="430">
        <f t="shared" si="62"/>
        <v>0</v>
      </c>
      <c r="AQ54" s="430">
        <f t="shared" si="62"/>
        <v>0</v>
      </c>
      <c r="AR54" s="430">
        <f t="shared" si="62"/>
        <v>0</v>
      </c>
      <c r="AS54" s="430">
        <f t="shared" si="62"/>
        <v>0</v>
      </c>
      <c r="AT54" s="430">
        <f t="shared" si="62"/>
        <v>0</v>
      </c>
      <c r="AU54" s="430">
        <f t="shared" si="62"/>
        <v>0</v>
      </c>
      <c r="AV54" s="430">
        <f t="shared" si="62"/>
        <v>0</v>
      </c>
      <c r="AW54" s="430">
        <f t="shared" si="62"/>
        <v>0</v>
      </c>
      <c r="AX54" s="430">
        <f t="shared" si="62"/>
        <v>0</v>
      </c>
      <c r="AY54" s="430">
        <f t="shared" si="62"/>
        <v>0</v>
      </c>
      <c r="AZ54" s="430">
        <f t="shared" si="62"/>
        <v>0</v>
      </c>
      <c r="BA54" s="430">
        <f t="shared" si="62"/>
        <v>0</v>
      </c>
      <c r="BB54" s="430">
        <f t="shared" si="62"/>
        <v>0</v>
      </c>
      <c r="BC54" s="430">
        <f t="shared" si="62"/>
        <v>0</v>
      </c>
    </row>
    <row r="55" spans="1:55">
      <c r="A55" s="413" t="s">
        <v>245</v>
      </c>
      <c r="B55" s="413">
        <f>Info!$C$9</f>
        <v>0</v>
      </c>
      <c r="C55" s="413">
        <v>54</v>
      </c>
      <c r="D55" s="413" t="s">
        <v>54</v>
      </c>
      <c r="E55" s="430">
        <f>'A2'!D62</f>
        <v>0</v>
      </c>
      <c r="F55" s="430">
        <f>'A2'!E62</f>
        <v>0</v>
      </c>
      <c r="G55" s="430">
        <f>'A2'!F62</f>
        <v>0</v>
      </c>
      <c r="H55" s="430">
        <f>'A2'!G62</f>
        <v>0</v>
      </c>
      <c r="I55" s="430">
        <f>'A2'!H62</f>
        <v>0</v>
      </c>
      <c r="J55" s="430">
        <f>'A2'!I62</f>
        <v>0</v>
      </c>
      <c r="K55" s="430">
        <f>'A2'!J62</f>
        <v>0</v>
      </c>
      <c r="L55" s="430">
        <f>'A2'!K62</f>
        <v>0</v>
      </c>
      <c r="M55" s="430">
        <f>'A2'!L62</f>
        <v>0</v>
      </c>
      <c r="N55" s="430">
        <f>'A2'!M62</f>
        <v>0</v>
      </c>
      <c r="O55" s="430">
        <f>'A2'!N62</f>
        <v>0</v>
      </c>
      <c r="P55" s="430">
        <f>'A2'!O62</f>
        <v>0</v>
      </c>
      <c r="Q55" s="430">
        <f>'A2'!P62</f>
        <v>0</v>
      </c>
      <c r="R55" s="430">
        <f>'A2'!Q62</f>
        <v>0</v>
      </c>
      <c r="S55" s="430">
        <f>'A2'!R62</f>
        <v>0</v>
      </c>
      <c r="T55" s="430">
        <f>'A2'!S62</f>
        <v>0</v>
      </c>
      <c r="U55" s="430">
        <f>'A2'!T62</f>
        <v>0</v>
      </c>
      <c r="V55" s="430">
        <f>'A2'!U62</f>
        <v>0</v>
      </c>
      <c r="W55" s="430">
        <f>'A2'!V62</f>
        <v>0</v>
      </c>
      <c r="X55" s="430">
        <f>'A2'!W62</f>
        <v>0</v>
      </c>
      <c r="Y55" s="430">
        <f>'A2'!X62</f>
        <v>0</v>
      </c>
      <c r="Z55" s="430">
        <f>'A2'!Y62</f>
        <v>0</v>
      </c>
      <c r="AA55" s="430">
        <f>'A2'!Z62</f>
        <v>0</v>
      </c>
      <c r="AC55" s="413" t="s">
        <v>245</v>
      </c>
      <c r="AD55" s="413">
        <f>Info!$C$9</f>
        <v>0</v>
      </c>
      <c r="AE55" s="413">
        <v>54</v>
      </c>
      <c r="AF55" s="413" t="s">
        <v>54</v>
      </c>
      <c r="AG55" s="430">
        <f t="shared" si="63"/>
        <v>0</v>
      </c>
      <c r="AH55" s="430">
        <f t="shared" si="62"/>
        <v>0</v>
      </c>
      <c r="AI55" s="430">
        <f t="shared" si="62"/>
        <v>0</v>
      </c>
      <c r="AJ55" s="430">
        <f t="shared" si="62"/>
        <v>0</v>
      </c>
      <c r="AK55" s="430">
        <f t="shared" si="62"/>
        <v>0</v>
      </c>
      <c r="AL55" s="430">
        <f t="shared" si="62"/>
        <v>0</v>
      </c>
      <c r="AM55" s="430">
        <f t="shared" si="62"/>
        <v>0</v>
      </c>
      <c r="AN55" s="430">
        <f t="shared" si="62"/>
        <v>0</v>
      </c>
      <c r="AO55" s="430">
        <f t="shared" si="62"/>
        <v>0</v>
      </c>
      <c r="AP55" s="430">
        <f t="shared" si="62"/>
        <v>0</v>
      </c>
      <c r="AQ55" s="430">
        <f t="shared" si="62"/>
        <v>0</v>
      </c>
      <c r="AR55" s="430">
        <f t="shared" si="62"/>
        <v>0</v>
      </c>
      <c r="AS55" s="430">
        <f t="shared" si="62"/>
        <v>0</v>
      </c>
      <c r="AT55" s="430">
        <f t="shared" si="62"/>
        <v>0</v>
      </c>
      <c r="AU55" s="430">
        <f t="shared" si="62"/>
        <v>0</v>
      </c>
      <c r="AV55" s="430">
        <f t="shared" si="62"/>
        <v>0</v>
      </c>
      <c r="AW55" s="430">
        <f t="shared" si="62"/>
        <v>0</v>
      </c>
      <c r="AX55" s="430">
        <f t="shared" si="62"/>
        <v>0</v>
      </c>
      <c r="AY55" s="430">
        <f t="shared" si="62"/>
        <v>0</v>
      </c>
      <c r="AZ55" s="430">
        <f t="shared" si="62"/>
        <v>0</v>
      </c>
      <c r="BA55" s="430">
        <f t="shared" si="62"/>
        <v>0</v>
      </c>
      <c r="BB55" s="430">
        <f t="shared" si="62"/>
        <v>0</v>
      </c>
      <c r="BC55" s="430">
        <f t="shared" si="62"/>
        <v>0</v>
      </c>
    </row>
    <row r="56" spans="1:55">
      <c r="A56" s="413" t="s">
        <v>245</v>
      </c>
      <c r="B56" s="413">
        <f>Info!$C$9</f>
        <v>0</v>
      </c>
      <c r="C56" s="413">
        <v>55</v>
      </c>
      <c r="D56" s="413" t="s">
        <v>168</v>
      </c>
      <c r="E56" s="430">
        <f>'A2'!D63</f>
        <v>0</v>
      </c>
      <c r="F56" s="430">
        <f>'A2'!E63</f>
        <v>0</v>
      </c>
      <c r="G56" s="430">
        <f>'A2'!F63</f>
        <v>0</v>
      </c>
      <c r="H56" s="430">
        <f>'A2'!G63</f>
        <v>0</v>
      </c>
      <c r="I56" s="430">
        <f>'A2'!H63</f>
        <v>0</v>
      </c>
      <c r="J56" s="430">
        <f>'A2'!I63</f>
        <v>0</v>
      </c>
      <c r="K56" s="430">
        <f>'A2'!J63</f>
        <v>0</v>
      </c>
      <c r="L56" s="430">
        <f>'A2'!K63</f>
        <v>0</v>
      </c>
      <c r="M56" s="430">
        <f>'A2'!L63</f>
        <v>0</v>
      </c>
      <c r="N56" s="430">
        <f>'A2'!M63</f>
        <v>0</v>
      </c>
      <c r="O56" s="430">
        <f>'A2'!N63</f>
        <v>0</v>
      </c>
      <c r="P56" s="430">
        <f>'A2'!O63</f>
        <v>0</v>
      </c>
      <c r="Q56" s="430">
        <f>'A2'!P63</f>
        <v>0</v>
      </c>
      <c r="R56" s="430">
        <f>'A2'!Q63</f>
        <v>0</v>
      </c>
      <c r="S56" s="430">
        <f>'A2'!R63</f>
        <v>0</v>
      </c>
      <c r="T56" s="430">
        <f>'A2'!S63</f>
        <v>0</v>
      </c>
      <c r="U56" s="430">
        <f>'A2'!T63</f>
        <v>0</v>
      </c>
      <c r="V56" s="430">
        <f>'A2'!U63</f>
        <v>0</v>
      </c>
      <c r="W56" s="430">
        <f>'A2'!V63</f>
        <v>0</v>
      </c>
      <c r="X56" s="430">
        <f>'A2'!W63</f>
        <v>0</v>
      </c>
      <c r="Y56" s="430">
        <f>'A2'!X63</f>
        <v>0</v>
      </c>
      <c r="Z56" s="430">
        <f>'A2'!Y63</f>
        <v>0</v>
      </c>
      <c r="AA56" s="430">
        <f>'A2'!Z63</f>
        <v>0</v>
      </c>
      <c r="AC56" s="413" t="s">
        <v>245</v>
      </c>
      <c r="AD56" s="413">
        <f>Info!$C$9</f>
        <v>0</v>
      </c>
      <c r="AE56" s="413">
        <v>55</v>
      </c>
      <c r="AF56" s="413" t="s">
        <v>168</v>
      </c>
      <c r="AG56" s="430">
        <f t="shared" si="63"/>
        <v>0</v>
      </c>
      <c r="AH56" s="430">
        <f t="shared" si="62"/>
        <v>0</v>
      </c>
      <c r="AI56" s="430">
        <f t="shared" si="62"/>
        <v>0</v>
      </c>
      <c r="AJ56" s="430">
        <f t="shared" si="62"/>
        <v>0</v>
      </c>
      <c r="AK56" s="430">
        <f t="shared" si="62"/>
        <v>0</v>
      </c>
      <c r="AL56" s="430">
        <f t="shared" si="62"/>
        <v>0</v>
      </c>
      <c r="AM56" s="430">
        <f t="shared" si="62"/>
        <v>0</v>
      </c>
      <c r="AN56" s="430">
        <f t="shared" si="62"/>
        <v>0</v>
      </c>
      <c r="AO56" s="430">
        <f t="shared" si="62"/>
        <v>0</v>
      </c>
      <c r="AP56" s="430">
        <f t="shared" si="62"/>
        <v>0</v>
      </c>
      <c r="AQ56" s="430">
        <f t="shared" si="62"/>
        <v>0</v>
      </c>
      <c r="AR56" s="430">
        <f t="shared" si="62"/>
        <v>0</v>
      </c>
      <c r="AS56" s="430">
        <f t="shared" si="62"/>
        <v>0</v>
      </c>
      <c r="AT56" s="430">
        <f t="shared" si="62"/>
        <v>0</v>
      </c>
      <c r="AU56" s="430">
        <f t="shared" si="62"/>
        <v>0</v>
      </c>
      <c r="AV56" s="430">
        <f t="shared" si="62"/>
        <v>0</v>
      </c>
      <c r="AW56" s="430">
        <f t="shared" si="62"/>
        <v>0</v>
      </c>
      <c r="AX56" s="430">
        <f t="shared" si="62"/>
        <v>0</v>
      </c>
      <c r="AY56" s="430">
        <f t="shared" si="62"/>
        <v>0</v>
      </c>
      <c r="AZ56" s="430">
        <f t="shared" si="62"/>
        <v>0</v>
      </c>
      <c r="BA56" s="430">
        <f t="shared" si="62"/>
        <v>0</v>
      </c>
      <c r="BB56" s="430">
        <f t="shared" si="62"/>
        <v>0</v>
      </c>
      <c r="BC56" s="430">
        <f t="shared" si="62"/>
        <v>0</v>
      </c>
    </row>
    <row r="57" spans="1:55">
      <c r="A57" s="413" t="s">
        <v>245</v>
      </c>
      <c r="B57" s="413">
        <f>Info!$C$9</f>
        <v>0</v>
      </c>
      <c r="C57" s="413">
        <v>56</v>
      </c>
      <c r="D57" s="413" t="s">
        <v>66</v>
      </c>
      <c r="E57" s="430">
        <f>'A2'!D64</f>
        <v>0</v>
      </c>
      <c r="F57" s="430">
        <f>'A2'!E64</f>
        <v>0</v>
      </c>
      <c r="G57" s="430">
        <f>'A2'!F64</f>
        <v>0</v>
      </c>
      <c r="H57" s="430">
        <f>'A2'!G64</f>
        <v>0</v>
      </c>
      <c r="I57" s="430">
        <f>'A2'!H64</f>
        <v>0</v>
      </c>
      <c r="J57" s="430">
        <f>'A2'!I64</f>
        <v>0</v>
      </c>
      <c r="K57" s="430">
        <f>'A2'!J64</f>
        <v>0</v>
      </c>
      <c r="L57" s="430">
        <f>'A2'!K64</f>
        <v>0</v>
      </c>
      <c r="M57" s="430">
        <f>'A2'!L64</f>
        <v>0</v>
      </c>
      <c r="N57" s="430">
        <f>'A2'!M64</f>
        <v>0</v>
      </c>
      <c r="O57" s="430">
        <f>'A2'!N64</f>
        <v>0</v>
      </c>
      <c r="P57" s="430">
        <f>'A2'!O64</f>
        <v>0</v>
      </c>
      <c r="Q57" s="430">
        <f>'A2'!P64</f>
        <v>0</v>
      </c>
      <c r="R57" s="430">
        <f>'A2'!Q64</f>
        <v>0</v>
      </c>
      <c r="S57" s="430">
        <f>'A2'!R64</f>
        <v>0</v>
      </c>
      <c r="T57" s="430">
        <f>'A2'!S64</f>
        <v>0</v>
      </c>
      <c r="U57" s="430">
        <f>'A2'!T64</f>
        <v>0</v>
      </c>
      <c r="V57" s="430">
        <f>'A2'!U64</f>
        <v>0</v>
      </c>
      <c r="W57" s="430">
        <f>'A2'!V64</f>
        <v>0</v>
      </c>
      <c r="X57" s="430">
        <f>'A2'!W64</f>
        <v>0</v>
      </c>
      <c r="Y57" s="430">
        <f>'A2'!X64</f>
        <v>0</v>
      </c>
      <c r="Z57" s="430">
        <f>'A2'!Y64</f>
        <v>0</v>
      </c>
      <c r="AA57" s="430">
        <f>'A2'!Z64</f>
        <v>0</v>
      </c>
      <c r="AC57" s="413" t="s">
        <v>245</v>
      </c>
      <c r="AD57" s="413">
        <f>Info!$C$9</f>
        <v>0</v>
      </c>
      <c r="AE57" s="413">
        <v>56</v>
      </c>
      <c r="AF57" s="413" t="s">
        <v>66</v>
      </c>
      <c r="AG57" s="430">
        <f t="shared" si="63"/>
        <v>0</v>
      </c>
      <c r="AH57" s="430">
        <f t="shared" si="62"/>
        <v>0</v>
      </c>
      <c r="AI57" s="430">
        <f t="shared" si="62"/>
        <v>0</v>
      </c>
      <c r="AJ57" s="430">
        <f t="shared" si="62"/>
        <v>0</v>
      </c>
      <c r="AK57" s="430">
        <f t="shared" si="62"/>
        <v>0</v>
      </c>
      <c r="AL57" s="430">
        <f t="shared" si="62"/>
        <v>0</v>
      </c>
      <c r="AM57" s="430">
        <f t="shared" si="62"/>
        <v>0</v>
      </c>
      <c r="AN57" s="430">
        <f t="shared" si="62"/>
        <v>0</v>
      </c>
      <c r="AO57" s="430">
        <f t="shared" si="62"/>
        <v>0</v>
      </c>
      <c r="AP57" s="430">
        <f t="shared" si="62"/>
        <v>0</v>
      </c>
      <c r="AQ57" s="430">
        <f t="shared" si="62"/>
        <v>0</v>
      </c>
      <c r="AR57" s="430">
        <f t="shared" si="62"/>
        <v>0</v>
      </c>
      <c r="AS57" s="430">
        <f t="shared" si="62"/>
        <v>0</v>
      </c>
      <c r="AT57" s="430">
        <f t="shared" si="62"/>
        <v>0</v>
      </c>
      <c r="AU57" s="430">
        <f t="shared" si="62"/>
        <v>0</v>
      </c>
      <c r="AV57" s="430">
        <f t="shared" si="62"/>
        <v>0</v>
      </c>
      <c r="AW57" s="430">
        <f t="shared" si="62"/>
        <v>0</v>
      </c>
      <c r="AX57" s="430">
        <f t="shared" si="62"/>
        <v>0</v>
      </c>
      <c r="AY57" s="430">
        <f t="shared" si="62"/>
        <v>0</v>
      </c>
      <c r="AZ57" s="430">
        <f t="shared" si="62"/>
        <v>0</v>
      </c>
      <c r="BA57" s="430">
        <f t="shared" si="62"/>
        <v>0</v>
      </c>
      <c r="BB57" s="430">
        <f t="shared" si="62"/>
        <v>0</v>
      </c>
      <c r="BC57" s="430">
        <f t="shared" si="62"/>
        <v>0</v>
      </c>
    </row>
    <row r="58" spans="1:55">
      <c r="A58" s="413" t="s">
        <v>245</v>
      </c>
      <c r="B58" s="413">
        <f>Info!$C$9</f>
        <v>0</v>
      </c>
      <c r="C58" s="413">
        <v>57</v>
      </c>
      <c r="D58" s="413" t="s">
        <v>265</v>
      </c>
      <c r="E58" s="430">
        <f>'A2'!D65</f>
        <v>0</v>
      </c>
      <c r="F58" s="430">
        <f>'A2'!E65</f>
        <v>0</v>
      </c>
      <c r="G58" s="430">
        <f>'A2'!F65</f>
        <v>0</v>
      </c>
      <c r="H58" s="430">
        <f>'A2'!G65</f>
        <v>0</v>
      </c>
      <c r="I58" s="430">
        <f>'A2'!H65</f>
        <v>0</v>
      </c>
      <c r="J58" s="430">
        <f>'A2'!I65</f>
        <v>0</v>
      </c>
      <c r="K58" s="430">
        <f>'A2'!J65</f>
        <v>0</v>
      </c>
      <c r="L58" s="430">
        <f>'A2'!K65</f>
        <v>0</v>
      </c>
      <c r="M58" s="430">
        <f>'A2'!L65</f>
        <v>0</v>
      </c>
      <c r="N58" s="430">
        <f>'A2'!M65</f>
        <v>0</v>
      </c>
      <c r="O58" s="430">
        <f>'A2'!N65</f>
        <v>0</v>
      </c>
      <c r="P58" s="430">
        <f>'A2'!O65</f>
        <v>0</v>
      </c>
      <c r="Q58" s="430">
        <f>'A2'!P65</f>
        <v>0</v>
      </c>
      <c r="R58" s="430">
        <f>'A2'!Q65</f>
        <v>0</v>
      </c>
      <c r="S58" s="430">
        <f>'A2'!R65</f>
        <v>0</v>
      </c>
      <c r="T58" s="430">
        <f>'A2'!S65</f>
        <v>0</v>
      </c>
      <c r="U58" s="430">
        <f>'A2'!T65</f>
        <v>0</v>
      </c>
      <c r="V58" s="430">
        <f>'A2'!U65</f>
        <v>0</v>
      </c>
      <c r="W58" s="430">
        <f>'A2'!V65</f>
        <v>0</v>
      </c>
      <c r="X58" s="430">
        <f>'A2'!W65</f>
        <v>0</v>
      </c>
      <c r="Y58" s="430">
        <f>'A2'!X65</f>
        <v>0</v>
      </c>
      <c r="Z58" s="430">
        <f>'A2'!Y65</f>
        <v>0</v>
      </c>
      <c r="AA58" s="430">
        <f>'A2'!Z65</f>
        <v>0</v>
      </c>
      <c r="AC58" s="413" t="s">
        <v>245</v>
      </c>
      <c r="AD58" s="413">
        <f>Info!$C$9</f>
        <v>0</v>
      </c>
      <c r="AE58" s="413">
        <v>57</v>
      </c>
      <c r="AF58" s="413" t="s">
        <v>265</v>
      </c>
      <c r="AG58" s="430">
        <f t="shared" si="63"/>
        <v>0</v>
      </c>
      <c r="AH58" s="430">
        <f t="shared" si="62"/>
        <v>0</v>
      </c>
      <c r="AI58" s="430">
        <f t="shared" si="62"/>
        <v>0</v>
      </c>
      <c r="AJ58" s="430">
        <f t="shared" si="62"/>
        <v>0</v>
      </c>
      <c r="AK58" s="430">
        <f t="shared" si="62"/>
        <v>0</v>
      </c>
      <c r="AL58" s="430">
        <f t="shared" si="62"/>
        <v>0</v>
      </c>
      <c r="AM58" s="430">
        <f t="shared" si="62"/>
        <v>0</v>
      </c>
      <c r="AN58" s="430">
        <f t="shared" si="62"/>
        <v>0</v>
      </c>
      <c r="AO58" s="430">
        <f t="shared" si="62"/>
        <v>0</v>
      </c>
      <c r="AP58" s="430">
        <f t="shared" si="62"/>
        <v>0</v>
      </c>
      <c r="AQ58" s="430">
        <f t="shared" si="62"/>
        <v>0</v>
      </c>
      <c r="AR58" s="430">
        <f t="shared" si="62"/>
        <v>0</v>
      </c>
      <c r="AS58" s="430">
        <f t="shared" si="62"/>
        <v>0</v>
      </c>
      <c r="AT58" s="430">
        <f t="shared" si="62"/>
        <v>0</v>
      </c>
      <c r="AU58" s="430">
        <f t="shared" si="62"/>
        <v>0</v>
      </c>
      <c r="AV58" s="430">
        <f t="shared" si="62"/>
        <v>0</v>
      </c>
      <c r="AW58" s="430">
        <f t="shared" si="62"/>
        <v>0</v>
      </c>
      <c r="AX58" s="430">
        <f t="shared" si="62"/>
        <v>0</v>
      </c>
      <c r="AY58" s="430">
        <f t="shared" si="62"/>
        <v>0</v>
      </c>
      <c r="AZ58" s="430">
        <f t="shared" si="62"/>
        <v>0</v>
      </c>
      <c r="BA58" s="430">
        <f t="shared" si="62"/>
        <v>0</v>
      </c>
      <c r="BB58" s="430">
        <f t="shared" si="62"/>
        <v>0</v>
      </c>
      <c r="BC58" s="430">
        <f t="shared" si="62"/>
        <v>0</v>
      </c>
    </row>
    <row r="59" spans="1:55">
      <c r="A59" s="413" t="s">
        <v>245</v>
      </c>
      <c r="B59" s="413">
        <f>Info!$C$9</f>
        <v>0</v>
      </c>
      <c r="C59" s="413">
        <v>58</v>
      </c>
      <c r="D59" s="413" t="s">
        <v>169</v>
      </c>
      <c r="E59" s="430">
        <f>'A2'!D66</f>
        <v>0</v>
      </c>
      <c r="F59" s="430">
        <f>'A2'!E66</f>
        <v>0</v>
      </c>
      <c r="G59" s="430">
        <f>'A2'!F66</f>
        <v>0</v>
      </c>
      <c r="H59" s="430">
        <f>'A2'!G66</f>
        <v>0</v>
      </c>
      <c r="I59" s="430">
        <f>'A2'!H66</f>
        <v>0</v>
      </c>
      <c r="J59" s="430">
        <f>'A2'!I66</f>
        <v>0</v>
      </c>
      <c r="K59" s="430">
        <f>'A2'!J66</f>
        <v>0</v>
      </c>
      <c r="L59" s="430">
        <f>'A2'!K66</f>
        <v>0</v>
      </c>
      <c r="M59" s="430">
        <f>'A2'!L66</f>
        <v>0</v>
      </c>
      <c r="N59" s="430">
        <f>'A2'!M66</f>
        <v>0</v>
      </c>
      <c r="O59" s="430">
        <f>'A2'!N66</f>
        <v>0</v>
      </c>
      <c r="P59" s="430">
        <f>'A2'!O66</f>
        <v>0</v>
      </c>
      <c r="Q59" s="430">
        <f>'A2'!P66</f>
        <v>0</v>
      </c>
      <c r="R59" s="430">
        <f>'A2'!Q66</f>
        <v>0</v>
      </c>
      <c r="S59" s="430">
        <f>'A2'!R66</f>
        <v>0</v>
      </c>
      <c r="T59" s="430">
        <f>'A2'!S66</f>
        <v>0</v>
      </c>
      <c r="U59" s="430">
        <f>'A2'!T66</f>
        <v>0</v>
      </c>
      <c r="V59" s="430">
        <f>'A2'!U66</f>
        <v>0</v>
      </c>
      <c r="W59" s="430">
        <f>'A2'!V66</f>
        <v>0</v>
      </c>
      <c r="X59" s="430">
        <f>'A2'!W66</f>
        <v>0</v>
      </c>
      <c r="Y59" s="430">
        <f>'A2'!X66</f>
        <v>0</v>
      </c>
      <c r="Z59" s="430">
        <f>'A2'!Y66</f>
        <v>0</v>
      </c>
      <c r="AA59" s="430">
        <f>'A2'!Z66</f>
        <v>0</v>
      </c>
      <c r="AC59" s="413" t="s">
        <v>245</v>
      </c>
      <c r="AD59" s="413">
        <f>Info!$C$9</f>
        <v>0</v>
      </c>
      <c r="AE59" s="413">
        <v>58</v>
      </c>
      <c r="AF59" s="413" t="s">
        <v>169</v>
      </c>
      <c r="AG59" s="430">
        <f t="shared" si="63"/>
        <v>0</v>
      </c>
      <c r="AH59" s="430">
        <f t="shared" si="62"/>
        <v>0</v>
      </c>
      <c r="AI59" s="430">
        <f t="shared" si="62"/>
        <v>0</v>
      </c>
      <c r="AJ59" s="430">
        <f t="shared" si="62"/>
        <v>0</v>
      </c>
      <c r="AK59" s="430">
        <f t="shared" si="62"/>
        <v>0</v>
      </c>
      <c r="AL59" s="430">
        <f t="shared" si="62"/>
        <v>0</v>
      </c>
      <c r="AM59" s="430">
        <f t="shared" si="62"/>
        <v>0</v>
      </c>
      <c r="AN59" s="430">
        <f t="shared" si="62"/>
        <v>0</v>
      </c>
      <c r="AO59" s="430">
        <f t="shared" si="62"/>
        <v>0</v>
      </c>
      <c r="AP59" s="430">
        <f t="shared" si="62"/>
        <v>0</v>
      </c>
      <c r="AQ59" s="430">
        <f t="shared" si="62"/>
        <v>0</v>
      </c>
      <c r="AR59" s="430">
        <f t="shared" si="62"/>
        <v>0</v>
      </c>
      <c r="AS59" s="430">
        <f t="shared" si="62"/>
        <v>0</v>
      </c>
      <c r="AT59" s="430">
        <f t="shared" si="62"/>
        <v>0</v>
      </c>
      <c r="AU59" s="430">
        <f t="shared" si="62"/>
        <v>0</v>
      </c>
      <c r="AV59" s="430">
        <f t="shared" si="62"/>
        <v>0</v>
      </c>
      <c r="AW59" s="430">
        <f t="shared" si="62"/>
        <v>0</v>
      </c>
      <c r="AX59" s="430">
        <f t="shared" si="62"/>
        <v>0</v>
      </c>
      <c r="AY59" s="430">
        <f t="shared" si="62"/>
        <v>0</v>
      </c>
      <c r="AZ59" s="430">
        <f t="shared" si="62"/>
        <v>0</v>
      </c>
      <c r="BA59" s="430">
        <f t="shared" si="62"/>
        <v>0</v>
      </c>
      <c r="BB59" s="430">
        <f t="shared" si="62"/>
        <v>0</v>
      </c>
      <c r="BC59" s="430">
        <f t="shared" si="62"/>
        <v>0</v>
      </c>
    </row>
    <row r="60" spans="1:55">
      <c r="A60" s="413" t="s">
        <v>245</v>
      </c>
      <c r="B60" s="413">
        <f>Info!$C$9</f>
        <v>0</v>
      </c>
      <c r="C60" s="413">
        <v>59</v>
      </c>
      <c r="D60" s="413" t="s">
        <v>46</v>
      </c>
      <c r="E60" s="430">
        <f>'A2'!D67</f>
        <v>0</v>
      </c>
      <c r="F60" s="430">
        <f>'A2'!E67</f>
        <v>0</v>
      </c>
      <c r="G60" s="430">
        <f>'A2'!F67</f>
        <v>0</v>
      </c>
      <c r="H60" s="430">
        <f>'A2'!G67</f>
        <v>0</v>
      </c>
      <c r="I60" s="430">
        <f>'A2'!H67</f>
        <v>0</v>
      </c>
      <c r="J60" s="430">
        <f>'A2'!I67</f>
        <v>0</v>
      </c>
      <c r="K60" s="430">
        <f>'A2'!J67</f>
        <v>0</v>
      </c>
      <c r="L60" s="430">
        <f>'A2'!K67</f>
        <v>0</v>
      </c>
      <c r="M60" s="430">
        <f>'A2'!L67</f>
        <v>0</v>
      </c>
      <c r="N60" s="430">
        <f>'A2'!M67</f>
        <v>0</v>
      </c>
      <c r="O60" s="430">
        <f>'A2'!N67</f>
        <v>0</v>
      </c>
      <c r="P60" s="430">
        <f>'A2'!O67</f>
        <v>0</v>
      </c>
      <c r="Q60" s="430">
        <f>'A2'!P67</f>
        <v>0</v>
      </c>
      <c r="R60" s="430">
        <f>'A2'!Q67</f>
        <v>0</v>
      </c>
      <c r="S60" s="430">
        <f>'A2'!R67</f>
        <v>0</v>
      </c>
      <c r="T60" s="430">
        <f>'A2'!S67</f>
        <v>0</v>
      </c>
      <c r="U60" s="430">
        <f>'A2'!T67</f>
        <v>0</v>
      </c>
      <c r="V60" s="430">
        <f>'A2'!U67</f>
        <v>0</v>
      </c>
      <c r="W60" s="430">
        <f>'A2'!V67</f>
        <v>0</v>
      </c>
      <c r="X60" s="430">
        <f>'A2'!W67</f>
        <v>0</v>
      </c>
      <c r="Y60" s="430">
        <f>'A2'!X67</f>
        <v>0</v>
      </c>
      <c r="Z60" s="430">
        <f>'A2'!Y67</f>
        <v>0</v>
      </c>
      <c r="AA60" s="430">
        <f>'A2'!Z67</f>
        <v>0</v>
      </c>
      <c r="AC60" s="413" t="s">
        <v>245</v>
      </c>
      <c r="AD60" s="413">
        <f>Info!$C$9</f>
        <v>0</v>
      </c>
      <c r="AE60" s="413">
        <v>59</v>
      </c>
      <c r="AF60" s="413" t="s">
        <v>46</v>
      </c>
      <c r="AG60" s="430">
        <f t="shared" si="63"/>
        <v>0</v>
      </c>
      <c r="AH60" s="430">
        <f t="shared" si="62"/>
        <v>0</v>
      </c>
      <c r="AI60" s="430">
        <f t="shared" si="62"/>
        <v>0</v>
      </c>
      <c r="AJ60" s="430">
        <f t="shared" si="62"/>
        <v>0</v>
      </c>
      <c r="AK60" s="430">
        <f t="shared" si="62"/>
        <v>0</v>
      </c>
      <c r="AL60" s="430">
        <f t="shared" si="62"/>
        <v>0</v>
      </c>
      <c r="AM60" s="430">
        <f t="shared" si="62"/>
        <v>0</v>
      </c>
      <c r="AN60" s="430">
        <f t="shared" si="62"/>
        <v>0</v>
      </c>
      <c r="AO60" s="430">
        <f t="shared" si="62"/>
        <v>0</v>
      </c>
      <c r="AP60" s="430">
        <f t="shared" si="62"/>
        <v>0</v>
      </c>
      <c r="AQ60" s="430">
        <f t="shared" si="62"/>
        <v>0</v>
      </c>
      <c r="AR60" s="430">
        <f t="shared" si="62"/>
        <v>0</v>
      </c>
      <c r="AS60" s="430">
        <f t="shared" si="62"/>
        <v>0</v>
      </c>
      <c r="AT60" s="430">
        <f t="shared" si="62"/>
        <v>0</v>
      </c>
      <c r="AU60" s="430">
        <f t="shared" si="62"/>
        <v>0</v>
      </c>
      <c r="AV60" s="430">
        <f t="shared" si="62"/>
        <v>0</v>
      </c>
      <c r="AW60" s="430">
        <f t="shared" si="62"/>
        <v>0</v>
      </c>
      <c r="AX60" s="430">
        <f t="shared" si="62"/>
        <v>0</v>
      </c>
      <c r="AY60" s="430">
        <f t="shared" si="62"/>
        <v>0</v>
      </c>
      <c r="AZ60" s="430">
        <f t="shared" si="62"/>
        <v>0</v>
      </c>
      <c r="BA60" s="430">
        <f t="shared" si="62"/>
        <v>0</v>
      </c>
      <c r="BB60" s="430">
        <f t="shared" si="62"/>
        <v>0</v>
      </c>
      <c r="BC60" s="430">
        <f t="shared" si="62"/>
        <v>0</v>
      </c>
    </row>
    <row r="61" spans="1:55">
      <c r="A61" s="413" t="s">
        <v>245</v>
      </c>
      <c r="B61" s="413">
        <f>Info!$C$9</f>
        <v>0</v>
      </c>
      <c r="C61" s="413">
        <v>60</v>
      </c>
      <c r="D61" s="413" t="s">
        <v>206</v>
      </c>
      <c r="E61" s="430">
        <f>'A2'!D68</f>
        <v>0</v>
      </c>
      <c r="F61" s="430">
        <f>'A2'!E68</f>
        <v>0</v>
      </c>
      <c r="G61" s="430">
        <f>'A2'!F68</f>
        <v>0</v>
      </c>
      <c r="H61" s="430">
        <f>'A2'!G68</f>
        <v>0</v>
      </c>
      <c r="I61" s="430">
        <f>'A2'!H68</f>
        <v>0</v>
      </c>
      <c r="J61" s="430">
        <f>'A2'!I68</f>
        <v>0</v>
      </c>
      <c r="K61" s="430">
        <f>'A2'!J68</f>
        <v>0</v>
      </c>
      <c r="L61" s="430">
        <f>'A2'!K68</f>
        <v>0</v>
      </c>
      <c r="M61" s="430">
        <f>'A2'!L68</f>
        <v>0</v>
      </c>
      <c r="N61" s="430">
        <f>'A2'!M68</f>
        <v>0</v>
      </c>
      <c r="O61" s="430">
        <f>'A2'!N68</f>
        <v>0</v>
      </c>
      <c r="P61" s="430">
        <f>'A2'!O68</f>
        <v>0</v>
      </c>
      <c r="Q61" s="430">
        <f>'A2'!P68</f>
        <v>0</v>
      </c>
      <c r="R61" s="430">
        <f>'A2'!Q68</f>
        <v>0</v>
      </c>
      <c r="S61" s="430">
        <f>'A2'!R68</f>
        <v>0</v>
      </c>
      <c r="T61" s="430">
        <f>'A2'!S68</f>
        <v>0</v>
      </c>
      <c r="U61" s="430">
        <f>'A2'!T68</f>
        <v>0</v>
      </c>
      <c r="V61" s="430">
        <f>'A2'!U68</f>
        <v>0</v>
      </c>
      <c r="W61" s="430">
        <f>'A2'!V68</f>
        <v>0</v>
      </c>
      <c r="X61" s="430">
        <f>'A2'!W68</f>
        <v>0</v>
      </c>
      <c r="Y61" s="430">
        <f>'A2'!X68</f>
        <v>0</v>
      </c>
      <c r="Z61" s="430">
        <f>'A2'!Y68</f>
        <v>0</v>
      </c>
      <c r="AA61" s="430">
        <f>'A2'!Z68</f>
        <v>0</v>
      </c>
      <c r="AC61" s="413" t="s">
        <v>245</v>
      </c>
      <c r="AD61" s="413">
        <f>Info!$C$9</f>
        <v>0</v>
      </c>
      <c r="AE61" s="413">
        <v>60</v>
      </c>
      <c r="AF61" s="413" t="s">
        <v>206</v>
      </c>
      <c r="AG61" s="430">
        <f t="shared" si="63"/>
        <v>0</v>
      </c>
      <c r="AH61" s="430">
        <f t="shared" si="62"/>
        <v>0</v>
      </c>
      <c r="AI61" s="430">
        <f t="shared" si="62"/>
        <v>0</v>
      </c>
      <c r="AJ61" s="430">
        <f t="shared" si="62"/>
        <v>0</v>
      </c>
      <c r="AK61" s="430">
        <f t="shared" si="62"/>
        <v>0</v>
      </c>
      <c r="AL61" s="430">
        <f t="shared" si="62"/>
        <v>0</v>
      </c>
      <c r="AM61" s="430">
        <f t="shared" si="62"/>
        <v>0</v>
      </c>
      <c r="AN61" s="430">
        <f t="shared" si="62"/>
        <v>0</v>
      </c>
      <c r="AO61" s="430">
        <f t="shared" si="62"/>
        <v>0</v>
      </c>
      <c r="AP61" s="430">
        <f t="shared" si="62"/>
        <v>0</v>
      </c>
      <c r="AQ61" s="430">
        <f t="shared" si="62"/>
        <v>0</v>
      </c>
      <c r="AR61" s="430">
        <f t="shared" si="62"/>
        <v>0</v>
      </c>
      <c r="AS61" s="430">
        <f t="shared" si="62"/>
        <v>0</v>
      </c>
      <c r="AT61" s="430">
        <f t="shared" si="62"/>
        <v>0</v>
      </c>
      <c r="AU61" s="430">
        <f t="shared" si="62"/>
        <v>0</v>
      </c>
      <c r="AV61" s="430">
        <f t="shared" si="62"/>
        <v>0</v>
      </c>
      <c r="AW61" s="430">
        <f t="shared" si="62"/>
        <v>0</v>
      </c>
      <c r="AX61" s="430">
        <f t="shared" si="62"/>
        <v>0</v>
      </c>
      <c r="AY61" s="430">
        <f t="shared" si="62"/>
        <v>0</v>
      </c>
      <c r="AZ61" s="430">
        <f t="shared" si="62"/>
        <v>0</v>
      </c>
      <c r="BA61" s="430">
        <f t="shared" si="62"/>
        <v>0</v>
      </c>
      <c r="BB61" s="430">
        <f t="shared" si="62"/>
        <v>0</v>
      </c>
      <c r="BC61" s="430">
        <f t="shared" si="62"/>
        <v>0</v>
      </c>
    </row>
    <row r="62" spans="1:55" s="416" customFormat="1">
      <c r="A62" s="416" t="s">
        <v>245</v>
      </c>
      <c r="B62" s="413">
        <f>Info!$C$9</f>
        <v>0</v>
      </c>
      <c r="C62" s="416">
        <v>61</v>
      </c>
      <c r="D62" s="416" t="s">
        <v>12</v>
      </c>
      <c r="E62" s="431">
        <f>'A2'!D69</f>
        <v>0</v>
      </c>
      <c r="F62" s="431">
        <f>'A2'!E69</f>
        <v>0</v>
      </c>
      <c r="G62" s="431">
        <f>'A2'!F69</f>
        <v>0</v>
      </c>
      <c r="H62" s="431">
        <f>'A2'!G69</f>
        <v>0</v>
      </c>
      <c r="I62" s="431">
        <f>'A2'!H69</f>
        <v>0</v>
      </c>
      <c r="J62" s="431">
        <f>'A2'!I69</f>
        <v>0</v>
      </c>
      <c r="K62" s="431">
        <f>'A2'!J69</f>
        <v>0</v>
      </c>
      <c r="L62" s="431">
        <f>'A2'!K69</f>
        <v>0</v>
      </c>
      <c r="M62" s="431">
        <f>'A2'!L69</f>
        <v>0</v>
      </c>
      <c r="N62" s="431">
        <f>'A2'!M69</f>
        <v>0</v>
      </c>
      <c r="O62" s="431">
        <f>'A2'!N69</f>
        <v>0</v>
      </c>
      <c r="P62" s="431">
        <f>'A2'!O69</f>
        <v>0</v>
      </c>
      <c r="Q62" s="431">
        <f>'A2'!P69</f>
        <v>0</v>
      </c>
      <c r="R62" s="431">
        <f>'A2'!Q69</f>
        <v>0</v>
      </c>
      <c r="S62" s="431">
        <f>'A2'!R69</f>
        <v>0</v>
      </c>
      <c r="T62" s="431">
        <f>'A2'!S69</f>
        <v>0</v>
      </c>
      <c r="U62" s="431">
        <f>'A2'!T69</f>
        <v>0</v>
      </c>
      <c r="V62" s="431">
        <f>'A2'!U69</f>
        <v>0</v>
      </c>
      <c r="W62" s="431">
        <f>'A2'!V69</f>
        <v>0</v>
      </c>
      <c r="X62" s="431">
        <f>'A2'!W69</f>
        <v>0</v>
      </c>
      <c r="Y62" s="431">
        <f>'A2'!X69</f>
        <v>0</v>
      </c>
      <c r="Z62" s="431">
        <f>'A2'!Y69</f>
        <v>0</v>
      </c>
      <c r="AA62" s="431">
        <f>'A2'!Z69</f>
        <v>0</v>
      </c>
      <c r="AC62" s="416" t="s">
        <v>245</v>
      </c>
      <c r="AD62" s="413">
        <f>Info!$C$9</f>
        <v>0</v>
      </c>
      <c r="AE62" s="416">
        <v>61</v>
      </c>
      <c r="AF62" s="416" t="s">
        <v>12</v>
      </c>
      <c r="AG62" s="431">
        <f t="shared" si="63"/>
        <v>0</v>
      </c>
      <c r="AH62" s="431">
        <f t="shared" si="62"/>
        <v>0</v>
      </c>
      <c r="AI62" s="431">
        <f t="shared" si="62"/>
        <v>0</v>
      </c>
      <c r="AJ62" s="431">
        <f t="shared" si="62"/>
        <v>0</v>
      </c>
      <c r="AK62" s="431">
        <f t="shared" si="62"/>
        <v>0</v>
      </c>
      <c r="AL62" s="431">
        <f t="shared" si="62"/>
        <v>0</v>
      </c>
      <c r="AM62" s="431">
        <f t="shared" si="62"/>
        <v>0</v>
      </c>
      <c r="AN62" s="431">
        <f t="shared" si="62"/>
        <v>0</v>
      </c>
      <c r="AO62" s="431">
        <f t="shared" si="62"/>
        <v>0</v>
      </c>
      <c r="AP62" s="431">
        <f t="shared" si="62"/>
        <v>0</v>
      </c>
      <c r="AQ62" s="431">
        <f t="shared" si="62"/>
        <v>0</v>
      </c>
      <c r="AR62" s="431">
        <f t="shared" si="62"/>
        <v>0</v>
      </c>
      <c r="AS62" s="431">
        <f t="shared" si="62"/>
        <v>0</v>
      </c>
      <c r="AT62" s="431">
        <f t="shared" si="62"/>
        <v>0</v>
      </c>
      <c r="AU62" s="431">
        <f t="shared" si="62"/>
        <v>0</v>
      </c>
      <c r="AV62" s="431">
        <f t="shared" si="62"/>
        <v>0</v>
      </c>
      <c r="AW62" s="431">
        <f t="shared" si="62"/>
        <v>0</v>
      </c>
      <c r="AX62" s="431">
        <f t="shared" si="62"/>
        <v>0</v>
      </c>
      <c r="AY62" s="431">
        <f t="shared" si="62"/>
        <v>0</v>
      </c>
      <c r="AZ62" s="431">
        <f t="shared" si="62"/>
        <v>0</v>
      </c>
      <c r="BA62" s="431">
        <f t="shared" si="62"/>
        <v>0</v>
      </c>
      <c r="BB62" s="431">
        <f t="shared" si="62"/>
        <v>0</v>
      </c>
      <c r="BC62" s="431">
        <f t="shared" si="62"/>
        <v>0</v>
      </c>
    </row>
    <row r="63" spans="1:55">
      <c r="A63" s="413" t="s">
        <v>245</v>
      </c>
      <c r="B63" s="413">
        <f>Info!$C$9</f>
        <v>0</v>
      </c>
      <c r="C63" s="413">
        <v>62</v>
      </c>
      <c r="D63" s="413" t="s">
        <v>53</v>
      </c>
      <c r="E63" s="430">
        <f>'A2'!D70</f>
        <v>0</v>
      </c>
      <c r="F63" s="430">
        <f>'A2'!E70</f>
        <v>0</v>
      </c>
      <c r="G63" s="430">
        <f>'A2'!F70</f>
        <v>0</v>
      </c>
      <c r="H63" s="430">
        <f>'A2'!G70</f>
        <v>0</v>
      </c>
      <c r="I63" s="430">
        <f>'A2'!H70</f>
        <v>0</v>
      </c>
      <c r="J63" s="430">
        <f>'A2'!I70</f>
        <v>0</v>
      </c>
      <c r="K63" s="430">
        <f>'A2'!J70</f>
        <v>0</v>
      </c>
      <c r="L63" s="430">
        <f>'A2'!K70</f>
        <v>0</v>
      </c>
      <c r="M63" s="430">
        <f>'A2'!L70</f>
        <v>0</v>
      </c>
      <c r="N63" s="430">
        <f>'A2'!M70</f>
        <v>0</v>
      </c>
      <c r="O63" s="430">
        <f>'A2'!N70</f>
        <v>0</v>
      </c>
      <c r="P63" s="430">
        <f>'A2'!O70</f>
        <v>0</v>
      </c>
      <c r="Q63" s="430">
        <f>'A2'!P70</f>
        <v>0</v>
      </c>
      <c r="R63" s="430">
        <f>'A2'!Q70</f>
        <v>0</v>
      </c>
      <c r="S63" s="430">
        <f>'A2'!R70</f>
        <v>0</v>
      </c>
      <c r="T63" s="430">
        <f>'A2'!S70</f>
        <v>0</v>
      </c>
      <c r="U63" s="430">
        <f>'A2'!T70</f>
        <v>0</v>
      </c>
      <c r="V63" s="430">
        <f>'A2'!U70</f>
        <v>0</v>
      </c>
      <c r="W63" s="430">
        <f>'A2'!V70</f>
        <v>0</v>
      </c>
      <c r="X63" s="430">
        <f>'A2'!W70</f>
        <v>0</v>
      </c>
      <c r="Y63" s="430">
        <f>'A2'!X70</f>
        <v>0</v>
      </c>
      <c r="Z63" s="430">
        <f>'A2'!Y70</f>
        <v>0</v>
      </c>
      <c r="AA63" s="430">
        <f>'A2'!Z70</f>
        <v>0</v>
      </c>
      <c r="AC63" s="413" t="s">
        <v>245</v>
      </c>
      <c r="AD63" s="413">
        <f>Info!$C$9</f>
        <v>0</v>
      </c>
      <c r="AE63" s="413">
        <v>62</v>
      </c>
      <c r="AF63" s="413" t="s">
        <v>53</v>
      </c>
      <c r="AG63" s="430">
        <f t="shared" si="63"/>
        <v>0</v>
      </c>
      <c r="AH63" s="430">
        <f t="shared" si="62"/>
        <v>0</v>
      </c>
      <c r="AI63" s="430">
        <f t="shared" si="62"/>
        <v>0</v>
      </c>
      <c r="AJ63" s="430">
        <f t="shared" si="62"/>
        <v>0</v>
      </c>
      <c r="AK63" s="430">
        <f t="shared" si="62"/>
        <v>0</v>
      </c>
      <c r="AL63" s="430">
        <f t="shared" si="62"/>
        <v>0</v>
      </c>
      <c r="AM63" s="430">
        <f t="shared" si="62"/>
        <v>0</v>
      </c>
      <c r="AN63" s="430">
        <f t="shared" si="62"/>
        <v>0</v>
      </c>
      <c r="AO63" s="430">
        <f t="shared" si="62"/>
        <v>0</v>
      </c>
      <c r="AP63" s="430">
        <f t="shared" si="62"/>
        <v>0</v>
      </c>
      <c r="AQ63" s="430">
        <f t="shared" si="62"/>
        <v>0</v>
      </c>
      <c r="AR63" s="430">
        <f t="shared" si="62"/>
        <v>0</v>
      </c>
      <c r="AS63" s="430">
        <f t="shared" si="62"/>
        <v>0</v>
      </c>
      <c r="AT63" s="430">
        <f t="shared" si="62"/>
        <v>0</v>
      </c>
      <c r="AU63" s="430">
        <f t="shared" ref="AU63:AU64" si="64">S63</f>
        <v>0</v>
      </c>
      <c r="AV63" s="430">
        <f t="shared" ref="AV63:AV64" si="65">T63</f>
        <v>0</v>
      </c>
      <c r="AW63" s="430">
        <f t="shared" ref="AW63:AW64" si="66">U63</f>
        <v>0</v>
      </c>
      <c r="AX63" s="430">
        <f t="shared" ref="AX63:AX64" si="67">V63</f>
        <v>0</v>
      </c>
      <c r="AY63" s="430">
        <f t="shared" ref="AY63:AY64" si="68">W63</f>
        <v>0</v>
      </c>
      <c r="AZ63" s="430">
        <f t="shared" ref="AZ63:AZ64" si="69">X63</f>
        <v>0</v>
      </c>
      <c r="BA63" s="430">
        <f t="shared" ref="BA63:BA64" si="70">Y63</f>
        <v>0</v>
      </c>
      <c r="BB63" s="430">
        <f t="shared" ref="BB63:BB64" si="71">Z63</f>
        <v>0</v>
      </c>
      <c r="BC63" s="430">
        <f t="shared" ref="BC63:BC64" si="72">AA63</f>
        <v>0</v>
      </c>
    </row>
    <row r="64" spans="1:55">
      <c r="A64" s="413" t="s">
        <v>245</v>
      </c>
      <c r="B64" s="413">
        <f>Info!$C$9</f>
        <v>0</v>
      </c>
      <c r="C64" s="413">
        <v>63</v>
      </c>
      <c r="D64" s="413" t="s">
        <v>54</v>
      </c>
      <c r="E64" s="430">
        <f>'A2'!D71</f>
        <v>0</v>
      </c>
      <c r="F64" s="430">
        <f>'A2'!E71</f>
        <v>0</v>
      </c>
      <c r="G64" s="430">
        <f>'A2'!F71</f>
        <v>0</v>
      </c>
      <c r="H64" s="430">
        <f>'A2'!G71</f>
        <v>0</v>
      </c>
      <c r="I64" s="430">
        <f>'A2'!H71</f>
        <v>0</v>
      </c>
      <c r="J64" s="430">
        <f>'A2'!I71</f>
        <v>0</v>
      </c>
      <c r="K64" s="430">
        <f>'A2'!J71</f>
        <v>0</v>
      </c>
      <c r="L64" s="430">
        <f>'A2'!K71</f>
        <v>0</v>
      </c>
      <c r="M64" s="430">
        <f>'A2'!L71</f>
        <v>0</v>
      </c>
      <c r="N64" s="430">
        <f>'A2'!M71</f>
        <v>0</v>
      </c>
      <c r="O64" s="430">
        <f>'A2'!N71</f>
        <v>0</v>
      </c>
      <c r="P64" s="430">
        <f>'A2'!O71</f>
        <v>0</v>
      </c>
      <c r="Q64" s="430">
        <f>'A2'!P71</f>
        <v>0</v>
      </c>
      <c r="R64" s="430">
        <f>'A2'!Q71</f>
        <v>0</v>
      </c>
      <c r="S64" s="430">
        <f>'A2'!R71</f>
        <v>0</v>
      </c>
      <c r="T64" s="430">
        <f>'A2'!S71</f>
        <v>0</v>
      </c>
      <c r="U64" s="430">
        <f>'A2'!T71</f>
        <v>0</v>
      </c>
      <c r="V64" s="430">
        <f>'A2'!U71</f>
        <v>0</v>
      </c>
      <c r="W64" s="430">
        <f>'A2'!V71</f>
        <v>0</v>
      </c>
      <c r="X64" s="430">
        <f>'A2'!W71</f>
        <v>0</v>
      </c>
      <c r="Y64" s="430">
        <f>'A2'!X71</f>
        <v>0</v>
      </c>
      <c r="Z64" s="430">
        <f>'A2'!Y71</f>
        <v>0</v>
      </c>
      <c r="AA64" s="430">
        <f>'A2'!Z71</f>
        <v>0</v>
      </c>
      <c r="AC64" s="413" t="s">
        <v>245</v>
      </c>
      <c r="AD64" s="413">
        <f>Info!$C$9</f>
        <v>0</v>
      </c>
      <c r="AE64" s="413">
        <v>63</v>
      </c>
      <c r="AF64" s="413" t="s">
        <v>54</v>
      </c>
      <c r="AG64" s="430">
        <f t="shared" si="63"/>
        <v>0</v>
      </c>
      <c r="AH64" s="430">
        <f t="shared" ref="AH64" si="73">F64</f>
        <v>0</v>
      </c>
      <c r="AI64" s="430">
        <f t="shared" ref="AI64" si="74">G64</f>
        <v>0</v>
      </c>
      <c r="AJ64" s="430">
        <f t="shared" ref="AJ64" si="75">H64</f>
        <v>0</v>
      </c>
      <c r="AK64" s="430">
        <f t="shared" ref="AK64" si="76">I64</f>
        <v>0</v>
      </c>
      <c r="AL64" s="430">
        <f t="shared" ref="AL64" si="77">J64</f>
        <v>0</v>
      </c>
      <c r="AM64" s="430">
        <f t="shared" ref="AM64" si="78">K64</f>
        <v>0</v>
      </c>
      <c r="AN64" s="430">
        <f t="shared" ref="AN64" si="79">L64</f>
        <v>0</v>
      </c>
      <c r="AO64" s="430">
        <f t="shared" ref="AO64" si="80">M64</f>
        <v>0</v>
      </c>
      <c r="AP64" s="430">
        <f t="shared" ref="AP64" si="81">N64</f>
        <v>0</v>
      </c>
      <c r="AQ64" s="430">
        <f t="shared" ref="AQ64" si="82">O64</f>
        <v>0</v>
      </c>
      <c r="AR64" s="430">
        <f t="shared" ref="AR64" si="83">P64</f>
        <v>0</v>
      </c>
      <c r="AS64" s="430">
        <f t="shared" ref="AS64" si="84">Q64</f>
        <v>0</v>
      </c>
      <c r="AT64" s="430">
        <f t="shared" ref="AT64" si="85">R64</f>
        <v>0</v>
      </c>
      <c r="AU64" s="430">
        <f t="shared" si="64"/>
        <v>0</v>
      </c>
      <c r="AV64" s="430">
        <f t="shared" si="65"/>
        <v>0</v>
      </c>
      <c r="AW64" s="430">
        <f t="shared" si="66"/>
        <v>0</v>
      </c>
      <c r="AX64" s="430">
        <f t="shared" si="67"/>
        <v>0</v>
      </c>
      <c r="AY64" s="430">
        <f t="shared" si="68"/>
        <v>0</v>
      </c>
      <c r="AZ64" s="430">
        <f t="shared" si="69"/>
        <v>0</v>
      </c>
      <c r="BA64" s="430">
        <f t="shared" si="70"/>
        <v>0</v>
      </c>
      <c r="BB64" s="430">
        <f t="shared" si="71"/>
        <v>0</v>
      </c>
      <c r="BC64" s="430">
        <f t="shared" si="72"/>
        <v>0</v>
      </c>
    </row>
    <row r="65" spans="1:55" s="420" customFormat="1">
      <c r="A65" s="420" t="s">
        <v>245</v>
      </c>
      <c r="B65" s="413">
        <f>Info!$C$9</f>
        <v>0</v>
      </c>
      <c r="C65" s="420">
        <v>64</v>
      </c>
      <c r="D65" s="420" t="s">
        <v>49</v>
      </c>
      <c r="E65" s="433">
        <f>'A2'!D72</f>
        <v>0</v>
      </c>
      <c r="F65" s="433">
        <f>'A2'!E72</f>
        <v>0</v>
      </c>
      <c r="G65" s="433">
        <f>'A2'!F72</f>
        <v>0</v>
      </c>
      <c r="H65" s="433">
        <f>'A2'!G72</f>
        <v>0</v>
      </c>
      <c r="I65" s="433">
        <f>'A2'!H72</f>
        <v>0</v>
      </c>
      <c r="J65" s="433">
        <f>'A2'!I72</f>
        <v>0</v>
      </c>
      <c r="K65" s="433">
        <f>'A2'!J72</f>
        <v>0</v>
      </c>
      <c r="L65" s="433">
        <f>'A2'!K72</f>
        <v>0</v>
      </c>
      <c r="M65" s="433">
        <f>'A2'!L72</f>
        <v>0</v>
      </c>
      <c r="N65" s="433">
        <f>'A2'!M72</f>
        <v>0</v>
      </c>
      <c r="O65" s="433">
        <f>'A2'!N72</f>
        <v>0</v>
      </c>
      <c r="P65" s="433">
        <f>'A2'!O72</f>
        <v>0</v>
      </c>
      <c r="Q65" s="433">
        <f>'A2'!P72</f>
        <v>0</v>
      </c>
      <c r="R65" s="433">
        <f>'A2'!Q72</f>
        <v>0</v>
      </c>
      <c r="S65" s="433">
        <f>'A2'!R72</f>
        <v>0</v>
      </c>
      <c r="T65" s="433">
        <f>'A2'!S72</f>
        <v>0</v>
      </c>
      <c r="U65" s="433">
        <f>'A2'!T72</f>
        <v>0</v>
      </c>
      <c r="V65" s="433">
        <f>'A2'!U72</f>
        <v>0</v>
      </c>
      <c r="W65" s="433">
        <f>'A2'!V72</f>
        <v>0</v>
      </c>
      <c r="X65" s="433">
        <f>'A2'!W72</f>
        <v>0</v>
      </c>
      <c r="Y65" s="433">
        <f>'A2'!X72</f>
        <v>0</v>
      </c>
      <c r="Z65" s="433">
        <f>'A2'!Y72</f>
        <v>0</v>
      </c>
      <c r="AA65" s="433">
        <f>'A2'!Z72</f>
        <v>0</v>
      </c>
      <c r="AC65" s="420" t="s">
        <v>245</v>
      </c>
      <c r="AD65" s="413">
        <f>Info!$C$9</f>
        <v>0</v>
      </c>
      <c r="AE65" s="420">
        <v>64</v>
      </c>
      <c r="AF65" s="420" t="s">
        <v>49</v>
      </c>
      <c r="AG65" s="433">
        <f>AG50+AG53+AG62</f>
        <v>0</v>
      </c>
      <c r="AH65" s="433">
        <f>AH50+AH53+AH62</f>
        <v>0</v>
      </c>
      <c r="AI65" s="433">
        <f t="shared" ref="AI65:BC65" si="86">AI50+AI53+AI62</f>
        <v>0</v>
      </c>
      <c r="AJ65" s="433">
        <f t="shared" si="86"/>
        <v>0</v>
      </c>
      <c r="AK65" s="433">
        <f t="shared" si="86"/>
        <v>0</v>
      </c>
      <c r="AL65" s="433">
        <f t="shared" si="86"/>
        <v>0</v>
      </c>
      <c r="AM65" s="433">
        <f t="shared" si="86"/>
        <v>0</v>
      </c>
      <c r="AN65" s="433">
        <f t="shared" si="86"/>
        <v>0</v>
      </c>
      <c r="AO65" s="433">
        <f t="shared" si="86"/>
        <v>0</v>
      </c>
      <c r="AP65" s="433">
        <f t="shared" si="86"/>
        <v>0</v>
      </c>
      <c r="AQ65" s="433">
        <f t="shared" si="86"/>
        <v>0</v>
      </c>
      <c r="AR65" s="433">
        <f t="shared" si="86"/>
        <v>0</v>
      </c>
      <c r="AS65" s="433">
        <f t="shared" si="86"/>
        <v>0</v>
      </c>
      <c r="AT65" s="433">
        <f t="shared" si="86"/>
        <v>0</v>
      </c>
      <c r="AU65" s="433">
        <f t="shared" si="86"/>
        <v>0</v>
      </c>
      <c r="AV65" s="433">
        <f t="shared" si="86"/>
        <v>0</v>
      </c>
      <c r="AW65" s="433">
        <f t="shared" si="86"/>
        <v>0</v>
      </c>
      <c r="AX65" s="433">
        <f t="shared" si="86"/>
        <v>0</v>
      </c>
      <c r="AY65" s="433">
        <f t="shared" si="86"/>
        <v>0</v>
      </c>
      <c r="AZ65" s="433">
        <f t="shared" si="86"/>
        <v>0</v>
      </c>
      <c r="BA65" s="433">
        <f t="shared" si="86"/>
        <v>0</v>
      </c>
      <c r="BB65" s="433">
        <f t="shared" si="86"/>
        <v>0</v>
      </c>
      <c r="BC65" s="433">
        <f t="shared" si="86"/>
        <v>0</v>
      </c>
    </row>
    <row r="66" spans="1:55">
      <c r="A66" s="413" t="s">
        <v>245</v>
      </c>
      <c r="B66" s="413">
        <f>Info!$C$9</f>
        <v>0</v>
      </c>
      <c r="C66" s="413">
        <v>65</v>
      </c>
      <c r="D66" s="413" t="s">
        <v>325</v>
      </c>
      <c r="E66" s="430">
        <f>'A2'!D73</f>
        <v>0</v>
      </c>
      <c r="F66" s="430">
        <f>'A2'!E73</f>
        <v>0</v>
      </c>
      <c r="G66" s="430">
        <f>'A2'!F73</f>
        <v>0</v>
      </c>
      <c r="H66" s="430">
        <f>'A2'!G73</f>
        <v>0</v>
      </c>
      <c r="I66" s="430">
        <f>'A2'!H73</f>
        <v>0</v>
      </c>
      <c r="J66" s="430">
        <f>'A2'!I73</f>
        <v>0</v>
      </c>
      <c r="K66" s="430">
        <f>'A2'!J73</f>
        <v>0</v>
      </c>
      <c r="L66" s="430">
        <f>'A2'!K73</f>
        <v>0</v>
      </c>
      <c r="M66" s="430">
        <f>'A2'!L73</f>
        <v>0</v>
      </c>
      <c r="N66" s="430">
        <f>'A2'!M73</f>
        <v>0</v>
      </c>
      <c r="O66" s="430">
        <f>'A2'!N73</f>
        <v>0</v>
      </c>
      <c r="P66" s="430">
        <f>'A2'!O73</f>
        <v>0</v>
      </c>
      <c r="Q66" s="430">
        <f>'A2'!P73</f>
        <v>0</v>
      </c>
      <c r="R66" s="430">
        <f>'A2'!Q73</f>
        <v>0</v>
      </c>
      <c r="S66" s="430">
        <f>'A2'!R73</f>
        <v>0</v>
      </c>
      <c r="T66" s="430">
        <f>'A2'!S73</f>
        <v>0</v>
      </c>
      <c r="U66" s="430">
        <f>'A2'!T73</f>
        <v>0</v>
      </c>
      <c r="V66" s="430">
        <f>'A2'!U73</f>
        <v>0</v>
      </c>
      <c r="W66" s="430">
        <f>'A2'!V73</f>
        <v>0</v>
      </c>
      <c r="X66" s="430">
        <f>'A2'!W73</f>
        <v>0</v>
      </c>
      <c r="Y66" s="430">
        <f>'A2'!X73</f>
        <v>0</v>
      </c>
      <c r="Z66" s="430">
        <f>'A2'!Y73</f>
        <v>0</v>
      </c>
      <c r="AA66" s="430">
        <f>'A2'!Z73</f>
        <v>0</v>
      </c>
      <c r="AC66" s="413" t="s">
        <v>245</v>
      </c>
      <c r="AD66" s="413">
        <f>Info!$C$9</f>
        <v>0</v>
      </c>
      <c r="AE66" s="413">
        <v>65</v>
      </c>
      <c r="AF66" s="413" t="s">
        <v>325</v>
      </c>
      <c r="AG66" s="430">
        <f>E66</f>
        <v>0</v>
      </c>
      <c r="AH66" s="430">
        <f t="shared" ref="AH66:BC75" si="87">F66</f>
        <v>0</v>
      </c>
      <c r="AI66" s="430">
        <f t="shared" si="87"/>
        <v>0</v>
      </c>
      <c r="AJ66" s="430">
        <f t="shared" si="87"/>
        <v>0</v>
      </c>
      <c r="AK66" s="430">
        <f t="shared" si="87"/>
        <v>0</v>
      </c>
      <c r="AL66" s="430">
        <f t="shared" si="87"/>
        <v>0</v>
      </c>
      <c r="AM66" s="430">
        <f t="shared" si="87"/>
        <v>0</v>
      </c>
      <c r="AN66" s="430">
        <f t="shared" si="87"/>
        <v>0</v>
      </c>
      <c r="AO66" s="430">
        <f t="shared" si="87"/>
        <v>0</v>
      </c>
      <c r="AP66" s="430">
        <f t="shared" si="87"/>
        <v>0</v>
      </c>
      <c r="AQ66" s="430">
        <f t="shared" si="87"/>
        <v>0</v>
      </c>
      <c r="AR66" s="430">
        <f t="shared" si="87"/>
        <v>0</v>
      </c>
      <c r="AS66" s="430">
        <f t="shared" si="87"/>
        <v>0</v>
      </c>
      <c r="AT66" s="430">
        <f t="shared" si="87"/>
        <v>0</v>
      </c>
      <c r="AU66" s="430">
        <f t="shared" si="87"/>
        <v>0</v>
      </c>
      <c r="AV66" s="430">
        <f t="shared" si="87"/>
        <v>0</v>
      </c>
      <c r="AW66" s="430">
        <f t="shared" si="87"/>
        <v>0</v>
      </c>
      <c r="AX66" s="430">
        <f t="shared" si="87"/>
        <v>0</v>
      </c>
      <c r="AY66" s="430">
        <f t="shared" si="87"/>
        <v>0</v>
      </c>
      <c r="AZ66" s="430">
        <f t="shared" si="87"/>
        <v>0</v>
      </c>
      <c r="BA66" s="430">
        <f t="shared" si="87"/>
        <v>0</v>
      </c>
      <c r="BB66" s="430">
        <f t="shared" si="87"/>
        <v>0</v>
      </c>
      <c r="BC66" s="430">
        <f t="shared" si="87"/>
        <v>0</v>
      </c>
    </row>
    <row r="67" spans="1:55">
      <c r="A67" s="413" t="s">
        <v>245</v>
      </c>
      <c r="B67" s="413">
        <f>Info!$C$9</f>
        <v>0</v>
      </c>
      <c r="C67" s="413">
        <v>66</v>
      </c>
      <c r="D67" s="413" t="s">
        <v>326</v>
      </c>
      <c r="E67" s="430">
        <f>'A2'!D74</f>
        <v>0</v>
      </c>
      <c r="F67" s="430">
        <f>'A2'!E74</f>
        <v>0</v>
      </c>
      <c r="G67" s="430">
        <f>'A2'!F74</f>
        <v>0</v>
      </c>
      <c r="H67" s="430">
        <f>'A2'!G74</f>
        <v>0</v>
      </c>
      <c r="I67" s="430">
        <f>'A2'!H74</f>
        <v>0</v>
      </c>
      <c r="J67" s="430">
        <f>'A2'!I74</f>
        <v>0</v>
      </c>
      <c r="K67" s="430">
        <f>'A2'!J74</f>
        <v>0</v>
      </c>
      <c r="L67" s="430">
        <f>'A2'!K74</f>
        <v>0</v>
      </c>
      <c r="M67" s="430">
        <f>'A2'!L74</f>
        <v>0</v>
      </c>
      <c r="N67" s="430">
        <f>'A2'!M74</f>
        <v>0</v>
      </c>
      <c r="O67" s="430">
        <f>'A2'!N74</f>
        <v>0</v>
      </c>
      <c r="P67" s="430">
        <f>'A2'!O74</f>
        <v>0</v>
      </c>
      <c r="Q67" s="430">
        <f>'A2'!P74</f>
        <v>0</v>
      </c>
      <c r="R67" s="430">
        <f>'A2'!Q74</f>
        <v>0</v>
      </c>
      <c r="S67" s="430">
        <f>'A2'!R74</f>
        <v>0</v>
      </c>
      <c r="T67" s="430">
        <f>'A2'!S74</f>
        <v>0</v>
      </c>
      <c r="U67" s="430">
        <f>'A2'!T74</f>
        <v>0</v>
      </c>
      <c r="V67" s="430">
        <f>'A2'!U74</f>
        <v>0</v>
      </c>
      <c r="W67" s="430">
        <f>'A2'!V74</f>
        <v>0</v>
      </c>
      <c r="X67" s="430">
        <f>'A2'!W74</f>
        <v>0</v>
      </c>
      <c r="Y67" s="430">
        <f>'A2'!X74</f>
        <v>0</v>
      </c>
      <c r="Z67" s="430">
        <f>'A2'!Y74</f>
        <v>0</v>
      </c>
      <c r="AA67" s="430">
        <f>'A2'!Z74</f>
        <v>0</v>
      </c>
      <c r="AC67" s="413" t="s">
        <v>245</v>
      </c>
      <c r="AD67" s="413">
        <f>Info!$C$9</f>
        <v>0</v>
      </c>
      <c r="AE67" s="413">
        <v>66</v>
      </c>
      <c r="AF67" s="413" t="s">
        <v>326</v>
      </c>
      <c r="AG67" s="430">
        <f t="shared" ref="AG67:AG75" si="88">E67</f>
        <v>0</v>
      </c>
      <c r="AH67" s="430">
        <f t="shared" si="87"/>
        <v>0</v>
      </c>
      <c r="AI67" s="430">
        <f t="shared" si="87"/>
        <v>0</v>
      </c>
      <c r="AJ67" s="430">
        <f t="shared" si="87"/>
        <v>0</v>
      </c>
      <c r="AK67" s="430">
        <f t="shared" si="87"/>
        <v>0</v>
      </c>
      <c r="AL67" s="430">
        <f t="shared" si="87"/>
        <v>0</v>
      </c>
      <c r="AM67" s="430">
        <f t="shared" si="87"/>
        <v>0</v>
      </c>
      <c r="AN67" s="430">
        <f t="shared" si="87"/>
        <v>0</v>
      </c>
      <c r="AO67" s="430">
        <f t="shared" si="87"/>
        <v>0</v>
      </c>
      <c r="AP67" s="430">
        <f t="shared" si="87"/>
        <v>0</v>
      </c>
      <c r="AQ67" s="430">
        <f t="shared" si="87"/>
        <v>0</v>
      </c>
      <c r="AR67" s="430">
        <f t="shared" si="87"/>
        <v>0</v>
      </c>
      <c r="AS67" s="430">
        <f t="shared" si="87"/>
        <v>0</v>
      </c>
      <c r="AT67" s="430">
        <f t="shared" si="87"/>
        <v>0</v>
      </c>
      <c r="AU67" s="430">
        <f t="shared" si="87"/>
        <v>0</v>
      </c>
      <c r="AV67" s="430">
        <f t="shared" si="87"/>
        <v>0</v>
      </c>
      <c r="AW67" s="430">
        <f t="shared" si="87"/>
        <v>0</v>
      </c>
      <c r="AX67" s="430">
        <f t="shared" si="87"/>
        <v>0</v>
      </c>
      <c r="AY67" s="430">
        <f t="shared" si="87"/>
        <v>0</v>
      </c>
      <c r="AZ67" s="430">
        <f t="shared" si="87"/>
        <v>0</v>
      </c>
      <c r="BA67" s="430">
        <f t="shared" si="87"/>
        <v>0</v>
      </c>
      <c r="BB67" s="430">
        <f t="shared" si="87"/>
        <v>0</v>
      </c>
      <c r="BC67" s="430">
        <f t="shared" si="87"/>
        <v>0</v>
      </c>
    </row>
    <row r="68" spans="1:55">
      <c r="A68" s="413" t="s">
        <v>245</v>
      </c>
      <c r="B68" s="413">
        <f>Info!$C$9</f>
        <v>0</v>
      </c>
      <c r="C68" s="413">
        <v>67</v>
      </c>
      <c r="D68" s="413" t="s">
        <v>218</v>
      </c>
      <c r="E68" s="430">
        <f>'A2'!D75</f>
        <v>0</v>
      </c>
      <c r="F68" s="430">
        <f>'A2'!E75</f>
        <v>0</v>
      </c>
      <c r="G68" s="430">
        <f>'A2'!F75</f>
        <v>0</v>
      </c>
      <c r="H68" s="430">
        <f>'A2'!G75</f>
        <v>0</v>
      </c>
      <c r="I68" s="430">
        <f>'A2'!H75</f>
        <v>0</v>
      </c>
      <c r="J68" s="430">
        <f>'A2'!I75</f>
        <v>0</v>
      </c>
      <c r="K68" s="430">
        <f>'A2'!J75</f>
        <v>0</v>
      </c>
      <c r="L68" s="430">
        <f>'A2'!K75</f>
        <v>0</v>
      </c>
      <c r="M68" s="430">
        <f>'A2'!L75</f>
        <v>0</v>
      </c>
      <c r="N68" s="430">
        <f>'A2'!M75</f>
        <v>0</v>
      </c>
      <c r="O68" s="430">
        <f>'A2'!N75</f>
        <v>0</v>
      </c>
      <c r="P68" s="430">
        <f>'A2'!O75</f>
        <v>0</v>
      </c>
      <c r="Q68" s="430">
        <f>'A2'!P75</f>
        <v>0</v>
      </c>
      <c r="R68" s="430">
        <f>'A2'!Q75</f>
        <v>0</v>
      </c>
      <c r="S68" s="430">
        <f>'A2'!R75</f>
        <v>0</v>
      </c>
      <c r="T68" s="430">
        <f>'A2'!S75</f>
        <v>0</v>
      </c>
      <c r="U68" s="430">
        <f>'A2'!T75</f>
        <v>0</v>
      </c>
      <c r="V68" s="430">
        <f>'A2'!U75</f>
        <v>0</v>
      </c>
      <c r="W68" s="430">
        <f>'A2'!V75</f>
        <v>0</v>
      </c>
      <c r="X68" s="430">
        <f>'A2'!W75</f>
        <v>0</v>
      </c>
      <c r="Y68" s="430">
        <f>'A2'!X75</f>
        <v>0</v>
      </c>
      <c r="Z68" s="430">
        <f>'A2'!Y75</f>
        <v>0</v>
      </c>
      <c r="AA68" s="430">
        <f>'A2'!Z75</f>
        <v>0</v>
      </c>
      <c r="AC68" s="413" t="s">
        <v>245</v>
      </c>
      <c r="AD68" s="413">
        <f>Info!$C$9</f>
        <v>0</v>
      </c>
      <c r="AE68" s="413">
        <v>67</v>
      </c>
      <c r="AF68" s="413" t="s">
        <v>218</v>
      </c>
      <c r="AG68" s="430">
        <f t="shared" si="88"/>
        <v>0</v>
      </c>
      <c r="AH68" s="430">
        <f t="shared" si="87"/>
        <v>0</v>
      </c>
      <c r="AI68" s="430">
        <f t="shared" si="87"/>
        <v>0</v>
      </c>
      <c r="AJ68" s="430">
        <f t="shared" si="87"/>
        <v>0</v>
      </c>
      <c r="AK68" s="430">
        <f t="shared" si="87"/>
        <v>0</v>
      </c>
      <c r="AL68" s="430">
        <f t="shared" si="87"/>
        <v>0</v>
      </c>
      <c r="AM68" s="430">
        <f t="shared" si="87"/>
        <v>0</v>
      </c>
      <c r="AN68" s="430">
        <f t="shared" si="87"/>
        <v>0</v>
      </c>
      <c r="AO68" s="430">
        <f t="shared" si="87"/>
        <v>0</v>
      </c>
      <c r="AP68" s="430">
        <f t="shared" si="87"/>
        <v>0</v>
      </c>
      <c r="AQ68" s="430">
        <f t="shared" si="87"/>
        <v>0</v>
      </c>
      <c r="AR68" s="430">
        <f t="shared" si="87"/>
        <v>0</v>
      </c>
      <c r="AS68" s="430">
        <f t="shared" si="87"/>
        <v>0</v>
      </c>
      <c r="AT68" s="430">
        <f t="shared" si="87"/>
        <v>0</v>
      </c>
      <c r="AU68" s="430">
        <f t="shared" si="87"/>
        <v>0</v>
      </c>
      <c r="AV68" s="430">
        <f t="shared" si="87"/>
        <v>0</v>
      </c>
      <c r="AW68" s="430">
        <f t="shared" si="87"/>
        <v>0</v>
      </c>
      <c r="AX68" s="430">
        <f t="shared" si="87"/>
        <v>0</v>
      </c>
      <c r="AY68" s="430">
        <f t="shared" si="87"/>
        <v>0</v>
      </c>
      <c r="AZ68" s="430">
        <f t="shared" si="87"/>
        <v>0</v>
      </c>
      <c r="BA68" s="430">
        <f t="shared" si="87"/>
        <v>0</v>
      </c>
      <c r="BB68" s="430">
        <f t="shared" si="87"/>
        <v>0</v>
      </c>
      <c r="BC68" s="430">
        <f t="shared" si="87"/>
        <v>0</v>
      </c>
    </row>
    <row r="69" spans="1:55">
      <c r="A69" s="413" t="s">
        <v>245</v>
      </c>
      <c r="B69" s="413">
        <f>Info!$C$9</f>
        <v>0</v>
      </c>
      <c r="C69" s="413">
        <v>68</v>
      </c>
      <c r="D69" s="414" t="s">
        <v>60</v>
      </c>
      <c r="E69" s="430">
        <f>'A2'!D76</f>
        <v>0</v>
      </c>
      <c r="F69" s="430">
        <f>'A2'!E76</f>
        <v>0</v>
      </c>
      <c r="G69" s="430">
        <f>'A2'!F76</f>
        <v>0</v>
      </c>
      <c r="H69" s="430">
        <f>'A2'!G76</f>
        <v>0</v>
      </c>
      <c r="I69" s="430">
        <f>'A2'!H76</f>
        <v>0</v>
      </c>
      <c r="J69" s="430">
        <f>'A2'!I76</f>
        <v>0</v>
      </c>
      <c r="K69" s="430">
        <f>'A2'!J76</f>
        <v>0</v>
      </c>
      <c r="L69" s="430">
        <f>'A2'!K76</f>
        <v>0</v>
      </c>
      <c r="M69" s="430">
        <f>'A2'!L76</f>
        <v>0</v>
      </c>
      <c r="N69" s="430">
        <f>'A2'!M76</f>
        <v>0</v>
      </c>
      <c r="O69" s="430">
        <f>'A2'!N76</f>
        <v>0</v>
      </c>
      <c r="P69" s="430">
        <f>'A2'!O76</f>
        <v>0</v>
      </c>
      <c r="Q69" s="430">
        <f>'A2'!P76</f>
        <v>0</v>
      </c>
      <c r="R69" s="430">
        <f>'A2'!Q76</f>
        <v>0</v>
      </c>
      <c r="S69" s="430">
        <f>'A2'!R76</f>
        <v>0</v>
      </c>
      <c r="T69" s="430">
        <f>'A2'!S76</f>
        <v>0</v>
      </c>
      <c r="U69" s="430">
        <f>'A2'!T76</f>
        <v>0</v>
      </c>
      <c r="V69" s="430">
        <f>'A2'!U76</f>
        <v>0</v>
      </c>
      <c r="W69" s="430">
        <f>'A2'!V76</f>
        <v>0</v>
      </c>
      <c r="X69" s="430">
        <f>'A2'!W76</f>
        <v>0</v>
      </c>
      <c r="Y69" s="430">
        <f>'A2'!X76</f>
        <v>0</v>
      </c>
      <c r="Z69" s="430">
        <f>'A2'!Y76</f>
        <v>0</v>
      </c>
      <c r="AA69" s="430">
        <f>'A2'!Z76</f>
        <v>0</v>
      </c>
      <c r="AC69" s="413" t="s">
        <v>245</v>
      </c>
      <c r="AD69" s="413">
        <f>Info!$C$9</f>
        <v>0</v>
      </c>
      <c r="AE69" s="413">
        <v>68</v>
      </c>
      <c r="AF69" s="414" t="s">
        <v>60</v>
      </c>
      <c r="AG69" s="430">
        <f t="shared" si="88"/>
        <v>0</v>
      </c>
      <c r="AH69" s="430">
        <f t="shared" si="87"/>
        <v>0</v>
      </c>
      <c r="AI69" s="430">
        <f t="shared" si="87"/>
        <v>0</v>
      </c>
      <c r="AJ69" s="430">
        <f t="shared" si="87"/>
        <v>0</v>
      </c>
      <c r="AK69" s="430">
        <f t="shared" si="87"/>
        <v>0</v>
      </c>
      <c r="AL69" s="430">
        <f t="shared" si="87"/>
        <v>0</v>
      </c>
      <c r="AM69" s="430">
        <f t="shared" si="87"/>
        <v>0</v>
      </c>
      <c r="AN69" s="430">
        <f t="shared" si="87"/>
        <v>0</v>
      </c>
      <c r="AO69" s="430">
        <f t="shared" si="87"/>
        <v>0</v>
      </c>
      <c r="AP69" s="430">
        <f t="shared" si="87"/>
        <v>0</v>
      </c>
      <c r="AQ69" s="430">
        <f t="shared" si="87"/>
        <v>0</v>
      </c>
      <c r="AR69" s="430">
        <f t="shared" si="87"/>
        <v>0</v>
      </c>
      <c r="AS69" s="430">
        <f t="shared" si="87"/>
        <v>0</v>
      </c>
      <c r="AT69" s="430">
        <f t="shared" si="87"/>
        <v>0</v>
      </c>
      <c r="AU69" s="430">
        <f t="shared" si="87"/>
        <v>0</v>
      </c>
      <c r="AV69" s="430">
        <f t="shared" si="87"/>
        <v>0</v>
      </c>
      <c r="AW69" s="430">
        <f t="shared" si="87"/>
        <v>0</v>
      </c>
      <c r="AX69" s="430">
        <f t="shared" si="87"/>
        <v>0</v>
      </c>
      <c r="AY69" s="430">
        <f t="shared" si="87"/>
        <v>0</v>
      </c>
      <c r="AZ69" s="430">
        <f t="shared" si="87"/>
        <v>0</v>
      </c>
      <c r="BA69" s="430">
        <f t="shared" si="87"/>
        <v>0</v>
      </c>
      <c r="BB69" s="430">
        <f t="shared" si="87"/>
        <v>0</v>
      </c>
      <c r="BC69" s="430">
        <f t="shared" si="87"/>
        <v>0</v>
      </c>
    </row>
    <row r="70" spans="1:55">
      <c r="A70" s="413" t="s">
        <v>245</v>
      </c>
      <c r="B70" s="413">
        <f>Info!$C$9</f>
        <v>0</v>
      </c>
      <c r="C70" s="413">
        <v>69</v>
      </c>
      <c r="D70" s="413" t="s">
        <v>62</v>
      </c>
      <c r="E70" s="430">
        <f>'A2'!D77</f>
        <v>0</v>
      </c>
      <c r="F70" s="430">
        <f>'A2'!E77</f>
        <v>0</v>
      </c>
      <c r="G70" s="430">
        <f>'A2'!F77</f>
        <v>0</v>
      </c>
      <c r="H70" s="430">
        <f>'A2'!G77</f>
        <v>0</v>
      </c>
      <c r="I70" s="430">
        <f>'A2'!H77</f>
        <v>0</v>
      </c>
      <c r="J70" s="430">
        <f>'A2'!I77</f>
        <v>0</v>
      </c>
      <c r="K70" s="430">
        <f>'A2'!J77</f>
        <v>0</v>
      </c>
      <c r="L70" s="430">
        <f>'A2'!K77</f>
        <v>0</v>
      </c>
      <c r="M70" s="430">
        <f>'A2'!L77</f>
        <v>0</v>
      </c>
      <c r="N70" s="430">
        <f>'A2'!M77</f>
        <v>0</v>
      </c>
      <c r="O70" s="430">
        <f>'A2'!N77</f>
        <v>0</v>
      </c>
      <c r="P70" s="430">
        <f>'A2'!O77</f>
        <v>0</v>
      </c>
      <c r="Q70" s="430">
        <f>'A2'!P77</f>
        <v>0</v>
      </c>
      <c r="R70" s="430">
        <f>'A2'!Q77</f>
        <v>0</v>
      </c>
      <c r="S70" s="430">
        <f>'A2'!R77</f>
        <v>0</v>
      </c>
      <c r="T70" s="430">
        <f>'A2'!S77</f>
        <v>0</v>
      </c>
      <c r="U70" s="430">
        <f>'A2'!T77</f>
        <v>0</v>
      </c>
      <c r="V70" s="430">
        <f>'A2'!U77</f>
        <v>0</v>
      </c>
      <c r="W70" s="430">
        <f>'A2'!V77</f>
        <v>0</v>
      </c>
      <c r="X70" s="430">
        <f>'A2'!W77</f>
        <v>0</v>
      </c>
      <c r="Y70" s="430">
        <f>'A2'!X77</f>
        <v>0</v>
      </c>
      <c r="Z70" s="430">
        <f>'A2'!Y77</f>
        <v>0</v>
      </c>
      <c r="AA70" s="430">
        <f>'A2'!Z77</f>
        <v>0</v>
      </c>
      <c r="AC70" s="413" t="s">
        <v>245</v>
      </c>
      <c r="AD70" s="413">
        <f>Info!$C$9</f>
        <v>0</v>
      </c>
      <c r="AE70" s="413">
        <v>69</v>
      </c>
      <c r="AF70" s="413" t="s">
        <v>62</v>
      </c>
      <c r="AG70" s="430">
        <f t="shared" si="88"/>
        <v>0</v>
      </c>
      <c r="AH70" s="430">
        <f t="shared" si="87"/>
        <v>0</v>
      </c>
      <c r="AI70" s="430">
        <f t="shared" si="87"/>
        <v>0</v>
      </c>
      <c r="AJ70" s="430">
        <f t="shared" si="87"/>
        <v>0</v>
      </c>
      <c r="AK70" s="430">
        <f t="shared" si="87"/>
        <v>0</v>
      </c>
      <c r="AL70" s="430">
        <f t="shared" si="87"/>
        <v>0</v>
      </c>
      <c r="AM70" s="430">
        <f t="shared" si="87"/>
        <v>0</v>
      </c>
      <c r="AN70" s="430">
        <f t="shared" si="87"/>
        <v>0</v>
      </c>
      <c r="AO70" s="430">
        <f t="shared" si="87"/>
        <v>0</v>
      </c>
      <c r="AP70" s="430">
        <f t="shared" si="87"/>
        <v>0</v>
      </c>
      <c r="AQ70" s="430">
        <f t="shared" si="87"/>
        <v>0</v>
      </c>
      <c r="AR70" s="430">
        <f t="shared" si="87"/>
        <v>0</v>
      </c>
      <c r="AS70" s="430">
        <f t="shared" si="87"/>
        <v>0</v>
      </c>
      <c r="AT70" s="430">
        <f t="shared" si="87"/>
        <v>0</v>
      </c>
      <c r="AU70" s="430">
        <f t="shared" si="87"/>
        <v>0</v>
      </c>
      <c r="AV70" s="430">
        <f t="shared" si="87"/>
        <v>0</v>
      </c>
      <c r="AW70" s="430">
        <f t="shared" si="87"/>
        <v>0</v>
      </c>
      <c r="AX70" s="430">
        <f t="shared" si="87"/>
        <v>0</v>
      </c>
      <c r="AY70" s="430">
        <f t="shared" si="87"/>
        <v>0</v>
      </c>
      <c r="AZ70" s="430">
        <f t="shared" si="87"/>
        <v>0</v>
      </c>
      <c r="BA70" s="430">
        <f t="shared" si="87"/>
        <v>0</v>
      </c>
      <c r="BB70" s="430">
        <f t="shared" si="87"/>
        <v>0</v>
      </c>
      <c r="BC70" s="430">
        <f t="shared" si="87"/>
        <v>0</v>
      </c>
    </row>
    <row r="71" spans="1:55">
      <c r="A71" s="413" t="s">
        <v>245</v>
      </c>
      <c r="B71" s="413">
        <f>Info!$C$9</f>
        <v>0</v>
      </c>
      <c r="C71" s="413">
        <v>70</v>
      </c>
      <c r="D71" s="413" t="s">
        <v>298</v>
      </c>
      <c r="E71" s="430">
        <f>'A2'!D78</f>
        <v>0</v>
      </c>
      <c r="F71" s="430">
        <f>'A2'!E78</f>
        <v>0</v>
      </c>
      <c r="G71" s="430">
        <f>'A2'!F78</f>
        <v>0</v>
      </c>
      <c r="H71" s="430">
        <f>'A2'!G78</f>
        <v>0</v>
      </c>
      <c r="I71" s="430">
        <f>'A2'!H78</f>
        <v>0</v>
      </c>
      <c r="J71" s="430">
        <f>'A2'!I78</f>
        <v>0</v>
      </c>
      <c r="K71" s="430">
        <f>'A2'!J78</f>
        <v>0</v>
      </c>
      <c r="L71" s="430">
        <f>'A2'!K78</f>
        <v>0</v>
      </c>
      <c r="M71" s="430">
        <f>'A2'!L78</f>
        <v>0</v>
      </c>
      <c r="N71" s="430">
        <f>'A2'!M78</f>
        <v>0</v>
      </c>
      <c r="O71" s="430">
        <f>'A2'!N78</f>
        <v>0</v>
      </c>
      <c r="P71" s="430">
        <f>'A2'!O78</f>
        <v>0</v>
      </c>
      <c r="Q71" s="430">
        <f>'A2'!P78</f>
        <v>0</v>
      </c>
      <c r="R71" s="430">
        <f>'A2'!Q78</f>
        <v>0</v>
      </c>
      <c r="S71" s="430">
        <f>'A2'!R78</f>
        <v>0</v>
      </c>
      <c r="T71" s="430">
        <f>'A2'!S78</f>
        <v>0</v>
      </c>
      <c r="U71" s="430">
        <f>'A2'!T78</f>
        <v>0</v>
      </c>
      <c r="V71" s="430">
        <f>'A2'!U78</f>
        <v>0</v>
      </c>
      <c r="W71" s="430">
        <f>'A2'!V78</f>
        <v>0</v>
      </c>
      <c r="X71" s="430">
        <f>'A2'!W78</f>
        <v>0</v>
      </c>
      <c r="Y71" s="430">
        <f>'A2'!X78</f>
        <v>0</v>
      </c>
      <c r="Z71" s="430">
        <f>'A2'!Y78</f>
        <v>0</v>
      </c>
      <c r="AA71" s="430">
        <f>'A2'!Z78</f>
        <v>0</v>
      </c>
      <c r="AC71" s="413" t="s">
        <v>245</v>
      </c>
      <c r="AD71" s="413">
        <f>Info!$C$9</f>
        <v>0</v>
      </c>
      <c r="AE71" s="413">
        <v>70</v>
      </c>
      <c r="AF71" s="413" t="s">
        <v>298</v>
      </c>
      <c r="AG71" s="430">
        <f t="shared" si="88"/>
        <v>0</v>
      </c>
      <c r="AH71" s="430">
        <f t="shared" si="87"/>
        <v>0</v>
      </c>
      <c r="AI71" s="430">
        <f t="shared" si="87"/>
        <v>0</v>
      </c>
      <c r="AJ71" s="430">
        <f t="shared" si="87"/>
        <v>0</v>
      </c>
      <c r="AK71" s="430">
        <f t="shared" si="87"/>
        <v>0</v>
      </c>
      <c r="AL71" s="430">
        <f t="shared" si="87"/>
        <v>0</v>
      </c>
      <c r="AM71" s="430">
        <f t="shared" si="87"/>
        <v>0</v>
      </c>
      <c r="AN71" s="430">
        <f t="shared" si="87"/>
        <v>0</v>
      </c>
      <c r="AO71" s="430">
        <f t="shared" si="87"/>
        <v>0</v>
      </c>
      <c r="AP71" s="430">
        <f t="shared" si="87"/>
        <v>0</v>
      </c>
      <c r="AQ71" s="430">
        <f t="shared" si="87"/>
        <v>0</v>
      </c>
      <c r="AR71" s="430">
        <f t="shared" si="87"/>
        <v>0</v>
      </c>
      <c r="AS71" s="430">
        <f t="shared" si="87"/>
        <v>0</v>
      </c>
      <c r="AT71" s="430">
        <f t="shared" si="87"/>
        <v>0</v>
      </c>
      <c r="AU71" s="430">
        <f t="shared" si="87"/>
        <v>0</v>
      </c>
      <c r="AV71" s="430">
        <f t="shared" si="87"/>
        <v>0</v>
      </c>
      <c r="AW71" s="430">
        <f t="shared" si="87"/>
        <v>0</v>
      </c>
      <c r="AX71" s="430">
        <f t="shared" si="87"/>
        <v>0</v>
      </c>
      <c r="AY71" s="430">
        <f t="shared" si="87"/>
        <v>0</v>
      </c>
      <c r="AZ71" s="430">
        <f t="shared" si="87"/>
        <v>0</v>
      </c>
      <c r="BA71" s="430">
        <f t="shared" si="87"/>
        <v>0</v>
      </c>
      <c r="BB71" s="430">
        <f t="shared" si="87"/>
        <v>0</v>
      </c>
      <c r="BC71" s="430">
        <f t="shared" si="87"/>
        <v>0</v>
      </c>
    </row>
    <row r="72" spans="1:55">
      <c r="A72" s="413" t="s">
        <v>245</v>
      </c>
      <c r="B72" s="413">
        <f>Info!$C$9</f>
        <v>0</v>
      </c>
      <c r="C72" s="413">
        <v>71</v>
      </c>
      <c r="D72" s="413" t="s">
        <v>299</v>
      </c>
      <c r="E72" s="430">
        <f>'A2'!D79</f>
        <v>0</v>
      </c>
      <c r="F72" s="430">
        <f>'A2'!E79</f>
        <v>0</v>
      </c>
      <c r="G72" s="430">
        <f>'A2'!F79</f>
        <v>0</v>
      </c>
      <c r="H72" s="430">
        <f>'A2'!G79</f>
        <v>0</v>
      </c>
      <c r="I72" s="430">
        <f>'A2'!H79</f>
        <v>0</v>
      </c>
      <c r="J72" s="430">
        <f>'A2'!I79</f>
        <v>0</v>
      </c>
      <c r="K72" s="430">
        <f>'A2'!J79</f>
        <v>0</v>
      </c>
      <c r="L72" s="430">
        <f>'A2'!K79</f>
        <v>0</v>
      </c>
      <c r="M72" s="430">
        <f>'A2'!L79</f>
        <v>0</v>
      </c>
      <c r="N72" s="430">
        <f>'A2'!M79</f>
        <v>0</v>
      </c>
      <c r="O72" s="430">
        <f>'A2'!N79</f>
        <v>0</v>
      </c>
      <c r="P72" s="430">
        <f>'A2'!O79</f>
        <v>0</v>
      </c>
      <c r="Q72" s="430">
        <f>'A2'!P79</f>
        <v>0</v>
      </c>
      <c r="R72" s="430">
        <f>'A2'!Q79</f>
        <v>0</v>
      </c>
      <c r="S72" s="430">
        <f>'A2'!R79</f>
        <v>0</v>
      </c>
      <c r="T72" s="430">
        <f>'A2'!S79</f>
        <v>0</v>
      </c>
      <c r="U72" s="430">
        <f>'A2'!T79</f>
        <v>0</v>
      </c>
      <c r="V72" s="430">
        <f>'A2'!U79</f>
        <v>0</v>
      </c>
      <c r="W72" s="430">
        <f>'A2'!V79</f>
        <v>0</v>
      </c>
      <c r="X72" s="430">
        <f>'A2'!W79</f>
        <v>0</v>
      </c>
      <c r="Y72" s="430">
        <f>'A2'!X79</f>
        <v>0</v>
      </c>
      <c r="Z72" s="430">
        <f>'A2'!Y79</f>
        <v>0</v>
      </c>
      <c r="AA72" s="430">
        <f>'A2'!Z79</f>
        <v>0</v>
      </c>
      <c r="AC72" s="413" t="s">
        <v>245</v>
      </c>
      <c r="AD72" s="413">
        <f>Info!$C$9</f>
        <v>0</v>
      </c>
      <c r="AE72" s="413">
        <v>71</v>
      </c>
      <c r="AF72" s="413" t="s">
        <v>299</v>
      </c>
      <c r="AG72" s="430">
        <f t="shared" si="88"/>
        <v>0</v>
      </c>
      <c r="AH72" s="430">
        <f t="shared" si="87"/>
        <v>0</v>
      </c>
      <c r="AI72" s="430">
        <f t="shared" si="87"/>
        <v>0</v>
      </c>
      <c r="AJ72" s="430">
        <f t="shared" si="87"/>
        <v>0</v>
      </c>
      <c r="AK72" s="430">
        <f t="shared" si="87"/>
        <v>0</v>
      </c>
      <c r="AL72" s="430">
        <f t="shared" si="87"/>
        <v>0</v>
      </c>
      <c r="AM72" s="430">
        <f t="shared" si="87"/>
        <v>0</v>
      </c>
      <c r="AN72" s="430">
        <f t="shared" si="87"/>
        <v>0</v>
      </c>
      <c r="AO72" s="430">
        <f t="shared" si="87"/>
        <v>0</v>
      </c>
      <c r="AP72" s="430">
        <f t="shared" si="87"/>
        <v>0</v>
      </c>
      <c r="AQ72" s="430">
        <f t="shared" si="87"/>
        <v>0</v>
      </c>
      <c r="AR72" s="430">
        <f t="shared" si="87"/>
        <v>0</v>
      </c>
      <c r="AS72" s="430">
        <f t="shared" si="87"/>
        <v>0</v>
      </c>
      <c r="AT72" s="430">
        <f t="shared" si="87"/>
        <v>0</v>
      </c>
      <c r="AU72" s="430">
        <f t="shared" si="87"/>
        <v>0</v>
      </c>
      <c r="AV72" s="430">
        <f t="shared" si="87"/>
        <v>0</v>
      </c>
      <c r="AW72" s="430">
        <f t="shared" si="87"/>
        <v>0</v>
      </c>
      <c r="AX72" s="430">
        <f t="shared" si="87"/>
        <v>0</v>
      </c>
      <c r="AY72" s="430">
        <f t="shared" si="87"/>
        <v>0</v>
      </c>
      <c r="AZ72" s="430">
        <f t="shared" si="87"/>
        <v>0</v>
      </c>
      <c r="BA72" s="430">
        <f t="shared" si="87"/>
        <v>0</v>
      </c>
      <c r="BB72" s="430">
        <f t="shared" si="87"/>
        <v>0</v>
      </c>
      <c r="BC72" s="430">
        <f t="shared" si="87"/>
        <v>0</v>
      </c>
    </row>
    <row r="73" spans="1:55">
      <c r="A73" s="413" t="s">
        <v>245</v>
      </c>
      <c r="B73" s="413">
        <f>Info!$C$9</f>
        <v>0</v>
      </c>
      <c r="C73" s="413">
        <v>72</v>
      </c>
      <c r="D73" s="413" t="s">
        <v>300</v>
      </c>
      <c r="E73" s="430">
        <f>'A2'!D80</f>
        <v>0</v>
      </c>
      <c r="F73" s="430">
        <f>'A2'!E80</f>
        <v>0</v>
      </c>
      <c r="G73" s="430">
        <f>'A2'!F80</f>
        <v>0</v>
      </c>
      <c r="H73" s="430">
        <f>'A2'!G80</f>
        <v>0</v>
      </c>
      <c r="I73" s="430">
        <f>'A2'!H80</f>
        <v>0</v>
      </c>
      <c r="J73" s="430">
        <f>'A2'!I80</f>
        <v>0</v>
      </c>
      <c r="K73" s="430">
        <f>'A2'!J80</f>
        <v>0</v>
      </c>
      <c r="L73" s="430">
        <f>'A2'!K80</f>
        <v>0</v>
      </c>
      <c r="M73" s="430">
        <f>'A2'!L80</f>
        <v>0</v>
      </c>
      <c r="N73" s="430">
        <f>'A2'!M80</f>
        <v>0</v>
      </c>
      <c r="O73" s="430">
        <f>'A2'!N80</f>
        <v>0</v>
      </c>
      <c r="P73" s="430">
        <f>'A2'!O80</f>
        <v>0</v>
      </c>
      <c r="Q73" s="430">
        <f>'A2'!P80</f>
        <v>0</v>
      </c>
      <c r="R73" s="430">
        <f>'A2'!Q80</f>
        <v>0</v>
      </c>
      <c r="S73" s="430">
        <f>'A2'!R80</f>
        <v>0</v>
      </c>
      <c r="T73" s="430">
        <f>'A2'!S80</f>
        <v>0</v>
      </c>
      <c r="U73" s="430">
        <f>'A2'!T80</f>
        <v>0</v>
      </c>
      <c r="V73" s="430">
        <f>'A2'!U80</f>
        <v>0</v>
      </c>
      <c r="W73" s="430">
        <f>'A2'!V80</f>
        <v>0</v>
      </c>
      <c r="X73" s="430">
        <f>'A2'!W80</f>
        <v>0</v>
      </c>
      <c r="Y73" s="430">
        <f>'A2'!X80</f>
        <v>0</v>
      </c>
      <c r="Z73" s="430">
        <f>'A2'!Y80</f>
        <v>0</v>
      </c>
      <c r="AA73" s="430">
        <f>'A2'!Z80</f>
        <v>0</v>
      </c>
      <c r="AC73" s="413" t="s">
        <v>245</v>
      </c>
      <c r="AD73" s="413">
        <f>Info!$C$9</f>
        <v>0</v>
      </c>
      <c r="AE73" s="413">
        <v>72</v>
      </c>
      <c r="AF73" s="413" t="s">
        <v>300</v>
      </c>
      <c r="AG73" s="430">
        <f t="shared" si="88"/>
        <v>0</v>
      </c>
      <c r="AH73" s="430">
        <f t="shared" si="87"/>
        <v>0</v>
      </c>
      <c r="AI73" s="430">
        <f t="shared" si="87"/>
        <v>0</v>
      </c>
      <c r="AJ73" s="430">
        <f t="shared" si="87"/>
        <v>0</v>
      </c>
      <c r="AK73" s="430">
        <f t="shared" si="87"/>
        <v>0</v>
      </c>
      <c r="AL73" s="430">
        <f t="shared" si="87"/>
        <v>0</v>
      </c>
      <c r="AM73" s="430">
        <f t="shared" si="87"/>
        <v>0</v>
      </c>
      <c r="AN73" s="430">
        <f t="shared" si="87"/>
        <v>0</v>
      </c>
      <c r="AO73" s="430">
        <f t="shared" si="87"/>
        <v>0</v>
      </c>
      <c r="AP73" s="430">
        <f t="shared" si="87"/>
        <v>0</v>
      </c>
      <c r="AQ73" s="430">
        <f t="shared" si="87"/>
        <v>0</v>
      </c>
      <c r="AR73" s="430">
        <f t="shared" si="87"/>
        <v>0</v>
      </c>
      <c r="AS73" s="430">
        <f t="shared" si="87"/>
        <v>0</v>
      </c>
      <c r="AT73" s="430">
        <f t="shared" si="87"/>
        <v>0</v>
      </c>
      <c r="AU73" s="430">
        <f t="shared" si="87"/>
        <v>0</v>
      </c>
      <c r="AV73" s="430">
        <f t="shared" si="87"/>
        <v>0</v>
      </c>
      <c r="AW73" s="430">
        <f t="shared" si="87"/>
        <v>0</v>
      </c>
      <c r="AX73" s="430">
        <f t="shared" si="87"/>
        <v>0</v>
      </c>
      <c r="AY73" s="430">
        <f t="shared" si="87"/>
        <v>0</v>
      </c>
      <c r="AZ73" s="430">
        <f t="shared" si="87"/>
        <v>0</v>
      </c>
      <c r="BA73" s="430">
        <f t="shared" si="87"/>
        <v>0</v>
      </c>
      <c r="BB73" s="430">
        <f t="shared" si="87"/>
        <v>0</v>
      </c>
      <c r="BC73" s="430">
        <f t="shared" si="87"/>
        <v>0</v>
      </c>
    </row>
    <row r="74" spans="1:55">
      <c r="A74" s="413" t="s">
        <v>245</v>
      </c>
      <c r="B74" s="413">
        <f>Info!$C$9</f>
        <v>0</v>
      </c>
      <c r="C74" s="413">
        <v>73</v>
      </c>
      <c r="D74" s="413" t="s">
        <v>297</v>
      </c>
      <c r="E74" s="430">
        <f>'A2'!D81</f>
        <v>0</v>
      </c>
      <c r="F74" s="430">
        <f>'A2'!E81</f>
        <v>0</v>
      </c>
      <c r="G74" s="430">
        <f>'A2'!F81</f>
        <v>0</v>
      </c>
      <c r="H74" s="430">
        <f>'A2'!G81</f>
        <v>0</v>
      </c>
      <c r="I74" s="430">
        <f>'A2'!H81</f>
        <v>0</v>
      </c>
      <c r="J74" s="430">
        <f>'A2'!I81</f>
        <v>0</v>
      </c>
      <c r="K74" s="430">
        <f>'A2'!J81</f>
        <v>0</v>
      </c>
      <c r="L74" s="430">
        <f>'A2'!K81</f>
        <v>0</v>
      </c>
      <c r="M74" s="430">
        <f>'A2'!L81</f>
        <v>0</v>
      </c>
      <c r="N74" s="430">
        <f>'A2'!M81</f>
        <v>0</v>
      </c>
      <c r="O74" s="430">
        <f>'A2'!N81</f>
        <v>0</v>
      </c>
      <c r="P74" s="430">
        <f>'A2'!O81</f>
        <v>0</v>
      </c>
      <c r="Q74" s="430">
        <f>'A2'!P81</f>
        <v>0</v>
      </c>
      <c r="R74" s="430">
        <f>'A2'!Q81</f>
        <v>0</v>
      </c>
      <c r="S74" s="430">
        <f>'A2'!R81</f>
        <v>0</v>
      </c>
      <c r="T74" s="430">
        <f>'A2'!S81</f>
        <v>0</v>
      </c>
      <c r="U74" s="430">
        <f>'A2'!T81</f>
        <v>0</v>
      </c>
      <c r="V74" s="430">
        <f>'A2'!U81</f>
        <v>0</v>
      </c>
      <c r="W74" s="430">
        <f>'A2'!V81</f>
        <v>0</v>
      </c>
      <c r="X74" s="430">
        <f>'A2'!W81</f>
        <v>0</v>
      </c>
      <c r="Y74" s="430">
        <f>'A2'!X81</f>
        <v>0</v>
      </c>
      <c r="Z74" s="430">
        <f>'A2'!Y81</f>
        <v>0</v>
      </c>
      <c r="AA74" s="430">
        <f>'A2'!Z81</f>
        <v>0</v>
      </c>
      <c r="AC74" s="413" t="s">
        <v>245</v>
      </c>
      <c r="AD74" s="413">
        <f>Info!$C$9</f>
        <v>0</v>
      </c>
      <c r="AE74" s="413">
        <v>73</v>
      </c>
      <c r="AF74" s="413" t="s">
        <v>297</v>
      </c>
      <c r="AG74" s="430">
        <f t="shared" si="88"/>
        <v>0</v>
      </c>
      <c r="AH74" s="430">
        <f t="shared" si="87"/>
        <v>0</v>
      </c>
      <c r="AI74" s="430">
        <f t="shared" si="87"/>
        <v>0</v>
      </c>
      <c r="AJ74" s="430">
        <f t="shared" si="87"/>
        <v>0</v>
      </c>
      <c r="AK74" s="430">
        <f t="shared" si="87"/>
        <v>0</v>
      </c>
      <c r="AL74" s="430">
        <f t="shared" si="87"/>
        <v>0</v>
      </c>
      <c r="AM74" s="430">
        <f t="shared" si="87"/>
        <v>0</v>
      </c>
      <c r="AN74" s="430">
        <f t="shared" si="87"/>
        <v>0</v>
      </c>
      <c r="AO74" s="430">
        <f t="shared" si="87"/>
        <v>0</v>
      </c>
      <c r="AP74" s="430">
        <f t="shared" si="87"/>
        <v>0</v>
      </c>
      <c r="AQ74" s="430">
        <f t="shared" si="87"/>
        <v>0</v>
      </c>
      <c r="AR74" s="430">
        <f t="shared" si="87"/>
        <v>0</v>
      </c>
      <c r="AS74" s="430">
        <f t="shared" si="87"/>
        <v>0</v>
      </c>
      <c r="AT74" s="430">
        <f t="shared" si="87"/>
        <v>0</v>
      </c>
      <c r="AU74" s="430">
        <f t="shared" si="87"/>
        <v>0</v>
      </c>
      <c r="AV74" s="430">
        <f t="shared" si="87"/>
        <v>0</v>
      </c>
      <c r="AW74" s="430">
        <f t="shared" si="87"/>
        <v>0</v>
      </c>
      <c r="AX74" s="430">
        <f t="shared" si="87"/>
        <v>0</v>
      </c>
      <c r="AY74" s="430">
        <f t="shared" si="87"/>
        <v>0</v>
      </c>
      <c r="AZ74" s="430">
        <f t="shared" si="87"/>
        <v>0</v>
      </c>
      <c r="BA74" s="430">
        <f t="shared" si="87"/>
        <v>0</v>
      </c>
      <c r="BB74" s="430">
        <f t="shared" si="87"/>
        <v>0</v>
      </c>
      <c r="BC74" s="430">
        <f t="shared" si="87"/>
        <v>0</v>
      </c>
    </row>
    <row r="75" spans="1:55">
      <c r="A75" s="413" t="s">
        <v>245</v>
      </c>
      <c r="B75" s="413">
        <f>Info!$C$9</f>
        <v>0</v>
      </c>
      <c r="C75" s="413">
        <v>74</v>
      </c>
      <c r="D75" s="414" t="s">
        <v>217</v>
      </c>
      <c r="E75" s="430">
        <f>'A2'!D82</f>
        <v>0</v>
      </c>
      <c r="F75" s="430">
        <f>'A2'!E82</f>
        <v>0</v>
      </c>
      <c r="G75" s="430">
        <f>'A2'!F82</f>
        <v>0</v>
      </c>
      <c r="H75" s="430">
        <f>'A2'!G82</f>
        <v>0</v>
      </c>
      <c r="I75" s="430">
        <f>'A2'!H82</f>
        <v>0</v>
      </c>
      <c r="J75" s="430">
        <f>'A2'!I82</f>
        <v>0</v>
      </c>
      <c r="K75" s="430">
        <f>'A2'!J82</f>
        <v>0</v>
      </c>
      <c r="L75" s="430">
        <f>'A2'!K82</f>
        <v>0</v>
      </c>
      <c r="M75" s="430">
        <f>'A2'!L82</f>
        <v>0</v>
      </c>
      <c r="N75" s="430">
        <f>'A2'!M82</f>
        <v>0</v>
      </c>
      <c r="O75" s="430">
        <f>'A2'!N82</f>
        <v>0</v>
      </c>
      <c r="P75" s="430">
        <f>'A2'!O82</f>
        <v>0</v>
      </c>
      <c r="Q75" s="430">
        <f>'A2'!P82</f>
        <v>0</v>
      </c>
      <c r="R75" s="430">
        <f>'A2'!Q82</f>
        <v>0</v>
      </c>
      <c r="S75" s="430">
        <f>'A2'!R82</f>
        <v>0</v>
      </c>
      <c r="T75" s="430">
        <f>'A2'!S82</f>
        <v>0</v>
      </c>
      <c r="U75" s="430">
        <f>'A2'!T82</f>
        <v>0</v>
      </c>
      <c r="V75" s="430">
        <f>'A2'!U82</f>
        <v>0</v>
      </c>
      <c r="W75" s="430">
        <f>'A2'!V82</f>
        <v>0</v>
      </c>
      <c r="X75" s="430">
        <f>'A2'!W82</f>
        <v>0</v>
      </c>
      <c r="Y75" s="430">
        <f>'A2'!X82</f>
        <v>0</v>
      </c>
      <c r="Z75" s="430">
        <f>'A2'!Y82</f>
        <v>0</v>
      </c>
      <c r="AA75" s="430">
        <f>'A2'!Z82</f>
        <v>0</v>
      </c>
      <c r="AC75" s="413" t="s">
        <v>245</v>
      </c>
      <c r="AD75" s="413">
        <f>Info!$C$9</f>
        <v>0</v>
      </c>
      <c r="AE75" s="413">
        <v>74</v>
      </c>
      <c r="AF75" s="414" t="s">
        <v>217</v>
      </c>
      <c r="AG75" s="430">
        <f t="shared" si="88"/>
        <v>0</v>
      </c>
      <c r="AH75" s="430">
        <f t="shared" si="87"/>
        <v>0</v>
      </c>
      <c r="AI75" s="430">
        <f t="shared" si="87"/>
        <v>0</v>
      </c>
      <c r="AJ75" s="430">
        <f t="shared" si="87"/>
        <v>0</v>
      </c>
      <c r="AK75" s="430">
        <f t="shared" si="87"/>
        <v>0</v>
      </c>
      <c r="AL75" s="430">
        <f t="shared" si="87"/>
        <v>0</v>
      </c>
      <c r="AM75" s="430">
        <f t="shared" si="87"/>
        <v>0</v>
      </c>
      <c r="AN75" s="430">
        <f t="shared" si="87"/>
        <v>0</v>
      </c>
      <c r="AO75" s="430">
        <f t="shared" si="87"/>
        <v>0</v>
      </c>
      <c r="AP75" s="430">
        <f t="shared" si="87"/>
        <v>0</v>
      </c>
      <c r="AQ75" s="430">
        <f t="shared" si="87"/>
        <v>0</v>
      </c>
      <c r="AR75" s="430">
        <f t="shared" si="87"/>
        <v>0</v>
      </c>
      <c r="AS75" s="430">
        <f t="shared" si="87"/>
        <v>0</v>
      </c>
      <c r="AT75" s="430">
        <f t="shared" si="87"/>
        <v>0</v>
      </c>
      <c r="AU75" s="430">
        <f t="shared" si="87"/>
        <v>0</v>
      </c>
      <c r="AV75" s="430">
        <f t="shared" si="87"/>
        <v>0</v>
      </c>
      <c r="AW75" s="430">
        <f t="shared" si="87"/>
        <v>0</v>
      </c>
      <c r="AX75" s="430">
        <f t="shared" si="87"/>
        <v>0</v>
      </c>
      <c r="AY75" s="430">
        <f t="shared" si="87"/>
        <v>0</v>
      </c>
      <c r="AZ75" s="430">
        <f t="shared" si="87"/>
        <v>0</v>
      </c>
      <c r="BA75" s="430">
        <f t="shared" si="87"/>
        <v>0</v>
      </c>
      <c r="BB75" s="430">
        <f t="shared" si="87"/>
        <v>0</v>
      </c>
      <c r="BC75" s="430">
        <f t="shared" si="87"/>
        <v>0</v>
      </c>
    </row>
    <row r="76" spans="1:55" s="416" customFormat="1">
      <c r="A76" s="416" t="s">
        <v>245</v>
      </c>
      <c r="B76" s="413">
        <f>Info!$C$9</f>
        <v>0</v>
      </c>
      <c r="C76" s="416">
        <v>75</v>
      </c>
      <c r="D76" s="416" t="s">
        <v>10</v>
      </c>
      <c r="E76" s="431">
        <f>'A2'!D83</f>
        <v>0</v>
      </c>
      <c r="F76" s="431">
        <f>'A2'!E83</f>
        <v>0</v>
      </c>
      <c r="G76" s="431">
        <f>'A2'!F83</f>
        <v>0</v>
      </c>
      <c r="H76" s="431">
        <f>'A2'!G83</f>
        <v>0</v>
      </c>
      <c r="I76" s="431">
        <f>'A2'!H83</f>
        <v>0</v>
      </c>
      <c r="J76" s="431">
        <f>'A2'!I83</f>
        <v>0</v>
      </c>
      <c r="K76" s="431">
        <f>'A2'!J83</f>
        <v>0</v>
      </c>
      <c r="L76" s="431">
        <f>'A2'!K83</f>
        <v>0</v>
      </c>
      <c r="M76" s="431">
        <f>'A2'!L83</f>
        <v>0</v>
      </c>
      <c r="N76" s="431">
        <f>'A2'!M83</f>
        <v>0</v>
      </c>
      <c r="O76" s="431">
        <f>'A2'!N83</f>
        <v>0</v>
      </c>
      <c r="P76" s="431">
        <f>'A2'!O83</f>
        <v>0</v>
      </c>
      <c r="Q76" s="431">
        <f>'A2'!P83</f>
        <v>0</v>
      </c>
      <c r="R76" s="431">
        <f>'A2'!Q83</f>
        <v>0</v>
      </c>
      <c r="S76" s="431">
        <f>'A2'!R83</f>
        <v>0</v>
      </c>
      <c r="T76" s="431">
        <f>'A2'!S83</f>
        <v>0</v>
      </c>
      <c r="U76" s="431">
        <f>'A2'!T83</f>
        <v>0</v>
      </c>
      <c r="V76" s="431">
        <f>'A2'!U83</f>
        <v>0</v>
      </c>
      <c r="W76" s="431">
        <f>'A2'!V83</f>
        <v>0</v>
      </c>
      <c r="X76" s="431">
        <f>'A2'!W83</f>
        <v>0</v>
      </c>
      <c r="Y76" s="431">
        <f>'A2'!X83</f>
        <v>0</v>
      </c>
      <c r="Z76" s="431">
        <f>'A2'!Y83</f>
        <v>0</v>
      </c>
      <c r="AA76" s="431">
        <f>'A2'!Z83</f>
        <v>0</v>
      </c>
      <c r="AC76" s="416" t="s">
        <v>245</v>
      </c>
      <c r="AD76" s="413">
        <f>Info!$C$9</f>
        <v>0</v>
      </c>
      <c r="AE76" s="416">
        <v>75</v>
      </c>
      <c r="AF76" s="416" t="s">
        <v>10</v>
      </c>
      <c r="AG76" s="431">
        <f>AG77+AG78</f>
        <v>0</v>
      </c>
      <c r="AH76" s="431">
        <f t="shared" ref="AH76:BC76" si="89">AH77+AH78</f>
        <v>0</v>
      </c>
      <c r="AI76" s="431">
        <f t="shared" si="89"/>
        <v>0</v>
      </c>
      <c r="AJ76" s="431">
        <f t="shared" si="89"/>
        <v>0</v>
      </c>
      <c r="AK76" s="431">
        <f t="shared" si="89"/>
        <v>0</v>
      </c>
      <c r="AL76" s="431">
        <f t="shared" si="89"/>
        <v>0</v>
      </c>
      <c r="AM76" s="431">
        <f t="shared" si="89"/>
        <v>0</v>
      </c>
      <c r="AN76" s="431">
        <f t="shared" si="89"/>
        <v>0</v>
      </c>
      <c r="AO76" s="431">
        <f t="shared" si="89"/>
        <v>0</v>
      </c>
      <c r="AP76" s="431">
        <f t="shared" si="89"/>
        <v>0</v>
      </c>
      <c r="AQ76" s="431">
        <f t="shared" si="89"/>
        <v>0</v>
      </c>
      <c r="AR76" s="431">
        <f t="shared" si="89"/>
        <v>0</v>
      </c>
      <c r="AS76" s="431">
        <f t="shared" si="89"/>
        <v>0</v>
      </c>
      <c r="AT76" s="431">
        <f t="shared" si="89"/>
        <v>0</v>
      </c>
      <c r="AU76" s="431">
        <f t="shared" si="89"/>
        <v>0</v>
      </c>
      <c r="AV76" s="431">
        <f t="shared" si="89"/>
        <v>0</v>
      </c>
      <c r="AW76" s="431">
        <f t="shared" si="89"/>
        <v>0</v>
      </c>
      <c r="AX76" s="431">
        <f t="shared" si="89"/>
        <v>0</v>
      </c>
      <c r="AY76" s="431">
        <f t="shared" si="89"/>
        <v>0</v>
      </c>
      <c r="AZ76" s="431">
        <f t="shared" si="89"/>
        <v>0</v>
      </c>
      <c r="BA76" s="431">
        <f t="shared" si="89"/>
        <v>0</v>
      </c>
      <c r="BB76" s="431">
        <f t="shared" si="89"/>
        <v>0</v>
      </c>
      <c r="BC76" s="431">
        <f t="shared" si="89"/>
        <v>0</v>
      </c>
    </row>
    <row r="77" spans="1:55" s="418" customFormat="1">
      <c r="A77" s="418" t="s">
        <v>245</v>
      </c>
      <c r="B77" s="413">
        <f>Info!$C$9</f>
        <v>0</v>
      </c>
      <c r="C77" s="418">
        <v>76</v>
      </c>
      <c r="D77" s="418" t="s">
        <v>53</v>
      </c>
      <c r="E77" s="432">
        <f>'A2'!D84</f>
        <v>0</v>
      </c>
      <c r="F77" s="432">
        <f>'A2'!E84</f>
        <v>0</v>
      </c>
      <c r="G77" s="432">
        <f>'A2'!F84</f>
        <v>0</v>
      </c>
      <c r="H77" s="432">
        <f>'A2'!G84</f>
        <v>0</v>
      </c>
      <c r="I77" s="432">
        <f>'A2'!H84</f>
        <v>0</v>
      </c>
      <c r="J77" s="432">
        <f>'A2'!I84</f>
        <v>0</v>
      </c>
      <c r="K77" s="432">
        <f>'A2'!J84</f>
        <v>0</v>
      </c>
      <c r="L77" s="432">
        <f>'A2'!K84</f>
        <v>0</v>
      </c>
      <c r="M77" s="432">
        <f>'A2'!L84</f>
        <v>0</v>
      </c>
      <c r="N77" s="432">
        <f>'A2'!M84</f>
        <v>0</v>
      </c>
      <c r="O77" s="432">
        <f>'A2'!N84</f>
        <v>0</v>
      </c>
      <c r="P77" s="432">
        <f>'A2'!O84</f>
        <v>0</v>
      </c>
      <c r="Q77" s="432">
        <f>'A2'!P84</f>
        <v>0</v>
      </c>
      <c r="R77" s="432">
        <f>'A2'!Q84</f>
        <v>0</v>
      </c>
      <c r="S77" s="432">
        <f>'A2'!R84</f>
        <v>0</v>
      </c>
      <c r="T77" s="432">
        <f>'A2'!S84</f>
        <v>0</v>
      </c>
      <c r="U77" s="432">
        <f>'A2'!T84</f>
        <v>0</v>
      </c>
      <c r="V77" s="432">
        <f>'A2'!U84</f>
        <v>0</v>
      </c>
      <c r="W77" s="432">
        <f>'A2'!V84</f>
        <v>0</v>
      </c>
      <c r="X77" s="432">
        <f>'A2'!W84</f>
        <v>0</v>
      </c>
      <c r="Y77" s="432">
        <f>'A2'!X84</f>
        <v>0</v>
      </c>
      <c r="Z77" s="432">
        <f>'A2'!Y84</f>
        <v>0</v>
      </c>
      <c r="AA77" s="432">
        <f>'A2'!Z84</f>
        <v>0</v>
      </c>
      <c r="AC77" s="418" t="s">
        <v>245</v>
      </c>
      <c r="AD77" s="413">
        <f>Info!$C$9</f>
        <v>0</v>
      </c>
      <c r="AE77" s="418">
        <v>76</v>
      </c>
      <c r="AF77" s="418" t="s">
        <v>53</v>
      </c>
      <c r="AG77" s="432">
        <f>E77/2</f>
        <v>0</v>
      </c>
      <c r="AH77" s="432">
        <f t="shared" ref="AH77:BC77" si="90">F77/2</f>
        <v>0</v>
      </c>
      <c r="AI77" s="432">
        <f t="shared" si="90"/>
        <v>0</v>
      </c>
      <c r="AJ77" s="432">
        <f t="shared" si="90"/>
        <v>0</v>
      </c>
      <c r="AK77" s="432">
        <f t="shared" si="90"/>
        <v>0</v>
      </c>
      <c r="AL77" s="432">
        <f t="shared" si="90"/>
        <v>0</v>
      </c>
      <c r="AM77" s="432">
        <f t="shared" si="90"/>
        <v>0</v>
      </c>
      <c r="AN77" s="432">
        <f t="shared" si="90"/>
        <v>0</v>
      </c>
      <c r="AO77" s="432">
        <f t="shared" si="90"/>
        <v>0</v>
      </c>
      <c r="AP77" s="432">
        <f t="shared" si="90"/>
        <v>0</v>
      </c>
      <c r="AQ77" s="432">
        <f t="shared" si="90"/>
        <v>0</v>
      </c>
      <c r="AR77" s="432">
        <f t="shared" si="90"/>
        <v>0</v>
      </c>
      <c r="AS77" s="432">
        <f t="shared" si="90"/>
        <v>0</v>
      </c>
      <c r="AT77" s="432">
        <f t="shared" si="90"/>
        <v>0</v>
      </c>
      <c r="AU77" s="432">
        <f t="shared" si="90"/>
        <v>0</v>
      </c>
      <c r="AV77" s="432">
        <f t="shared" si="90"/>
        <v>0</v>
      </c>
      <c r="AW77" s="432">
        <f t="shared" si="90"/>
        <v>0</v>
      </c>
      <c r="AX77" s="432">
        <f t="shared" si="90"/>
        <v>0</v>
      </c>
      <c r="AY77" s="432">
        <f t="shared" si="90"/>
        <v>0</v>
      </c>
      <c r="AZ77" s="432">
        <f t="shared" si="90"/>
        <v>0</v>
      </c>
      <c r="BA77" s="432">
        <f t="shared" si="90"/>
        <v>0</v>
      </c>
      <c r="BB77" s="432">
        <f t="shared" si="90"/>
        <v>0</v>
      </c>
      <c r="BC77" s="432">
        <f t="shared" si="90"/>
        <v>0</v>
      </c>
    </row>
    <row r="78" spans="1:55">
      <c r="A78" s="413" t="s">
        <v>245</v>
      </c>
      <c r="B78" s="413">
        <f>Info!$C$9</f>
        <v>0</v>
      </c>
      <c r="C78" s="413">
        <v>77</v>
      </c>
      <c r="D78" s="413" t="s">
        <v>54</v>
      </c>
      <c r="E78" s="430">
        <f>'A2'!D85</f>
        <v>0</v>
      </c>
      <c r="F78" s="430">
        <f>'A2'!E85</f>
        <v>0</v>
      </c>
      <c r="G78" s="430">
        <f>'A2'!F85</f>
        <v>0</v>
      </c>
      <c r="H78" s="430">
        <f>'A2'!G85</f>
        <v>0</v>
      </c>
      <c r="I78" s="430">
        <f>'A2'!H85</f>
        <v>0</v>
      </c>
      <c r="J78" s="430">
        <f>'A2'!I85</f>
        <v>0</v>
      </c>
      <c r="K78" s="430">
        <f>'A2'!J85</f>
        <v>0</v>
      </c>
      <c r="L78" s="430">
        <f>'A2'!K85</f>
        <v>0</v>
      </c>
      <c r="M78" s="430">
        <f>'A2'!L85</f>
        <v>0</v>
      </c>
      <c r="N78" s="430">
        <f>'A2'!M85</f>
        <v>0</v>
      </c>
      <c r="O78" s="430">
        <f>'A2'!N85</f>
        <v>0</v>
      </c>
      <c r="P78" s="430">
        <f>'A2'!O85</f>
        <v>0</v>
      </c>
      <c r="Q78" s="430">
        <f>'A2'!P85</f>
        <v>0</v>
      </c>
      <c r="R78" s="430">
        <f>'A2'!Q85</f>
        <v>0</v>
      </c>
      <c r="S78" s="430">
        <f>'A2'!R85</f>
        <v>0</v>
      </c>
      <c r="T78" s="430">
        <f>'A2'!S85</f>
        <v>0</v>
      </c>
      <c r="U78" s="430">
        <f>'A2'!T85</f>
        <v>0</v>
      </c>
      <c r="V78" s="430">
        <f>'A2'!U85</f>
        <v>0</v>
      </c>
      <c r="W78" s="430">
        <f>'A2'!V85</f>
        <v>0</v>
      </c>
      <c r="X78" s="430">
        <f>'A2'!W85</f>
        <v>0</v>
      </c>
      <c r="Y78" s="430">
        <f>'A2'!X85</f>
        <v>0</v>
      </c>
      <c r="Z78" s="430">
        <f>'A2'!Y85</f>
        <v>0</v>
      </c>
      <c r="AA78" s="430">
        <f>'A2'!Z85</f>
        <v>0</v>
      </c>
      <c r="AC78" s="413" t="s">
        <v>245</v>
      </c>
      <c r="AD78" s="413">
        <f>Info!$C$9</f>
        <v>0</v>
      </c>
      <c r="AE78" s="413">
        <v>77</v>
      </c>
      <c r="AF78" s="413" t="s">
        <v>54</v>
      </c>
      <c r="AG78" s="430">
        <f>E78</f>
        <v>0</v>
      </c>
      <c r="AH78" s="430">
        <f t="shared" ref="AH78:BC89" si="91">F78</f>
        <v>0</v>
      </c>
      <c r="AI78" s="430">
        <f t="shared" si="91"/>
        <v>0</v>
      </c>
      <c r="AJ78" s="430">
        <f t="shared" si="91"/>
        <v>0</v>
      </c>
      <c r="AK78" s="430">
        <f t="shared" si="91"/>
        <v>0</v>
      </c>
      <c r="AL78" s="430">
        <f t="shared" si="91"/>
        <v>0</v>
      </c>
      <c r="AM78" s="430">
        <f t="shared" si="91"/>
        <v>0</v>
      </c>
      <c r="AN78" s="430">
        <f t="shared" si="91"/>
        <v>0</v>
      </c>
      <c r="AO78" s="430">
        <f t="shared" si="91"/>
        <v>0</v>
      </c>
      <c r="AP78" s="430">
        <f t="shared" si="91"/>
        <v>0</v>
      </c>
      <c r="AQ78" s="430">
        <f t="shared" si="91"/>
        <v>0</v>
      </c>
      <c r="AR78" s="430">
        <f t="shared" si="91"/>
        <v>0</v>
      </c>
      <c r="AS78" s="430">
        <f t="shared" si="91"/>
        <v>0</v>
      </c>
      <c r="AT78" s="430">
        <f t="shared" si="91"/>
        <v>0</v>
      </c>
      <c r="AU78" s="430">
        <f t="shared" si="91"/>
        <v>0</v>
      </c>
      <c r="AV78" s="430">
        <f t="shared" si="91"/>
        <v>0</v>
      </c>
      <c r="AW78" s="430">
        <f t="shared" si="91"/>
        <v>0</v>
      </c>
      <c r="AX78" s="430">
        <f t="shared" si="91"/>
        <v>0</v>
      </c>
      <c r="AY78" s="430">
        <f t="shared" si="91"/>
        <v>0</v>
      </c>
      <c r="AZ78" s="430">
        <f t="shared" si="91"/>
        <v>0</v>
      </c>
      <c r="BA78" s="430">
        <f t="shared" si="91"/>
        <v>0</v>
      </c>
      <c r="BB78" s="430">
        <f t="shared" si="91"/>
        <v>0</v>
      </c>
      <c r="BC78" s="430">
        <f t="shared" si="91"/>
        <v>0</v>
      </c>
    </row>
    <row r="79" spans="1:55" s="416" customFormat="1" ht="12" customHeight="1">
      <c r="A79" s="416" t="s">
        <v>245</v>
      </c>
      <c r="B79" s="413">
        <f>Info!$C$9</f>
        <v>0</v>
      </c>
      <c r="C79" s="416">
        <v>78</v>
      </c>
      <c r="D79" s="416" t="s">
        <v>11</v>
      </c>
      <c r="E79" s="431">
        <f>'A2'!D86</f>
        <v>0</v>
      </c>
      <c r="F79" s="431">
        <f>'A2'!E86</f>
        <v>0</v>
      </c>
      <c r="G79" s="431">
        <f>'A2'!F86</f>
        <v>0</v>
      </c>
      <c r="H79" s="431">
        <f>'A2'!G86</f>
        <v>0</v>
      </c>
      <c r="I79" s="431">
        <f>'A2'!H86</f>
        <v>0</v>
      </c>
      <c r="J79" s="431">
        <f>'A2'!I86</f>
        <v>0</v>
      </c>
      <c r="K79" s="431">
        <f>'A2'!J86</f>
        <v>0</v>
      </c>
      <c r="L79" s="431">
        <f>'A2'!K86</f>
        <v>0</v>
      </c>
      <c r="M79" s="431">
        <f>'A2'!L86</f>
        <v>0</v>
      </c>
      <c r="N79" s="431">
        <f>'A2'!M86</f>
        <v>0</v>
      </c>
      <c r="O79" s="431">
        <f>'A2'!N86</f>
        <v>0</v>
      </c>
      <c r="P79" s="431">
        <f>'A2'!O86</f>
        <v>0</v>
      </c>
      <c r="Q79" s="431">
        <f>'A2'!P86</f>
        <v>0</v>
      </c>
      <c r="R79" s="431">
        <f>'A2'!Q86</f>
        <v>0</v>
      </c>
      <c r="S79" s="431">
        <f>'A2'!R86</f>
        <v>0</v>
      </c>
      <c r="T79" s="431">
        <f>'A2'!S86</f>
        <v>0</v>
      </c>
      <c r="U79" s="431">
        <f>'A2'!T86</f>
        <v>0</v>
      </c>
      <c r="V79" s="431">
        <f>'A2'!U86</f>
        <v>0</v>
      </c>
      <c r="W79" s="431">
        <f>'A2'!V86</f>
        <v>0</v>
      </c>
      <c r="X79" s="431">
        <f>'A2'!W86</f>
        <v>0</v>
      </c>
      <c r="Y79" s="431">
        <f>'A2'!X86</f>
        <v>0</v>
      </c>
      <c r="Z79" s="431">
        <f>'A2'!Y86</f>
        <v>0</v>
      </c>
      <c r="AA79" s="431">
        <f>'A2'!Z86</f>
        <v>0</v>
      </c>
      <c r="AC79" s="416" t="s">
        <v>245</v>
      </c>
      <c r="AD79" s="413">
        <f>Info!$C$9</f>
        <v>0</v>
      </c>
      <c r="AE79" s="416">
        <v>78</v>
      </c>
      <c r="AF79" s="416" t="s">
        <v>11</v>
      </c>
      <c r="AG79" s="431">
        <f t="shared" ref="AG79:AG90" si="92">E79</f>
        <v>0</v>
      </c>
      <c r="AH79" s="431">
        <f t="shared" si="91"/>
        <v>0</v>
      </c>
      <c r="AI79" s="431">
        <f t="shared" si="91"/>
        <v>0</v>
      </c>
      <c r="AJ79" s="431">
        <f t="shared" si="91"/>
        <v>0</v>
      </c>
      <c r="AK79" s="431">
        <f t="shared" si="91"/>
        <v>0</v>
      </c>
      <c r="AL79" s="431">
        <f t="shared" si="91"/>
        <v>0</v>
      </c>
      <c r="AM79" s="431">
        <f t="shared" si="91"/>
        <v>0</v>
      </c>
      <c r="AN79" s="431">
        <f t="shared" si="91"/>
        <v>0</v>
      </c>
      <c r="AO79" s="431">
        <f t="shared" si="91"/>
        <v>0</v>
      </c>
      <c r="AP79" s="431">
        <f t="shared" si="91"/>
        <v>0</v>
      </c>
      <c r="AQ79" s="431">
        <f t="shared" si="91"/>
        <v>0</v>
      </c>
      <c r="AR79" s="431">
        <f t="shared" si="91"/>
        <v>0</v>
      </c>
      <c r="AS79" s="431">
        <f t="shared" si="91"/>
        <v>0</v>
      </c>
      <c r="AT79" s="431">
        <f t="shared" si="91"/>
        <v>0</v>
      </c>
      <c r="AU79" s="431">
        <f t="shared" si="91"/>
        <v>0</v>
      </c>
      <c r="AV79" s="431">
        <f t="shared" si="91"/>
        <v>0</v>
      </c>
      <c r="AW79" s="431">
        <f t="shared" si="91"/>
        <v>0</v>
      </c>
      <c r="AX79" s="431">
        <f t="shared" si="91"/>
        <v>0</v>
      </c>
      <c r="AY79" s="431">
        <f t="shared" si="91"/>
        <v>0</v>
      </c>
      <c r="AZ79" s="431">
        <f t="shared" si="91"/>
        <v>0</v>
      </c>
      <c r="BA79" s="431">
        <f t="shared" si="91"/>
        <v>0</v>
      </c>
      <c r="BB79" s="431">
        <f t="shared" si="91"/>
        <v>0</v>
      </c>
      <c r="BC79" s="431">
        <f t="shared" si="91"/>
        <v>0</v>
      </c>
    </row>
    <row r="80" spans="1:55">
      <c r="A80" s="413" t="s">
        <v>245</v>
      </c>
      <c r="B80" s="413">
        <f>Info!$C$9</f>
        <v>0</v>
      </c>
      <c r="C80" s="413">
        <v>79</v>
      </c>
      <c r="D80" s="413" t="s">
        <v>53</v>
      </c>
      <c r="E80" s="430">
        <f>'A2'!D87</f>
        <v>0</v>
      </c>
      <c r="F80" s="430">
        <f>'A2'!E87</f>
        <v>0</v>
      </c>
      <c r="G80" s="430">
        <f>'A2'!F87</f>
        <v>0</v>
      </c>
      <c r="H80" s="430">
        <f>'A2'!G87</f>
        <v>0</v>
      </c>
      <c r="I80" s="430">
        <f>'A2'!H87</f>
        <v>0</v>
      </c>
      <c r="J80" s="430">
        <f>'A2'!I87</f>
        <v>0</v>
      </c>
      <c r="K80" s="430">
        <f>'A2'!J87</f>
        <v>0</v>
      </c>
      <c r="L80" s="430">
        <f>'A2'!K87</f>
        <v>0</v>
      </c>
      <c r="M80" s="430">
        <f>'A2'!L87</f>
        <v>0</v>
      </c>
      <c r="N80" s="430">
        <f>'A2'!M87</f>
        <v>0</v>
      </c>
      <c r="O80" s="430">
        <f>'A2'!N87</f>
        <v>0</v>
      </c>
      <c r="P80" s="430">
        <f>'A2'!O87</f>
        <v>0</v>
      </c>
      <c r="Q80" s="430">
        <f>'A2'!P87</f>
        <v>0</v>
      </c>
      <c r="R80" s="430">
        <f>'A2'!Q87</f>
        <v>0</v>
      </c>
      <c r="S80" s="430">
        <f>'A2'!R87</f>
        <v>0</v>
      </c>
      <c r="T80" s="430">
        <f>'A2'!S87</f>
        <v>0</v>
      </c>
      <c r="U80" s="430">
        <f>'A2'!T87</f>
        <v>0</v>
      </c>
      <c r="V80" s="430">
        <f>'A2'!U87</f>
        <v>0</v>
      </c>
      <c r="W80" s="430">
        <f>'A2'!V87</f>
        <v>0</v>
      </c>
      <c r="X80" s="430">
        <f>'A2'!W87</f>
        <v>0</v>
      </c>
      <c r="Y80" s="430">
        <f>'A2'!X87</f>
        <v>0</v>
      </c>
      <c r="Z80" s="430">
        <f>'A2'!Y87</f>
        <v>0</v>
      </c>
      <c r="AA80" s="430">
        <f>'A2'!Z87</f>
        <v>0</v>
      </c>
      <c r="AC80" s="413" t="s">
        <v>245</v>
      </c>
      <c r="AD80" s="413">
        <f>Info!$C$9</f>
        <v>0</v>
      </c>
      <c r="AE80" s="413">
        <v>79</v>
      </c>
      <c r="AF80" s="413" t="s">
        <v>53</v>
      </c>
      <c r="AG80" s="430">
        <f t="shared" si="92"/>
        <v>0</v>
      </c>
      <c r="AH80" s="430">
        <f t="shared" si="91"/>
        <v>0</v>
      </c>
      <c r="AI80" s="430">
        <f t="shared" si="91"/>
        <v>0</v>
      </c>
      <c r="AJ80" s="430">
        <f t="shared" si="91"/>
        <v>0</v>
      </c>
      <c r="AK80" s="430">
        <f t="shared" si="91"/>
        <v>0</v>
      </c>
      <c r="AL80" s="430">
        <f t="shared" si="91"/>
        <v>0</v>
      </c>
      <c r="AM80" s="430">
        <f t="shared" si="91"/>
        <v>0</v>
      </c>
      <c r="AN80" s="430">
        <f t="shared" si="91"/>
        <v>0</v>
      </c>
      <c r="AO80" s="430">
        <f t="shared" si="91"/>
        <v>0</v>
      </c>
      <c r="AP80" s="430">
        <f t="shared" si="91"/>
        <v>0</v>
      </c>
      <c r="AQ80" s="430">
        <f t="shared" si="91"/>
        <v>0</v>
      </c>
      <c r="AR80" s="430">
        <f t="shared" si="91"/>
        <v>0</v>
      </c>
      <c r="AS80" s="430">
        <f t="shared" si="91"/>
        <v>0</v>
      </c>
      <c r="AT80" s="430">
        <f t="shared" si="91"/>
        <v>0</v>
      </c>
      <c r="AU80" s="430">
        <f t="shared" si="91"/>
        <v>0</v>
      </c>
      <c r="AV80" s="430">
        <f t="shared" si="91"/>
        <v>0</v>
      </c>
      <c r="AW80" s="430">
        <f t="shared" si="91"/>
        <v>0</v>
      </c>
      <c r="AX80" s="430">
        <f t="shared" si="91"/>
        <v>0</v>
      </c>
      <c r="AY80" s="430">
        <f t="shared" si="91"/>
        <v>0</v>
      </c>
      <c r="AZ80" s="430">
        <f t="shared" si="91"/>
        <v>0</v>
      </c>
      <c r="BA80" s="430">
        <f t="shared" si="91"/>
        <v>0</v>
      </c>
      <c r="BB80" s="430">
        <f t="shared" si="91"/>
        <v>0</v>
      </c>
      <c r="BC80" s="430">
        <f t="shared" si="91"/>
        <v>0</v>
      </c>
    </row>
    <row r="81" spans="1:55">
      <c r="A81" s="413" t="s">
        <v>245</v>
      </c>
      <c r="B81" s="413">
        <f>Info!$C$9</f>
        <v>0</v>
      </c>
      <c r="C81" s="413">
        <v>80</v>
      </c>
      <c r="D81" s="413" t="s">
        <v>54</v>
      </c>
      <c r="E81" s="430">
        <f>'A2'!D88</f>
        <v>0</v>
      </c>
      <c r="F81" s="430">
        <f>'A2'!E88</f>
        <v>0</v>
      </c>
      <c r="G81" s="430">
        <f>'A2'!F88</f>
        <v>0</v>
      </c>
      <c r="H81" s="430">
        <f>'A2'!G88</f>
        <v>0</v>
      </c>
      <c r="I81" s="430">
        <f>'A2'!H88</f>
        <v>0</v>
      </c>
      <c r="J81" s="430">
        <f>'A2'!I88</f>
        <v>0</v>
      </c>
      <c r="K81" s="430">
        <f>'A2'!J88</f>
        <v>0</v>
      </c>
      <c r="L81" s="430">
        <f>'A2'!K88</f>
        <v>0</v>
      </c>
      <c r="M81" s="430">
        <f>'A2'!L88</f>
        <v>0</v>
      </c>
      <c r="N81" s="430">
        <f>'A2'!M88</f>
        <v>0</v>
      </c>
      <c r="O81" s="430">
        <f>'A2'!N88</f>
        <v>0</v>
      </c>
      <c r="P81" s="430">
        <f>'A2'!O88</f>
        <v>0</v>
      </c>
      <c r="Q81" s="430">
        <f>'A2'!P88</f>
        <v>0</v>
      </c>
      <c r="R81" s="430">
        <f>'A2'!Q88</f>
        <v>0</v>
      </c>
      <c r="S81" s="430">
        <f>'A2'!R88</f>
        <v>0</v>
      </c>
      <c r="T81" s="430">
        <f>'A2'!S88</f>
        <v>0</v>
      </c>
      <c r="U81" s="430">
        <f>'A2'!T88</f>
        <v>0</v>
      </c>
      <c r="V81" s="430">
        <f>'A2'!U88</f>
        <v>0</v>
      </c>
      <c r="W81" s="430">
        <f>'A2'!V88</f>
        <v>0</v>
      </c>
      <c r="X81" s="430">
        <f>'A2'!W88</f>
        <v>0</v>
      </c>
      <c r="Y81" s="430">
        <f>'A2'!X88</f>
        <v>0</v>
      </c>
      <c r="Z81" s="430">
        <f>'A2'!Y88</f>
        <v>0</v>
      </c>
      <c r="AA81" s="430">
        <f>'A2'!Z88</f>
        <v>0</v>
      </c>
      <c r="AC81" s="413" t="s">
        <v>245</v>
      </c>
      <c r="AD81" s="413">
        <f>Info!$C$9</f>
        <v>0</v>
      </c>
      <c r="AE81" s="413">
        <v>80</v>
      </c>
      <c r="AF81" s="413" t="s">
        <v>54</v>
      </c>
      <c r="AG81" s="430">
        <f t="shared" si="92"/>
        <v>0</v>
      </c>
      <c r="AH81" s="430">
        <f t="shared" si="91"/>
        <v>0</v>
      </c>
      <c r="AI81" s="430">
        <f t="shared" si="91"/>
        <v>0</v>
      </c>
      <c r="AJ81" s="430">
        <f t="shared" si="91"/>
        <v>0</v>
      </c>
      <c r="AK81" s="430">
        <f t="shared" si="91"/>
        <v>0</v>
      </c>
      <c r="AL81" s="430">
        <f t="shared" si="91"/>
        <v>0</v>
      </c>
      <c r="AM81" s="430">
        <f t="shared" si="91"/>
        <v>0</v>
      </c>
      <c r="AN81" s="430">
        <f t="shared" si="91"/>
        <v>0</v>
      </c>
      <c r="AO81" s="430">
        <f t="shared" si="91"/>
        <v>0</v>
      </c>
      <c r="AP81" s="430">
        <f t="shared" si="91"/>
        <v>0</v>
      </c>
      <c r="AQ81" s="430">
        <f t="shared" si="91"/>
        <v>0</v>
      </c>
      <c r="AR81" s="430">
        <f t="shared" si="91"/>
        <v>0</v>
      </c>
      <c r="AS81" s="430">
        <f t="shared" si="91"/>
        <v>0</v>
      </c>
      <c r="AT81" s="430">
        <f t="shared" si="91"/>
        <v>0</v>
      </c>
      <c r="AU81" s="430">
        <f t="shared" si="91"/>
        <v>0</v>
      </c>
      <c r="AV81" s="430">
        <f t="shared" si="91"/>
        <v>0</v>
      </c>
      <c r="AW81" s="430">
        <f t="shared" si="91"/>
        <v>0</v>
      </c>
      <c r="AX81" s="430">
        <f t="shared" si="91"/>
        <v>0</v>
      </c>
      <c r="AY81" s="430">
        <f t="shared" si="91"/>
        <v>0</v>
      </c>
      <c r="AZ81" s="430">
        <f t="shared" si="91"/>
        <v>0</v>
      </c>
      <c r="BA81" s="430">
        <f t="shared" si="91"/>
        <v>0</v>
      </c>
      <c r="BB81" s="430">
        <f t="shared" si="91"/>
        <v>0</v>
      </c>
      <c r="BC81" s="430">
        <f t="shared" si="91"/>
        <v>0</v>
      </c>
    </row>
    <row r="82" spans="1:55">
      <c r="A82" s="413" t="s">
        <v>245</v>
      </c>
      <c r="B82" s="413">
        <f>Info!$C$9</f>
        <v>0</v>
      </c>
      <c r="C82" s="413">
        <v>81</v>
      </c>
      <c r="D82" s="413" t="s">
        <v>168</v>
      </c>
      <c r="E82" s="430">
        <f>'A2'!D89</f>
        <v>0</v>
      </c>
      <c r="F82" s="430">
        <f>'A2'!E89</f>
        <v>0</v>
      </c>
      <c r="G82" s="430">
        <f>'A2'!F89</f>
        <v>0</v>
      </c>
      <c r="H82" s="430">
        <f>'A2'!G89</f>
        <v>0</v>
      </c>
      <c r="I82" s="430">
        <f>'A2'!H89</f>
        <v>0</v>
      </c>
      <c r="J82" s="430">
        <f>'A2'!I89</f>
        <v>0</v>
      </c>
      <c r="K82" s="430">
        <f>'A2'!J89</f>
        <v>0</v>
      </c>
      <c r="L82" s="430">
        <f>'A2'!K89</f>
        <v>0</v>
      </c>
      <c r="M82" s="430">
        <f>'A2'!L89</f>
        <v>0</v>
      </c>
      <c r="N82" s="430">
        <f>'A2'!M89</f>
        <v>0</v>
      </c>
      <c r="O82" s="430">
        <f>'A2'!N89</f>
        <v>0</v>
      </c>
      <c r="P82" s="430">
        <f>'A2'!O89</f>
        <v>0</v>
      </c>
      <c r="Q82" s="430">
        <f>'A2'!P89</f>
        <v>0</v>
      </c>
      <c r="R82" s="430">
        <f>'A2'!Q89</f>
        <v>0</v>
      </c>
      <c r="S82" s="430">
        <f>'A2'!R89</f>
        <v>0</v>
      </c>
      <c r="T82" s="430">
        <f>'A2'!S89</f>
        <v>0</v>
      </c>
      <c r="U82" s="430">
        <f>'A2'!T89</f>
        <v>0</v>
      </c>
      <c r="V82" s="430">
        <f>'A2'!U89</f>
        <v>0</v>
      </c>
      <c r="W82" s="430">
        <f>'A2'!V89</f>
        <v>0</v>
      </c>
      <c r="X82" s="430">
        <f>'A2'!W89</f>
        <v>0</v>
      </c>
      <c r="Y82" s="430">
        <f>'A2'!X89</f>
        <v>0</v>
      </c>
      <c r="Z82" s="430">
        <f>'A2'!Y89</f>
        <v>0</v>
      </c>
      <c r="AA82" s="430">
        <f>'A2'!Z89</f>
        <v>0</v>
      </c>
      <c r="AC82" s="413" t="s">
        <v>245</v>
      </c>
      <c r="AD82" s="413">
        <f>Info!$C$9</f>
        <v>0</v>
      </c>
      <c r="AE82" s="413">
        <v>81</v>
      </c>
      <c r="AF82" s="413" t="s">
        <v>168</v>
      </c>
      <c r="AG82" s="430">
        <f t="shared" si="92"/>
        <v>0</v>
      </c>
      <c r="AH82" s="430">
        <f t="shared" si="91"/>
        <v>0</v>
      </c>
      <c r="AI82" s="430">
        <f t="shared" si="91"/>
        <v>0</v>
      </c>
      <c r="AJ82" s="430">
        <f t="shared" si="91"/>
        <v>0</v>
      </c>
      <c r="AK82" s="430">
        <f t="shared" si="91"/>
        <v>0</v>
      </c>
      <c r="AL82" s="430">
        <f t="shared" si="91"/>
        <v>0</v>
      </c>
      <c r="AM82" s="430">
        <f t="shared" si="91"/>
        <v>0</v>
      </c>
      <c r="AN82" s="430">
        <f t="shared" si="91"/>
        <v>0</v>
      </c>
      <c r="AO82" s="430">
        <f t="shared" si="91"/>
        <v>0</v>
      </c>
      <c r="AP82" s="430">
        <f t="shared" si="91"/>
        <v>0</v>
      </c>
      <c r="AQ82" s="430">
        <f t="shared" si="91"/>
        <v>0</v>
      </c>
      <c r="AR82" s="430">
        <f t="shared" si="91"/>
        <v>0</v>
      </c>
      <c r="AS82" s="430">
        <f t="shared" si="91"/>
        <v>0</v>
      </c>
      <c r="AT82" s="430">
        <f t="shared" si="91"/>
        <v>0</v>
      </c>
      <c r="AU82" s="430">
        <f t="shared" si="91"/>
        <v>0</v>
      </c>
      <c r="AV82" s="430">
        <f t="shared" si="91"/>
        <v>0</v>
      </c>
      <c r="AW82" s="430">
        <f t="shared" si="91"/>
        <v>0</v>
      </c>
      <c r="AX82" s="430">
        <f t="shared" si="91"/>
        <v>0</v>
      </c>
      <c r="AY82" s="430">
        <f t="shared" si="91"/>
        <v>0</v>
      </c>
      <c r="AZ82" s="430">
        <f t="shared" si="91"/>
        <v>0</v>
      </c>
      <c r="BA82" s="430">
        <f t="shared" si="91"/>
        <v>0</v>
      </c>
      <c r="BB82" s="430">
        <f t="shared" si="91"/>
        <v>0</v>
      </c>
      <c r="BC82" s="430">
        <f t="shared" si="91"/>
        <v>0</v>
      </c>
    </row>
    <row r="83" spans="1:55">
      <c r="A83" s="413" t="s">
        <v>245</v>
      </c>
      <c r="B83" s="413">
        <f>Info!$C$9</f>
        <v>0</v>
      </c>
      <c r="C83" s="413">
        <v>82</v>
      </c>
      <c r="D83" s="413" t="s">
        <v>66</v>
      </c>
      <c r="E83" s="430">
        <f>'A2'!D90</f>
        <v>0</v>
      </c>
      <c r="F83" s="430">
        <f>'A2'!E90</f>
        <v>0</v>
      </c>
      <c r="G83" s="430">
        <f>'A2'!F90</f>
        <v>0</v>
      </c>
      <c r="H83" s="430">
        <f>'A2'!G90</f>
        <v>0</v>
      </c>
      <c r="I83" s="430">
        <f>'A2'!H90</f>
        <v>0</v>
      </c>
      <c r="J83" s="430">
        <f>'A2'!I90</f>
        <v>0</v>
      </c>
      <c r="K83" s="430">
        <f>'A2'!J90</f>
        <v>0</v>
      </c>
      <c r="L83" s="430">
        <f>'A2'!K90</f>
        <v>0</v>
      </c>
      <c r="M83" s="430">
        <f>'A2'!L90</f>
        <v>0</v>
      </c>
      <c r="N83" s="430">
        <f>'A2'!M90</f>
        <v>0</v>
      </c>
      <c r="O83" s="430">
        <f>'A2'!N90</f>
        <v>0</v>
      </c>
      <c r="P83" s="430">
        <f>'A2'!O90</f>
        <v>0</v>
      </c>
      <c r="Q83" s="430">
        <f>'A2'!P90</f>
        <v>0</v>
      </c>
      <c r="R83" s="430">
        <f>'A2'!Q90</f>
        <v>0</v>
      </c>
      <c r="S83" s="430">
        <f>'A2'!R90</f>
        <v>0</v>
      </c>
      <c r="T83" s="430">
        <f>'A2'!S90</f>
        <v>0</v>
      </c>
      <c r="U83" s="430">
        <f>'A2'!T90</f>
        <v>0</v>
      </c>
      <c r="V83" s="430">
        <f>'A2'!U90</f>
        <v>0</v>
      </c>
      <c r="W83" s="430">
        <f>'A2'!V90</f>
        <v>0</v>
      </c>
      <c r="X83" s="430">
        <f>'A2'!W90</f>
        <v>0</v>
      </c>
      <c r="Y83" s="430">
        <f>'A2'!X90</f>
        <v>0</v>
      </c>
      <c r="Z83" s="430">
        <f>'A2'!Y90</f>
        <v>0</v>
      </c>
      <c r="AA83" s="430">
        <f>'A2'!Z90</f>
        <v>0</v>
      </c>
      <c r="AC83" s="413" t="s">
        <v>245</v>
      </c>
      <c r="AD83" s="413">
        <f>Info!$C$9</f>
        <v>0</v>
      </c>
      <c r="AE83" s="413">
        <v>82</v>
      </c>
      <c r="AF83" s="413" t="s">
        <v>66</v>
      </c>
      <c r="AG83" s="430">
        <f t="shared" si="92"/>
        <v>0</v>
      </c>
      <c r="AH83" s="430">
        <f t="shared" si="91"/>
        <v>0</v>
      </c>
      <c r="AI83" s="430">
        <f t="shared" si="91"/>
        <v>0</v>
      </c>
      <c r="AJ83" s="430">
        <f t="shared" si="91"/>
        <v>0</v>
      </c>
      <c r="AK83" s="430">
        <f t="shared" si="91"/>
        <v>0</v>
      </c>
      <c r="AL83" s="430">
        <f t="shared" si="91"/>
        <v>0</v>
      </c>
      <c r="AM83" s="430">
        <f t="shared" si="91"/>
        <v>0</v>
      </c>
      <c r="AN83" s="430">
        <f t="shared" si="91"/>
        <v>0</v>
      </c>
      <c r="AO83" s="430">
        <f t="shared" si="91"/>
        <v>0</v>
      </c>
      <c r="AP83" s="430">
        <f t="shared" si="91"/>
        <v>0</v>
      </c>
      <c r="AQ83" s="430">
        <f t="shared" si="91"/>
        <v>0</v>
      </c>
      <c r="AR83" s="430">
        <f t="shared" si="91"/>
        <v>0</v>
      </c>
      <c r="AS83" s="430">
        <f t="shared" si="91"/>
        <v>0</v>
      </c>
      <c r="AT83" s="430">
        <f t="shared" si="91"/>
        <v>0</v>
      </c>
      <c r="AU83" s="430">
        <f t="shared" si="91"/>
        <v>0</v>
      </c>
      <c r="AV83" s="430">
        <f t="shared" si="91"/>
        <v>0</v>
      </c>
      <c r="AW83" s="430">
        <f t="shared" si="91"/>
        <v>0</v>
      </c>
      <c r="AX83" s="430">
        <f t="shared" si="91"/>
        <v>0</v>
      </c>
      <c r="AY83" s="430">
        <f t="shared" si="91"/>
        <v>0</v>
      </c>
      <c r="AZ83" s="430">
        <f t="shared" si="91"/>
        <v>0</v>
      </c>
      <c r="BA83" s="430">
        <f t="shared" si="91"/>
        <v>0</v>
      </c>
      <c r="BB83" s="430">
        <f t="shared" si="91"/>
        <v>0</v>
      </c>
      <c r="BC83" s="430">
        <f t="shared" si="91"/>
        <v>0</v>
      </c>
    </row>
    <row r="84" spans="1:55">
      <c r="A84" s="413" t="s">
        <v>245</v>
      </c>
      <c r="B84" s="413">
        <f>Info!$C$9</f>
        <v>0</v>
      </c>
      <c r="C84" s="413">
        <v>83</v>
      </c>
      <c r="D84" s="413" t="s">
        <v>265</v>
      </c>
      <c r="E84" s="430">
        <f>'A2'!D91</f>
        <v>0</v>
      </c>
      <c r="F84" s="430">
        <f>'A2'!E91</f>
        <v>0</v>
      </c>
      <c r="G84" s="430">
        <f>'A2'!F91</f>
        <v>0</v>
      </c>
      <c r="H84" s="430">
        <f>'A2'!G91</f>
        <v>0</v>
      </c>
      <c r="I84" s="430">
        <f>'A2'!H91</f>
        <v>0</v>
      </c>
      <c r="J84" s="430">
        <f>'A2'!I91</f>
        <v>0</v>
      </c>
      <c r="K84" s="430">
        <f>'A2'!J91</f>
        <v>0</v>
      </c>
      <c r="L84" s="430">
        <f>'A2'!K91</f>
        <v>0</v>
      </c>
      <c r="M84" s="430">
        <f>'A2'!L91</f>
        <v>0</v>
      </c>
      <c r="N84" s="430">
        <f>'A2'!M91</f>
        <v>0</v>
      </c>
      <c r="O84" s="430">
        <f>'A2'!N91</f>
        <v>0</v>
      </c>
      <c r="P84" s="430">
        <f>'A2'!O91</f>
        <v>0</v>
      </c>
      <c r="Q84" s="430">
        <f>'A2'!P91</f>
        <v>0</v>
      </c>
      <c r="R84" s="430">
        <f>'A2'!Q91</f>
        <v>0</v>
      </c>
      <c r="S84" s="430">
        <f>'A2'!R91</f>
        <v>0</v>
      </c>
      <c r="T84" s="430">
        <f>'A2'!S91</f>
        <v>0</v>
      </c>
      <c r="U84" s="430">
        <f>'A2'!T91</f>
        <v>0</v>
      </c>
      <c r="V84" s="430">
        <f>'A2'!U91</f>
        <v>0</v>
      </c>
      <c r="W84" s="430">
        <f>'A2'!V91</f>
        <v>0</v>
      </c>
      <c r="X84" s="430">
        <f>'A2'!W91</f>
        <v>0</v>
      </c>
      <c r="Y84" s="430">
        <f>'A2'!X91</f>
        <v>0</v>
      </c>
      <c r="Z84" s="430">
        <f>'A2'!Y91</f>
        <v>0</v>
      </c>
      <c r="AA84" s="430">
        <f>'A2'!Z91</f>
        <v>0</v>
      </c>
      <c r="AC84" s="413" t="s">
        <v>245</v>
      </c>
      <c r="AD84" s="413">
        <f>Info!$C$9</f>
        <v>0</v>
      </c>
      <c r="AE84" s="413">
        <v>83</v>
      </c>
      <c r="AF84" s="413" t="s">
        <v>265</v>
      </c>
      <c r="AG84" s="430">
        <f t="shared" si="92"/>
        <v>0</v>
      </c>
      <c r="AH84" s="430">
        <f t="shared" si="91"/>
        <v>0</v>
      </c>
      <c r="AI84" s="430">
        <f t="shared" si="91"/>
        <v>0</v>
      </c>
      <c r="AJ84" s="430">
        <f t="shared" si="91"/>
        <v>0</v>
      </c>
      <c r="AK84" s="430">
        <f t="shared" si="91"/>
        <v>0</v>
      </c>
      <c r="AL84" s="430">
        <f t="shared" si="91"/>
        <v>0</v>
      </c>
      <c r="AM84" s="430">
        <f t="shared" si="91"/>
        <v>0</v>
      </c>
      <c r="AN84" s="430">
        <f t="shared" si="91"/>
        <v>0</v>
      </c>
      <c r="AO84" s="430">
        <f t="shared" si="91"/>
        <v>0</v>
      </c>
      <c r="AP84" s="430">
        <f t="shared" si="91"/>
        <v>0</v>
      </c>
      <c r="AQ84" s="430">
        <f t="shared" si="91"/>
        <v>0</v>
      </c>
      <c r="AR84" s="430">
        <f t="shared" si="91"/>
        <v>0</v>
      </c>
      <c r="AS84" s="430">
        <f t="shared" si="91"/>
        <v>0</v>
      </c>
      <c r="AT84" s="430">
        <f t="shared" si="91"/>
        <v>0</v>
      </c>
      <c r="AU84" s="430">
        <f t="shared" si="91"/>
        <v>0</v>
      </c>
      <c r="AV84" s="430">
        <f t="shared" si="91"/>
        <v>0</v>
      </c>
      <c r="AW84" s="430">
        <f t="shared" si="91"/>
        <v>0</v>
      </c>
      <c r="AX84" s="430">
        <f t="shared" si="91"/>
        <v>0</v>
      </c>
      <c r="AY84" s="430">
        <f t="shared" si="91"/>
        <v>0</v>
      </c>
      <c r="AZ84" s="430">
        <f t="shared" si="91"/>
        <v>0</v>
      </c>
      <c r="BA84" s="430">
        <f t="shared" si="91"/>
        <v>0</v>
      </c>
      <c r="BB84" s="430">
        <f t="shared" si="91"/>
        <v>0</v>
      </c>
      <c r="BC84" s="430">
        <f t="shared" si="91"/>
        <v>0</v>
      </c>
    </row>
    <row r="85" spans="1:55">
      <c r="A85" s="413" t="s">
        <v>245</v>
      </c>
      <c r="B85" s="413">
        <f>Info!$C$9</f>
        <v>0</v>
      </c>
      <c r="C85" s="413">
        <v>84</v>
      </c>
      <c r="D85" s="413" t="s">
        <v>169</v>
      </c>
      <c r="E85" s="430">
        <f>'A2'!D92</f>
        <v>0</v>
      </c>
      <c r="F85" s="430">
        <f>'A2'!E92</f>
        <v>0</v>
      </c>
      <c r="G85" s="430">
        <f>'A2'!F92</f>
        <v>0</v>
      </c>
      <c r="H85" s="430">
        <f>'A2'!G92</f>
        <v>0</v>
      </c>
      <c r="I85" s="430">
        <f>'A2'!H92</f>
        <v>0</v>
      </c>
      <c r="J85" s="430">
        <f>'A2'!I92</f>
        <v>0</v>
      </c>
      <c r="K85" s="430">
        <f>'A2'!J92</f>
        <v>0</v>
      </c>
      <c r="L85" s="430">
        <f>'A2'!K92</f>
        <v>0</v>
      </c>
      <c r="M85" s="430">
        <f>'A2'!L92</f>
        <v>0</v>
      </c>
      <c r="N85" s="430">
        <f>'A2'!M92</f>
        <v>0</v>
      </c>
      <c r="O85" s="430">
        <f>'A2'!N92</f>
        <v>0</v>
      </c>
      <c r="P85" s="430">
        <f>'A2'!O92</f>
        <v>0</v>
      </c>
      <c r="Q85" s="430">
        <f>'A2'!P92</f>
        <v>0</v>
      </c>
      <c r="R85" s="430">
        <f>'A2'!Q92</f>
        <v>0</v>
      </c>
      <c r="S85" s="430">
        <f>'A2'!R92</f>
        <v>0</v>
      </c>
      <c r="T85" s="430">
        <f>'A2'!S92</f>
        <v>0</v>
      </c>
      <c r="U85" s="430">
        <f>'A2'!T92</f>
        <v>0</v>
      </c>
      <c r="V85" s="430">
        <f>'A2'!U92</f>
        <v>0</v>
      </c>
      <c r="W85" s="430">
        <f>'A2'!V92</f>
        <v>0</v>
      </c>
      <c r="X85" s="430">
        <f>'A2'!W92</f>
        <v>0</v>
      </c>
      <c r="Y85" s="430">
        <f>'A2'!X92</f>
        <v>0</v>
      </c>
      <c r="Z85" s="430">
        <f>'A2'!Y92</f>
        <v>0</v>
      </c>
      <c r="AA85" s="430">
        <f>'A2'!Z92</f>
        <v>0</v>
      </c>
      <c r="AC85" s="413" t="s">
        <v>245</v>
      </c>
      <c r="AD85" s="413">
        <f>Info!$C$9</f>
        <v>0</v>
      </c>
      <c r="AE85" s="413">
        <v>84</v>
      </c>
      <c r="AF85" s="413" t="s">
        <v>169</v>
      </c>
      <c r="AG85" s="430">
        <f t="shared" si="92"/>
        <v>0</v>
      </c>
      <c r="AH85" s="430">
        <f t="shared" si="91"/>
        <v>0</v>
      </c>
      <c r="AI85" s="430">
        <f t="shared" si="91"/>
        <v>0</v>
      </c>
      <c r="AJ85" s="430">
        <f t="shared" si="91"/>
        <v>0</v>
      </c>
      <c r="AK85" s="430">
        <f t="shared" si="91"/>
        <v>0</v>
      </c>
      <c r="AL85" s="430">
        <f t="shared" si="91"/>
        <v>0</v>
      </c>
      <c r="AM85" s="430">
        <f t="shared" si="91"/>
        <v>0</v>
      </c>
      <c r="AN85" s="430">
        <f t="shared" si="91"/>
        <v>0</v>
      </c>
      <c r="AO85" s="430">
        <f t="shared" si="91"/>
        <v>0</v>
      </c>
      <c r="AP85" s="430">
        <f t="shared" si="91"/>
        <v>0</v>
      </c>
      <c r="AQ85" s="430">
        <f t="shared" si="91"/>
        <v>0</v>
      </c>
      <c r="AR85" s="430">
        <f t="shared" si="91"/>
        <v>0</v>
      </c>
      <c r="AS85" s="430">
        <f t="shared" si="91"/>
        <v>0</v>
      </c>
      <c r="AT85" s="430">
        <f t="shared" si="91"/>
        <v>0</v>
      </c>
      <c r="AU85" s="430">
        <f t="shared" si="91"/>
        <v>0</v>
      </c>
      <c r="AV85" s="430">
        <f t="shared" si="91"/>
        <v>0</v>
      </c>
      <c r="AW85" s="430">
        <f t="shared" si="91"/>
        <v>0</v>
      </c>
      <c r="AX85" s="430">
        <f t="shared" si="91"/>
        <v>0</v>
      </c>
      <c r="AY85" s="430">
        <f t="shared" si="91"/>
        <v>0</v>
      </c>
      <c r="AZ85" s="430">
        <f t="shared" si="91"/>
        <v>0</v>
      </c>
      <c r="BA85" s="430">
        <f t="shared" si="91"/>
        <v>0</v>
      </c>
      <c r="BB85" s="430">
        <f t="shared" si="91"/>
        <v>0</v>
      </c>
      <c r="BC85" s="430">
        <f t="shared" si="91"/>
        <v>0</v>
      </c>
    </row>
    <row r="86" spans="1:55">
      <c r="A86" s="413" t="s">
        <v>245</v>
      </c>
      <c r="B86" s="413">
        <f>Info!$C$9</f>
        <v>0</v>
      </c>
      <c r="C86" s="413">
        <v>85</v>
      </c>
      <c r="D86" s="413" t="s">
        <v>46</v>
      </c>
      <c r="E86" s="430">
        <f>'A2'!D93</f>
        <v>0</v>
      </c>
      <c r="F86" s="430">
        <f>'A2'!E93</f>
        <v>0</v>
      </c>
      <c r="G86" s="430">
        <f>'A2'!F93</f>
        <v>0</v>
      </c>
      <c r="H86" s="430">
        <f>'A2'!G93</f>
        <v>0</v>
      </c>
      <c r="I86" s="430">
        <f>'A2'!H93</f>
        <v>0</v>
      </c>
      <c r="J86" s="430">
        <f>'A2'!I93</f>
        <v>0</v>
      </c>
      <c r="K86" s="430">
        <f>'A2'!J93</f>
        <v>0</v>
      </c>
      <c r="L86" s="430">
        <f>'A2'!K93</f>
        <v>0</v>
      </c>
      <c r="M86" s="430">
        <f>'A2'!L93</f>
        <v>0</v>
      </c>
      <c r="N86" s="430">
        <f>'A2'!M93</f>
        <v>0</v>
      </c>
      <c r="O86" s="430">
        <f>'A2'!N93</f>
        <v>0</v>
      </c>
      <c r="P86" s="430">
        <f>'A2'!O93</f>
        <v>0</v>
      </c>
      <c r="Q86" s="430">
        <f>'A2'!P93</f>
        <v>0</v>
      </c>
      <c r="R86" s="430">
        <f>'A2'!Q93</f>
        <v>0</v>
      </c>
      <c r="S86" s="430">
        <f>'A2'!R93</f>
        <v>0</v>
      </c>
      <c r="T86" s="430">
        <f>'A2'!S93</f>
        <v>0</v>
      </c>
      <c r="U86" s="430">
        <f>'A2'!T93</f>
        <v>0</v>
      </c>
      <c r="V86" s="430">
        <f>'A2'!U93</f>
        <v>0</v>
      </c>
      <c r="W86" s="430">
        <f>'A2'!V93</f>
        <v>0</v>
      </c>
      <c r="X86" s="430">
        <f>'A2'!W93</f>
        <v>0</v>
      </c>
      <c r="Y86" s="430">
        <f>'A2'!X93</f>
        <v>0</v>
      </c>
      <c r="Z86" s="430">
        <f>'A2'!Y93</f>
        <v>0</v>
      </c>
      <c r="AA86" s="430">
        <f>'A2'!Z93</f>
        <v>0</v>
      </c>
      <c r="AC86" s="413" t="s">
        <v>245</v>
      </c>
      <c r="AD86" s="413">
        <f>Info!$C$9</f>
        <v>0</v>
      </c>
      <c r="AE86" s="413">
        <v>85</v>
      </c>
      <c r="AF86" s="413" t="s">
        <v>46</v>
      </c>
      <c r="AG86" s="430">
        <f t="shared" si="92"/>
        <v>0</v>
      </c>
      <c r="AH86" s="430">
        <f t="shared" si="91"/>
        <v>0</v>
      </c>
      <c r="AI86" s="430">
        <f t="shared" si="91"/>
        <v>0</v>
      </c>
      <c r="AJ86" s="430">
        <f t="shared" si="91"/>
        <v>0</v>
      </c>
      <c r="AK86" s="430">
        <f t="shared" si="91"/>
        <v>0</v>
      </c>
      <c r="AL86" s="430">
        <f t="shared" si="91"/>
        <v>0</v>
      </c>
      <c r="AM86" s="430">
        <f t="shared" si="91"/>
        <v>0</v>
      </c>
      <c r="AN86" s="430">
        <f t="shared" si="91"/>
        <v>0</v>
      </c>
      <c r="AO86" s="430">
        <f t="shared" si="91"/>
        <v>0</v>
      </c>
      <c r="AP86" s="430">
        <f t="shared" si="91"/>
        <v>0</v>
      </c>
      <c r="AQ86" s="430">
        <f t="shared" si="91"/>
        <v>0</v>
      </c>
      <c r="AR86" s="430">
        <f t="shared" si="91"/>
        <v>0</v>
      </c>
      <c r="AS86" s="430">
        <f t="shared" si="91"/>
        <v>0</v>
      </c>
      <c r="AT86" s="430">
        <f t="shared" si="91"/>
        <v>0</v>
      </c>
      <c r="AU86" s="430">
        <f t="shared" si="91"/>
        <v>0</v>
      </c>
      <c r="AV86" s="430">
        <f t="shared" si="91"/>
        <v>0</v>
      </c>
      <c r="AW86" s="430">
        <f t="shared" si="91"/>
        <v>0</v>
      </c>
      <c r="AX86" s="430">
        <f t="shared" si="91"/>
        <v>0</v>
      </c>
      <c r="AY86" s="430">
        <f t="shared" si="91"/>
        <v>0</v>
      </c>
      <c r="AZ86" s="430">
        <f t="shared" si="91"/>
        <v>0</v>
      </c>
      <c r="BA86" s="430">
        <f t="shared" si="91"/>
        <v>0</v>
      </c>
      <c r="BB86" s="430">
        <f t="shared" si="91"/>
        <v>0</v>
      </c>
      <c r="BC86" s="430">
        <f t="shared" si="91"/>
        <v>0</v>
      </c>
    </row>
    <row r="87" spans="1:55">
      <c r="A87" s="413" t="s">
        <v>245</v>
      </c>
      <c r="B87" s="413">
        <f>Info!$C$9</f>
        <v>0</v>
      </c>
      <c r="C87" s="413">
        <v>86</v>
      </c>
      <c r="D87" s="413" t="s">
        <v>206</v>
      </c>
      <c r="E87" s="430">
        <f>'A2'!D94</f>
        <v>0</v>
      </c>
      <c r="F87" s="430">
        <f>'A2'!E94</f>
        <v>0</v>
      </c>
      <c r="G87" s="430">
        <f>'A2'!F94</f>
        <v>0</v>
      </c>
      <c r="H87" s="430">
        <f>'A2'!G94</f>
        <v>0</v>
      </c>
      <c r="I87" s="430">
        <f>'A2'!H94</f>
        <v>0</v>
      </c>
      <c r="J87" s="430">
        <f>'A2'!I94</f>
        <v>0</v>
      </c>
      <c r="K87" s="430">
        <f>'A2'!J94</f>
        <v>0</v>
      </c>
      <c r="L87" s="430">
        <f>'A2'!K94</f>
        <v>0</v>
      </c>
      <c r="M87" s="430">
        <f>'A2'!L94</f>
        <v>0</v>
      </c>
      <c r="N87" s="430">
        <f>'A2'!M94</f>
        <v>0</v>
      </c>
      <c r="O87" s="430">
        <f>'A2'!N94</f>
        <v>0</v>
      </c>
      <c r="P87" s="430">
        <f>'A2'!O94</f>
        <v>0</v>
      </c>
      <c r="Q87" s="430">
        <f>'A2'!P94</f>
        <v>0</v>
      </c>
      <c r="R87" s="430">
        <f>'A2'!Q94</f>
        <v>0</v>
      </c>
      <c r="S87" s="430">
        <f>'A2'!R94</f>
        <v>0</v>
      </c>
      <c r="T87" s="430">
        <f>'A2'!S94</f>
        <v>0</v>
      </c>
      <c r="U87" s="430">
        <f>'A2'!T94</f>
        <v>0</v>
      </c>
      <c r="V87" s="430">
        <f>'A2'!U94</f>
        <v>0</v>
      </c>
      <c r="W87" s="430">
        <f>'A2'!V94</f>
        <v>0</v>
      </c>
      <c r="X87" s="430">
        <f>'A2'!W94</f>
        <v>0</v>
      </c>
      <c r="Y87" s="430">
        <f>'A2'!X94</f>
        <v>0</v>
      </c>
      <c r="Z87" s="430">
        <f>'A2'!Y94</f>
        <v>0</v>
      </c>
      <c r="AA87" s="430">
        <f>'A2'!Z94</f>
        <v>0</v>
      </c>
      <c r="AC87" s="413" t="s">
        <v>245</v>
      </c>
      <c r="AD87" s="413">
        <f>Info!$C$9</f>
        <v>0</v>
      </c>
      <c r="AE87" s="413">
        <v>86</v>
      </c>
      <c r="AF87" s="413" t="s">
        <v>206</v>
      </c>
      <c r="AG87" s="430">
        <f t="shared" si="92"/>
        <v>0</v>
      </c>
      <c r="AH87" s="430">
        <f t="shared" si="91"/>
        <v>0</v>
      </c>
      <c r="AI87" s="430">
        <f t="shared" si="91"/>
        <v>0</v>
      </c>
      <c r="AJ87" s="430">
        <f t="shared" si="91"/>
        <v>0</v>
      </c>
      <c r="AK87" s="430">
        <f t="shared" si="91"/>
        <v>0</v>
      </c>
      <c r="AL87" s="430">
        <f t="shared" si="91"/>
        <v>0</v>
      </c>
      <c r="AM87" s="430">
        <f t="shared" si="91"/>
        <v>0</v>
      </c>
      <c r="AN87" s="430">
        <f t="shared" si="91"/>
        <v>0</v>
      </c>
      <c r="AO87" s="430">
        <f t="shared" si="91"/>
        <v>0</v>
      </c>
      <c r="AP87" s="430">
        <f t="shared" si="91"/>
        <v>0</v>
      </c>
      <c r="AQ87" s="430">
        <f t="shared" si="91"/>
        <v>0</v>
      </c>
      <c r="AR87" s="430">
        <f t="shared" si="91"/>
        <v>0</v>
      </c>
      <c r="AS87" s="430">
        <f t="shared" si="91"/>
        <v>0</v>
      </c>
      <c r="AT87" s="430">
        <f t="shared" si="91"/>
        <v>0</v>
      </c>
      <c r="AU87" s="430">
        <f t="shared" si="91"/>
        <v>0</v>
      </c>
      <c r="AV87" s="430">
        <f t="shared" si="91"/>
        <v>0</v>
      </c>
      <c r="AW87" s="430">
        <f t="shared" si="91"/>
        <v>0</v>
      </c>
      <c r="AX87" s="430">
        <f t="shared" si="91"/>
        <v>0</v>
      </c>
      <c r="AY87" s="430">
        <f t="shared" si="91"/>
        <v>0</v>
      </c>
      <c r="AZ87" s="430">
        <f t="shared" si="91"/>
        <v>0</v>
      </c>
      <c r="BA87" s="430">
        <f t="shared" si="91"/>
        <v>0</v>
      </c>
      <c r="BB87" s="430">
        <f t="shared" si="91"/>
        <v>0</v>
      </c>
      <c r="BC87" s="430">
        <f t="shared" si="91"/>
        <v>0</v>
      </c>
    </row>
    <row r="88" spans="1:55" s="416" customFormat="1">
      <c r="A88" s="416" t="s">
        <v>245</v>
      </c>
      <c r="B88" s="413">
        <f>Info!$C$9</f>
        <v>0</v>
      </c>
      <c r="C88" s="416">
        <v>87</v>
      </c>
      <c r="D88" s="416" t="s">
        <v>12</v>
      </c>
      <c r="E88" s="431">
        <f>'A2'!D95</f>
        <v>0</v>
      </c>
      <c r="F88" s="431">
        <f>'A2'!E95</f>
        <v>0</v>
      </c>
      <c r="G88" s="431">
        <f>'A2'!F95</f>
        <v>0</v>
      </c>
      <c r="H88" s="431">
        <f>'A2'!G95</f>
        <v>0</v>
      </c>
      <c r="I88" s="431">
        <f>'A2'!H95</f>
        <v>0</v>
      </c>
      <c r="J88" s="431">
        <f>'A2'!I95</f>
        <v>0</v>
      </c>
      <c r="K88" s="431">
        <f>'A2'!J95</f>
        <v>0</v>
      </c>
      <c r="L88" s="431">
        <f>'A2'!K95</f>
        <v>0</v>
      </c>
      <c r="M88" s="431">
        <f>'A2'!L95</f>
        <v>0</v>
      </c>
      <c r="N88" s="431">
        <f>'A2'!M95</f>
        <v>0</v>
      </c>
      <c r="O88" s="431">
        <f>'A2'!N95</f>
        <v>0</v>
      </c>
      <c r="P88" s="431">
        <f>'A2'!O95</f>
        <v>0</v>
      </c>
      <c r="Q88" s="431">
        <f>'A2'!P95</f>
        <v>0</v>
      </c>
      <c r="R88" s="431">
        <f>'A2'!Q95</f>
        <v>0</v>
      </c>
      <c r="S88" s="431">
        <f>'A2'!R95</f>
        <v>0</v>
      </c>
      <c r="T88" s="431">
        <f>'A2'!S95</f>
        <v>0</v>
      </c>
      <c r="U88" s="431">
        <f>'A2'!T95</f>
        <v>0</v>
      </c>
      <c r="V88" s="431">
        <f>'A2'!U95</f>
        <v>0</v>
      </c>
      <c r="W88" s="431">
        <f>'A2'!V95</f>
        <v>0</v>
      </c>
      <c r="X88" s="431">
        <f>'A2'!W95</f>
        <v>0</v>
      </c>
      <c r="Y88" s="431">
        <f>'A2'!X95</f>
        <v>0</v>
      </c>
      <c r="Z88" s="431">
        <f>'A2'!Y95</f>
        <v>0</v>
      </c>
      <c r="AA88" s="431">
        <f>'A2'!Z95</f>
        <v>0</v>
      </c>
      <c r="AC88" s="416" t="s">
        <v>245</v>
      </c>
      <c r="AD88" s="413">
        <f>Info!$C$9</f>
        <v>0</v>
      </c>
      <c r="AE88" s="416">
        <v>87</v>
      </c>
      <c r="AF88" s="416" t="s">
        <v>12</v>
      </c>
      <c r="AG88" s="431">
        <f t="shared" si="92"/>
        <v>0</v>
      </c>
      <c r="AH88" s="431">
        <f t="shared" si="91"/>
        <v>0</v>
      </c>
      <c r="AI88" s="431">
        <f t="shared" si="91"/>
        <v>0</v>
      </c>
      <c r="AJ88" s="431">
        <f t="shared" si="91"/>
        <v>0</v>
      </c>
      <c r="AK88" s="431">
        <f t="shared" si="91"/>
        <v>0</v>
      </c>
      <c r="AL88" s="431">
        <f t="shared" si="91"/>
        <v>0</v>
      </c>
      <c r="AM88" s="431">
        <f t="shared" si="91"/>
        <v>0</v>
      </c>
      <c r="AN88" s="431">
        <f t="shared" si="91"/>
        <v>0</v>
      </c>
      <c r="AO88" s="431">
        <f t="shared" si="91"/>
        <v>0</v>
      </c>
      <c r="AP88" s="431">
        <f t="shared" si="91"/>
        <v>0</v>
      </c>
      <c r="AQ88" s="431">
        <f t="shared" si="91"/>
        <v>0</v>
      </c>
      <c r="AR88" s="431">
        <f t="shared" si="91"/>
        <v>0</v>
      </c>
      <c r="AS88" s="431">
        <f t="shared" si="91"/>
        <v>0</v>
      </c>
      <c r="AT88" s="431">
        <f t="shared" si="91"/>
        <v>0</v>
      </c>
      <c r="AU88" s="431">
        <f t="shared" si="91"/>
        <v>0</v>
      </c>
      <c r="AV88" s="431">
        <f t="shared" si="91"/>
        <v>0</v>
      </c>
      <c r="AW88" s="431">
        <f t="shared" si="91"/>
        <v>0</v>
      </c>
      <c r="AX88" s="431">
        <f t="shared" si="91"/>
        <v>0</v>
      </c>
      <c r="AY88" s="431">
        <f t="shared" si="91"/>
        <v>0</v>
      </c>
      <c r="AZ88" s="431">
        <f t="shared" si="91"/>
        <v>0</v>
      </c>
      <c r="BA88" s="431">
        <f t="shared" si="91"/>
        <v>0</v>
      </c>
      <c r="BB88" s="431">
        <f t="shared" si="91"/>
        <v>0</v>
      </c>
      <c r="BC88" s="431">
        <f t="shared" si="91"/>
        <v>0</v>
      </c>
    </row>
    <row r="89" spans="1:55">
      <c r="A89" s="413" t="s">
        <v>245</v>
      </c>
      <c r="B89" s="413">
        <f>Info!$C$9</f>
        <v>0</v>
      </c>
      <c r="C89" s="413">
        <v>88</v>
      </c>
      <c r="D89" s="413" t="s">
        <v>53</v>
      </c>
      <c r="E89" s="430">
        <f>'A2'!D96</f>
        <v>0</v>
      </c>
      <c r="F89" s="430">
        <f>'A2'!E96</f>
        <v>0</v>
      </c>
      <c r="G89" s="430">
        <f>'A2'!F96</f>
        <v>0</v>
      </c>
      <c r="H89" s="430">
        <f>'A2'!G96</f>
        <v>0</v>
      </c>
      <c r="I89" s="430">
        <f>'A2'!H96</f>
        <v>0</v>
      </c>
      <c r="J89" s="430">
        <f>'A2'!I96</f>
        <v>0</v>
      </c>
      <c r="K89" s="430">
        <f>'A2'!J96</f>
        <v>0</v>
      </c>
      <c r="L89" s="430">
        <f>'A2'!K96</f>
        <v>0</v>
      </c>
      <c r="M89" s="430">
        <f>'A2'!L96</f>
        <v>0</v>
      </c>
      <c r="N89" s="430">
        <f>'A2'!M96</f>
        <v>0</v>
      </c>
      <c r="O89" s="430">
        <f>'A2'!N96</f>
        <v>0</v>
      </c>
      <c r="P89" s="430">
        <f>'A2'!O96</f>
        <v>0</v>
      </c>
      <c r="Q89" s="430">
        <f>'A2'!P96</f>
        <v>0</v>
      </c>
      <c r="R89" s="430">
        <f>'A2'!Q96</f>
        <v>0</v>
      </c>
      <c r="S89" s="430">
        <f>'A2'!R96</f>
        <v>0</v>
      </c>
      <c r="T89" s="430">
        <f>'A2'!S96</f>
        <v>0</v>
      </c>
      <c r="U89" s="430">
        <f>'A2'!T96</f>
        <v>0</v>
      </c>
      <c r="V89" s="430">
        <f>'A2'!U96</f>
        <v>0</v>
      </c>
      <c r="W89" s="430">
        <f>'A2'!V96</f>
        <v>0</v>
      </c>
      <c r="X89" s="430">
        <f>'A2'!W96</f>
        <v>0</v>
      </c>
      <c r="Y89" s="430">
        <f>'A2'!X96</f>
        <v>0</v>
      </c>
      <c r="Z89" s="430">
        <f>'A2'!Y96</f>
        <v>0</v>
      </c>
      <c r="AA89" s="430">
        <f>'A2'!Z96</f>
        <v>0</v>
      </c>
      <c r="AC89" s="413" t="s">
        <v>245</v>
      </c>
      <c r="AD89" s="413">
        <f>Info!$C$9</f>
        <v>0</v>
      </c>
      <c r="AE89" s="413">
        <v>88</v>
      </c>
      <c r="AF89" s="413" t="s">
        <v>53</v>
      </c>
      <c r="AG89" s="430">
        <f t="shared" si="92"/>
        <v>0</v>
      </c>
      <c r="AH89" s="430">
        <f t="shared" si="91"/>
        <v>0</v>
      </c>
      <c r="AI89" s="430">
        <f t="shared" si="91"/>
        <v>0</v>
      </c>
      <c r="AJ89" s="430">
        <f t="shared" si="91"/>
        <v>0</v>
      </c>
      <c r="AK89" s="430">
        <f t="shared" si="91"/>
        <v>0</v>
      </c>
      <c r="AL89" s="430">
        <f t="shared" si="91"/>
        <v>0</v>
      </c>
      <c r="AM89" s="430">
        <f t="shared" si="91"/>
        <v>0</v>
      </c>
      <c r="AN89" s="430">
        <f t="shared" si="91"/>
        <v>0</v>
      </c>
      <c r="AO89" s="430">
        <f t="shared" si="91"/>
        <v>0</v>
      </c>
      <c r="AP89" s="430">
        <f t="shared" si="91"/>
        <v>0</v>
      </c>
      <c r="AQ89" s="430">
        <f t="shared" si="91"/>
        <v>0</v>
      </c>
      <c r="AR89" s="430">
        <f t="shared" si="91"/>
        <v>0</v>
      </c>
      <c r="AS89" s="430">
        <f t="shared" si="91"/>
        <v>0</v>
      </c>
      <c r="AT89" s="430">
        <f t="shared" si="91"/>
        <v>0</v>
      </c>
      <c r="AU89" s="430">
        <f t="shared" ref="AU89:AU90" si="93">S89</f>
        <v>0</v>
      </c>
      <c r="AV89" s="430">
        <f t="shared" ref="AV89:AV90" si="94">T89</f>
        <v>0</v>
      </c>
      <c r="AW89" s="430">
        <f t="shared" ref="AW89:AW90" si="95">U89</f>
        <v>0</v>
      </c>
      <c r="AX89" s="430">
        <f t="shared" ref="AX89:AX90" si="96">V89</f>
        <v>0</v>
      </c>
      <c r="AY89" s="430">
        <f t="shared" ref="AY89:AY90" si="97">W89</f>
        <v>0</v>
      </c>
      <c r="AZ89" s="430">
        <f t="shared" ref="AZ89:AZ90" si="98">X89</f>
        <v>0</v>
      </c>
      <c r="BA89" s="430">
        <f t="shared" ref="BA89:BA90" si="99">Y89</f>
        <v>0</v>
      </c>
      <c r="BB89" s="430">
        <f t="shared" ref="BB89:BB90" si="100">Z89</f>
        <v>0</v>
      </c>
      <c r="BC89" s="430">
        <f t="shared" ref="BC89:BC90" si="101">AA89</f>
        <v>0</v>
      </c>
    </row>
    <row r="90" spans="1:55">
      <c r="A90" s="413" t="s">
        <v>245</v>
      </c>
      <c r="B90" s="413">
        <f>Info!$C$9</f>
        <v>0</v>
      </c>
      <c r="C90" s="413">
        <v>89</v>
      </c>
      <c r="D90" s="413" t="s">
        <v>54</v>
      </c>
      <c r="E90" s="430">
        <f>'A2'!D97</f>
        <v>0</v>
      </c>
      <c r="F90" s="430">
        <f>'A2'!E97</f>
        <v>0</v>
      </c>
      <c r="G90" s="430">
        <f>'A2'!F97</f>
        <v>0</v>
      </c>
      <c r="H90" s="430">
        <f>'A2'!G97</f>
        <v>0</v>
      </c>
      <c r="I90" s="430">
        <f>'A2'!H97</f>
        <v>0</v>
      </c>
      <c r="J90" s="430">
        <f>'A2'!I97</f>
        <v>0</v>
      </c>
      <c r="K90" s="430">
        <f>'A2'!J97</f>
        <v>0</v>
      </c>
      <c r="L90" s="430">
        <f>'A2'!K97</f>
        <v>0</v>
      </c>
      <c r="M90" s="430">
        <f>'A2'!L97</f>
        <v>0</v>
      </c>
      <c r="N90" s="430">
        <f>'A2'!M97</f>
        <v>0</v>
      </c>
      <c r="O90" s="430">
        <f>'A2'!N97</f>
        <v>0</v>
      </c>
      <c r="P90" s="430">
        <f>'A2'!O97</f>
        <v>0</v>
      </c>
      <c r="Q90" s="430">
        <f>'A2'!P97</f>
        <v>0</v>
      </c>
      <c r="R90" s="430">
        <f>'A2'!Q97</f>
        <v>0</v>
      </c>
      <c r="S90" s="430">
        <f>'A2'!R97</f>
        <v>0</v>
      </c>
      <c r="T90" s="430">
        <f>'A2'!S97</f>
        <v>0</v>
      </c>
      <c r="U90" s="430">
        <f>'A2'!T97</f>
        <v>0</v>
      </c>
      <c r="V90" s="430">
        <f>'A2'!U97</f>
        <v>0</v>
      </c>
      <c r="W90" s="430">
        <f>'A2'!V97</f>
        <v>0</v>
      </c>
      <c r="X90" s="430">
        <f>'A2'!W97</f>
        <v>0</v>
      </c>
      <c r="Y90" s="430">
        <f>'A2'!X97</f>
        <v>0</v>
      </c>
      <c r="Z90" s="430">
        <f>'A2'!Y97</f>
        <v>0</v>
      </c>
      <c r="AA90" s="430">
        <f>'A2'!Z97</f>
        <v>0</v>
      </c>
      <c r="AC90" s="413" t="s">
        <v>245</v>
      </c>
      <c r="AD90" s="413">
        <f>Info!$C$9</f>
        <v>0</v>
      </c>
      <c r="AE90" s="413">
        <v>89</v>
      </c>
      <c r="AF90" s="413" t="s">
        <v>54</v>
      </c>
      <c r="AG90" s="430">
        <f t="shared" si="92"/>
        <v>0</v>
      </c>
      <c r="AH90" s="430">
        <f t="shared" ref="AH90" si="102">F90</f>
        <v>0</v>
      </c>
      <c r="AI90" s="430">
        <f t="shared" ref="AI90" si="103">G90</f>
        <v>0</v>
      </c>
      <c r="AJ90" s="430">
        <f t="shared" ref="AJ90" si="104">H90</f>
        <v>0</v>
      </c>
      <c r="AK90" s="430">
        <f t="shared" ref="AK90" si="105">I90</f>
        <v>0</v>
      </c>
      <c r="AL90" s="430">
        <f t="shared" ref="AL90" si="106">J90</f>
        <v>0</v>
      </c>
      <c r="AM90" s="430">
        <f t="shared" ref="AM90" si="107">K90</f>
        <v>0</v>
      </c>
      <c r="AN90" s="430">
        <f t="shared" ref="AN90" si="108">L90</f>
        <v>0</v>
      </c>
      <c r="AO90" s="430">
        <f t="shared" ref="AO90" si="109">M90</f>
        <v>0</v>
      </c>
      <c r="AP90" s="430">
        <f t="shared" ref="AP90" si="110">N90</f>
        <v>0</v>
      </c>
      <c r="AQ90" s="430">
        <f t="shared" ref="AQ90" si="111">O90</f>
        <v>0</v>
      </c>
      <c r="AR90" s="430">
        <f t="shared" ref="AR90" si="112">P90</f>
        <v>0</v>
      </c>
      <c r="AS90" s="430">
        <f t="shared" ref="AS90" si="113">Q90</f>
        <v>0</v>
      </c>
      <c r="AT90" s="430">
        <f t="shared" ref="AT90" si="114">R90</f>
        <v>0</v>
      </c>
      <c r="AU90" s="430">
        <f t="shared" si="93"/>
        <v>0</v>
      </c>
      <c r="AV90" s="430">
        <f t="shared" si="94"/>
        <v>0</v>
      </c>
      <c r="AW90" s="430">
        <f t="shared" si="95"/>
        <v>0</v>
      </c>
      <c r="AX90" s="430">
        <f t="shared" si="96"/>
        <v>0</v>
      </c>
      <c r="AY90" s="430">
        <f t="shared" si="97"/>
        <v>0</v>
      </c>
      <c r="AZ90" s="430">
        <f t="shared" si="98"/>
        <v>0</v>
      </c>
      <c r="BA90" s="430">
        <f t="shared" si="99"/>
        <v>0</v>
      </c>
      <c r="BB90" s="430">
        <f t="shared" si="100"/>
        <v>0</v>
      </c>
      <c r="BC90" s="430">
        <f t="shared" si="101"/>
        <v>0</v>
      </c>
    </row>
    <row r="91" spans="1:55" s="420" customFormat="1">
      <c r="A91" s="420" t="s">
        <v>245</v>
      </c>
      <c r="B91" s="413">
        <f>Info!$C$9</f>
        <v>0</v>
      </c>
      <c r="C91" s="420">
        <v>90</v>
      </c>
      <c r="D91" s="420" t="s">
        <v>42</v>
      </c>
      <c r="E91" s="433">
        <f>'A2'!D98</f>
        <v>0</v>
      </c>
      <c r="F91" s="433">
        <f>'A2'!E98</f>
        <v>0</v>
      </c>
      <c r="G91" s="433">
        <f>'A2'!F98</f>
        <v>0</v>
      </c>
      <c r="H91" s="433">
        <f>'A2'!G98</f>
        <v>0</v>
      </c>
      <c r="I91" s="433">
        <f>'A2'!H98</f>
        <v>0</v>
      </c>
      <c r="J91" s="433">
        <f>'A2'!I98</f>
        <v>0</v>
      </c>
      <c r="K91" s="433">
        <f>'A2'!J98</f>
        <v>0</v>
      </c>
      <c r="L91" s="433">
        <f>'A2'!K98</f>
        <v>0</v>
      </c>
      <c r="M91" s="433">
        <f>'A2'!L98</f>
        <v>0</v>
      </c>
      <c r="N91" s="433">
        <f>'A2'!M98</f>
        <v>0</v>
      </c>
      <c r="O91" s="433">
        <f>'A2'!N98</f>
        <v>0</v>
      </c>
      <c r="P91" s="433">
        <f>'A2'!O98</f>
        <v>0</v>
      </c>
      <c r="Q91" s="433">
        <f>'A2'!P98</f>
        <v>0</v>
      </c>
      <c r="R91" s="433">
        <f>'A2'!Q98</f>
        <v>0</v>
      </c>
      <c r="S91" s="433">
        <f>'A2'!R98</f>
        <v>0</v>
      </c>
      <c r="T91" s="433">
        <f>'A2'!S98</f>
        <v>0</v>
      </c>
      <c r="U91" s="433">
        <f>'A2'!T98</f>
        <v>0</v>
      </c>
      <c r="V91" s="433">
        <f>'A2'!U98</f>
        <v>0</v>
      </c>
      <c r="W91" s="433">
        <f>'A2'!V98</f>
        <v>0</v>
      </c>
      <c r="X91" s="433">
        <f>'A2'!W98</f>
        <v>0</v>
      </c>
      <c r="Y91" s="433">
        <f>'A2'!X98</f>
        <v>0</v>
      </c>
      <c r="Z91" s="433">
        <f>'A2'!Y98</f>
        <v>0</v>
      </c>
      <c r="AA91" s="433">
        <f>'A2'!Z98</f>
        <v>0</v>
      </c>
      <c r="AC91" s="420" t="s">
        <v>245</v>
      </c>
      <c r="AD91" s="413">
        <f>Info!$C$9</f>
        <v>0</v>
      </c>
      <c r="AE91" s="420">
        <v>90</v>
      </c>
      <c r="AF91" s="420" t="s">
        <v>42</v>
      </c>
      <c r="AG91" s="433">
        <f>AG76+AG79+AG88</f>
        <v>0</v>
      </c>
      <c r="AH91" s="433">
        <f t="shared" ref="AH91:BC91" si="115">AH76+AH79+AH88</f>
        <v>0</v>
      </c>
      <c r="AI91" s="433">
        <f t="shared" si="115"/>
        <v>0</v>
      </c>
      <c r="AJ91" s="433">
        <f t="shared" si="115"/>
        <v>0</v>
      </c>
      <c r="AK91" s="433">
        <f t="shared" si="115"/>
        <v>0</v>
      </c>
      <c r="AL91" s="433">
        <f t="shared" si="115"/>
        <v>0</v>
      </c>
      <c r="AM91" s="433">
        <f t="shared" si="115"/>
        <v>0</v>
      </c>
      <c r="AN91" s="433">
        <f t="shared" si="115"/>
        <v>0</v>
      </c>
      <c r="AO91" s="433">
        <f t="shared" si="115"/>
        <v>0</v>
      </c>
      <c r="AP91" s="433">
        <f t="shared" si="115"/>
        <v>0</v>
      </c>
      <c r="AQ91" s="433">
        <f t="shared" si="115"/>
        <v>0</v>
      </c>
      <c r="AR91" s="433">
        <f t="shared" si="115"/>
        <v>0</v>
      </c>
      <c r="AS91" s="433">
        <f t="shared" si="115"/>
        <v>0</v>
      </c>
      <c r="AT91" s="433">
        <f t="shared" si="115"/>
        <v>0</v>
      </c>
      <c r="AU91" s="433">
        <f t="shared" si="115"/>
        <v>0</v>
      </c>
      <c r="AV91" s="433">
        <f t="shared" si="115"/>
        <v>0</v>
      </c>
      <c r="AW91" s="433">
        <f t="shared" si="115"/>
        <v>0</v>
      </c>
      <c r="AX91" s="433">
        <f t="shared" si="115"/>
        <v>0</v>
      </c>
      <c r="AY91" s="433">
        <f t="shared" si="115"/>
        <v>0</v>
      </c>
      <c r="AZ91" s="433">
        <f t="shared" si="115"/>
        <v>0</v>
      </c>
      <c r="BA91" s="433">
        <f t="shared" si="115"/>
        <v>0</v>
      </c>
      <c r="BB91" s="433">
        <f t="shared" si="115"/>
        <v>0</v>
      </c>
      <c r="BC91" s="433">
        <f t="shared" si="115"/>
        <v>0</v>
      </c>
    </row>
    <row r="92" spans="1:55">
      <c r="A92" s="413" t="s">
        <v>245</v>
      </c>
      <c r="B92" s="413">
        <f>Info!$C$9</f>
        <v>0</v>
      </c>
      <c r="C92" s="413">
        <v>91</v>
      </c>
      <c r="D92" s="413" t="s">
        <v>325</v>
      </c>
      <c r="E92" s="430">
        <f>'A2'!D99</f>
        <v>0</v>
      </c>
      <c r="F92" s="430">
        <f>'A2'!E99</f>
        <v>0</v>
      </c>
      <c r="G92" s="430">
        <f>'A2'!F99</f>
        <v>0</v>
      </c>
      <c r="H92" s="430">
        <f>'A2'!G99</f>
        <v>0</v>
      </c>
      <c r="I92" s="430">
        <f>'A2'!H99</f>
        <v>0</v>
      </c>
      <c r="J92" s="430">
        <f>'A2'!I99</f>
        <v>0</v>
      </c>
      <c r="K92" s="430">
        <f>'A2'!J99</f>
        <v>0</v>
      </c>
      <c r="L92" s="430">
        <f>'A2'!K99</f>
        <v>0</v>
      </c>
      <c r="M92" s="430">
        <f>'A2'!L99</f>
        <v>0</v>
      </c>
      <c r="N92" s="430">
        <f>'A2'!M99</f>
        <v>0</v>
      </c>
      <c r="O92" s="430">
        <f>'A2'!N99</f>
        <v>0</v>
      </c>
      <c r="P92" s="430">
        <f>'A2'!O99</f>
        <v>0</v>
      </c>
      <c r="Q92" s="430">
        <f>'A2'!P99</f>
        <v>0</v>
      </c>
      <c r="R92" s="430">
        <f>'A2'!Q99</f>
        <v>0</v>
      </c>
      <c r="S92" s="430">
        <f>'A2'!R99</f>
        <v>0</v>
      </c>
      <c r="T92" s="430">
        <f>'A2'!S99</f>
        <v>0</v>
      </c>
      <c r="U92" s="430">
        <f>'A2'!T99</f>
        <v>0</v>
      </c>
      <c r="V92" s="430">
        <f>'A2'!U99</f>
        <v>0</v>
      </c>
      <c r="W92" s="430">
        <f>'A2'!V99</f>
        <v>0</v>
      </c>
      <c r="X92" s="430">
        <f>'A2'!W99</f>
        <v>0</v>
      </c>
      <c r="Y92" s="430">
        <f>'A2'!X99</f>
        <v>0</v>
      </c>
      <c r="Z92" s="430">
        <f>'A2'!Y99</f>
        <v>0</v>
      </c>
      <c r="AA92" s="430">
        <f>'A2'!Z99</f>
        <v>0</v>
      </c>
      <c r="AC92" s="413" t="s">
        <v>245</v>
      </c>
      <c r="AD92" s="413">
        <f>Info!$C$9</f>
        <v>0</v>
      </c>
      <c r="AE92" s="413">
        <v>91</v>
      </c>
      <c r="AF92" s="413" t="s">
        <v>325</v>
      </c>
      <c r="AG92" s="430">
        <f>E92</f>
        <v>0</v>
      </c>
      <c r="AH92" s="430">
        <f t="shared" ref="AH92:BC95" si="116">F92</f>
        <v>0</v>
      </c>
      <c r="AI92" s="430">
        <f t="shared" si="116"/>
        <v>0</v>
      </c>
      <c r="AJ92" s="430">
        <f t="shared" si="116"/>
        <v>0</v>
      </c>
      <c r="AK92" s="430">
        <f t="shared" si="116"/>
        <v>0</v>
      </c>
      <c r="AL92" s="430">
        <f t="shared" si="116"/>
        <v>0</v>
      </c>
      <c r="AM92" s="430">
        <f t="shared" si="116"/>
        <v>0</v>
      </c>
      <c r="AN92" s="430">
        <f t="shared" si="116"/>
        <v>0</v>
      </c>
      <c r="AO92" s="430">
        <f t="shared" si="116"/>
        <v>0</v>
      </c>
      <c r="AP92" s="430">
        <f t="shared" si="116"/>
        <v>0</v>
      </c>
      <c r="AQ92" s="430">
        <f t="shared" si="116"/>
        <v>0</v>
      </c>
      <c r="AR92" s="430">
        <f t="shared" si="116"/>
        <v>0</v>
      </c>
      <c r="AS92" s="430">
        <f t="shared" si="116"/>
        <v>0</v>
      </c>
      <c r="AT92" s="430">
        <f t="shared" si="116"/>
        <v>0</v>
      </c>
      <c r="AU92" s="430">
        <f t="shared" si="116"/>
        <v>0</v>
      </c>
      <c r="AV92" s="430">
        <f t="shared" si="116"/>
        <v>0</v>
      </c>
      <c r="AW92" s="430">
        <f t="shared" si="116"/>
        <v>0</v>
      </c>
      <c r="AX92" s="430">
        <f t="shared" si="116"/>
        <v>0</v>
      </c>
      <c r="AY92" s="430">
        <f t="shared" si="116"/>
        <v>0</v>
      </c>
      <c r="AZ92" s="430">
        <f t="shared" si="116"/>
        <v>0</v>
      </c>
      <c r="BA92" s="430">
        <f t="shared" si="116"/>
        <v>0</v>
      </c>
      <c r="BB92" s="430">
        <f t="shared" si="116"/>
        <v>0</v>
      </c>
      <c r="BC92" s="430">
        <f t="shared" si="116"/>
        <v>0</v>
      </c>
    </row>
    <row r="93" spans="1:55">
      <c r="A93" s="413" t="s">
        <v>245</v>
      </c>
      <c r="B93" s="413">
        <f>Info!$C$9</f>
        <v>0</v>
      </c>
      <c r="C93" s="413">
        <v>92</v>
      </c>
      <c r="D93" s="413" t="s">
        <v>326</v>
      </c>
      <c r="E93" s="430">
        <f>'A2'!D100</f>
        <v>0</v>
      </c>
      <c r="F93" s="430">
        <f>'A2'!E100</f>
        <v>0</v>
      </c>
      <c r="G93" s="430">
        <f>'A2'!F100</f>
        <v>0</v>
      </c>
      <c r="H93" s="430">
        <f>'A2'!G100</f>
        <v>0</v>
      </c>
      <c r="I93" s="430">
        <f>'A2'!H100</f>
        <v>0</v>
      </c>
      <c r="J93" s="430">
        <f>'A2'!I100</f>
        <v>0</v>
      </c>
      <c r="K93" s="430">
        <f>'A2'!J100</f>
        <v>0</v>
      </c>
      <c r="L93" s="430">
        <f>'A2'!K100</f>
        <v>0</v>
      </c>
      <c r="M93" s="430">
        <f>'A2'!L100</f>
        <v>0</v>
      </c>
      <c r="N93" s="430">
        <f>'A2'!M100</f>
        <v>0</v>
      </c>
      <c r="O93" s="430">
        <f>'A2'!N100</f>
        <v>0</v>
      </c>
      <c r="P93" s="430">
        <f>'A2'!O100</f>
        <v>0</v>
      </c>
      <c r="Q93" s="430">
        <f>'A2'!P100</f>
        <v>0</v>
      </c>
      <c r="R93" s="430">
        <f>'A2'!Q100</f>
        <v>0</v>
      </c>
      <c r="S93" s="430">
        <f>'A2'!R100</f>
        <v>0</v>
      </c>
      <c r="T93" s="430">
        <f>'A2'!S100</f>
        <v>0</v>
      </c>
      <c r="U93" s="430">
        <f>'A2'!T100</f>
        <v>0</v>
      </c>
      <c r="V93" s="430">
        <f>'A2'!U100</f>
        <v>0</v>
      </c>
      <c r="W93" s="430">
        <f>'A2'!V100</f>
        <v>0</v>
      </c>
      <c r="X93" s="430">
        <f>'A2'!W100</f>
        <v>0</v>
      </c>
      <c r="Y93" s="430">
        <f>'A2'!X100</f>
        <v>0</v>
      </c>
      <c r="Z93" s="430">
        <f>'A2'!Y100</f>
        <v>0</v>
      </c>
      <c r="AA93" s="430">
        <f>'A2'!Z100</f>
        <v>0</v>
      </c>
      <c r="AC93" s="413" t="s">
        <v>245</v>
      </c>
      <c r="AD93" s="413">
        <f>Info!$C$9</f>
        <v>0</v>
      </c>
      <c r="AE93" s="413">
        <v>92</v>
      </c>
      <c r="AF93" s="413" t="s">
        <v>326</v>
      </c>
      <c r="AG93" s="430">
        <f t="shared" ref="AG93:AG95" si="117">E93</f>
        <v>0</v>
      </c>
      <c r="AH93" s="430">
        <f t="shared" si="116"/>
        <v>0</v>
      </c>
      <c r="AI93" s="430">
        <f t="shared" si="116"/>
        <v>0</v>
      </c>
      <c r="AJ93" s="430">
        <f t="shared" si="116"/>
        <v>0</v>
      </c>
      <c r="AK93" s="430">
        <f t="shared" si="116"/>
        <v>0</v>
      </c>
      <c r="AL93" s="430">
        <f t="shared" si="116"/>
        <v>0</v>
      </c>
      <c r="AM93" s="430">
        <f t="shared" si="116"/>
        <v>0</v>
      </c>
      <c r="AN93" s="430">
        <f t="shared" si="116"/>
        <v>0</v>
      </c>
      <c r="AO93" s="430">
        <f t="shared" si="116"/>
        <v>0</v>
      </c>
      <c r="AP93" s="430">
        <f t="shared" si="116"/>
        <v>0</v>
      </c>
      <c r="AQ93" s="430">
        <f t="shared" si="116"/>
        <v>0</v>
      </c>
      <c r="AR93" s="430">
        <f t="shared" si="116"/>
        <v>0</v>
      </c>
      <c r="AS93" s="430">
        <f t="shared" si="116"/>
        <v>0</v>
      </c>
      <c r="AT93" s="430">
        <f t="shared" si="116"/>
        <v>0</v>
      </c>
      <c r="AU93" s="430">
        <f t="shared" si="116"/>
        <v>0</v>
      </c>
      <c r="AV93" s="430">
        <f t="shared" si="116"/>
        <v>0</v>
      </c>
      <c r="AW93" s="430">
        <f t="shared" si="116"/>
        <v>0</v>
      </c>
      <c r="AX93" s="430">
        <f t="shared" si="116"/>
        <v>0</v>
      </c>
      <c r="AY93" s="430">
        <f t="shared" si="116"/>
        <v>0</v>
      </c>
      <c r="AZ93" s="430">
        <f t="shared" si="116"/>
        <v>0</v>
      </c>
      <c r="BA93" s="430">
        <f t="shared" si="116"/>
        <v>0</v>
      </c>
      <c r="BB93" s="430">
        <f t="shared" si="116"/>
        <v>0</v>
      </c>
      <c r="BC93" s="430">
        <f t="shared" si="116"/>
        <v>0</v>
      </c>
    </row>
    <row r="94" spans="1:55">
      <c r="A94" s="413" t="s">
        <v>245</v>
      </c>
      <c r="B94" s="413">
        <f>Info!$C$9</f>
        <v>0</v>
      </c>
      <c r="C94" s="413">
        <v>93</v>
      </c>
      <c r="D94" s="413" t="s">
        <v>218</v>
      </c>
      <c r="E94" s="430">
        <f>'A2'!D101</f>
        <v>0</v>
      </c>
      <c r="F94" s="430">
        <f>'A2'!E101</f>
        <v>0</v>
      </c>
      <c r="G94" s="430">
        <f>'A2'!F101</f>
        <v>0</v>
      </c>
      <c r="H94" s="430">
        <f>'A2'!G101</f>
        <v>0</v>
      </c>
      <c r="I94" s="430">
        <f>'A2'!H101</f>
        <v>0</v>
      </c>
      <c r="J94" s="430">
        <f>'A2'!I101</f>
        <v>0</v>
      </c>
      <c r="K94" s="430">
        <f>'A2'!J101</f>
        <v>0</v>
      </c>
      <c r="L94" s="430">
        <f>'A2'!K101</f>
        <v>0</v>
      </c>
      <c r="M94" s="430">
        <f>'A2'!L101</f>
        <v>0</v>
      </c>
      <c r="N94" s="430">
        <f>'A2'!M101</f>
        <v>0</v>
      </c>
      <c r="O94" s="430">
        <f>'A2'!N101</f>
        <v>0</v>
      </c>
      <c r="P94" s="430">
        <f>'A2'!O101</f>
        <v>0</v>
      </c>
      <c r="Q94" s="430">
        <f>'A2'!P101</f>
        <v>0</v>
      </c>
      <c r="R94" s="430">
        <f>'A2'!Q101</f>
        <v>0</v>
      </c>
      <c r="S94" s="430">
        <f>'A2'!R101</f>
        <v>0</v>
      </c>
      <c r="T94" s="430">
        <f>'A2'!S101</f>
        <v>0</v>
      </c>
      <c r="U94" s="430">
        <f>'A2'!T101</f>
        <v>0</v>
      </c>
      <c r="V94" s="430">
        <f>'A2'!U101</f>
        <v>0</v>
      </c>
      <c r="W94" s="430">
        <f>'A2'!V101</f>
        <v>0</v>
      </c>
      <c r="X94" s="430">
        <f>'A2'!W101</f>
        <v>0</v>
      </c>
      <c r="Y94" s="430">
        <f>'A2'!X101</f>
        <v>0</v>
      </c>
      <c r="Z94" s="430">
        <f>'A2'!Y101</f>
        <v>0</v>
      </c>
      <c r="AA94" s="430">
        <f>'A2'!Z101</f>
        <v>0</v>
      </c>
      <c r="AC94" s="413" t="s">
        <v>245</v>
      </c>
      <c r="AD94" s="413">
        <f>Info!$C$9</f>
        <v>0</v>
      </c>
      <c r="AE94" s="413">
        <v>93</v>
      </c>
      <c r="AF94" s="413" t="s">
        <v>218</v>
      </c>
      <c r="AG94" s="430">
        <f t="shared" si="117"/>
        <v>0</v>
      </c>
      <c r="AH94" s="430">
        <f t="shared" si="116"/>
        <v>0</v>
      </c>
      <c r="AI94" s="430">
        <f t="shared" si="116"/>
        <v>0</v>
      </c>
      <c r="AJ94" s="430">
        <f t="shared" si="116"/>
        <v>0</v>
      </c>
      <c r="AK94" s="430">
        <f t="shared" si="116"/>
        <v>0</v>
      </c>
      <c r="AL94" s="430">
        <f t="shared" si="116"/>
        <v>0</v>
      </c>
      <c r="AM94" s="430">
        <f t="shared" si="116"/>
        <v>0</v>
      </c>
      <c r="AN94" s="430">
        <f t="shared" si="116"/>
        <v>0</v>
      </c>
      <c r="AO94" s="430">
        <f t="shared" si="116"/>
        <v>0</v>
      </c>
      <c r="AP94" s="430">
        <f t="shared" si="116"/>
        <v>0</v>
      </c>
      <c r="AQ94" s="430">
        <f t="shared" si="116"/>
        <v>0</v>
      </c>
      <c r="AR94" s="430">
        <f t="shared" si="116"/>
        <v>0</v>
      </c>
      <c r="AS94" s="430">
        <f t="shared" si="116"/>
        <v>0</v>
      </c>
      <c r="AT94" s="430">
        <f t="shared" si="116"/>
        <v>0</v>
      </c>
      <c r="AU94" s="430">
        <f t="shared" si="116"/>
        <v>0</v>
      </c>
      <c r="AV94" s="430">
        <f t="shared" si="116"/>
        <v>0</v>
      </c>
      <c r="AW94" s="430">
        <f t="shared" si="116"/>
        <v>0</v>
      </c>
      <c r="AX94" s="430">
        <f t="shared" si="116"/>
        <v>0</v>
      </c>
      <c r="AY94" s="430">
        <f t="shared" si="116"/>
        <v>0</v>
      </c>
      <c r="AZ94" s="430">
        <f t="shared" si="116"/>
        <v>0</v>
      </c>
      <c r="BA94" s="430">
        <f t="shared" si="116"/>
        <v>0</v>
      </c>
      <c r="BB94" s="430">
        <f t="shared" si="116"/>
        <v>0</v>
      </c>
      <c r="BC94" s="430">
        <f t="shared" si="116"/>
        <v>0</v>
      </c>
    </row>
    <row r="95" spans="1:55">
      <c r="A95" s="413" t="s">
        <v>245</v>
      </c>
      <c r="B95" s="413">
        <f>Info!$C$9</f>
        <v>0</v>
      </c>
      <c r="C95" s="413">
        <v>94</v>
      </c>
      <c r="D95" s="414" t="s">
        <v>293</v>
      </c>
      <c r="E95" s="430">
        <f>'A2'!D102</f>
        <v>0</v>
      </c>
      <c r="F95" s="430">
        <f>'A2'!E102</f>
        <v>0</v>
      </c>
      <c r="G95" s="430">
        <f>'A2'!F102</f>
        <v>0</v>
      </c>
      <c r="H95" s="430">
        <f>'A2'!G102</f>
        <v>0</v>
      </c>
      <c r="I95" s="430">
        <f>'A2'!H102</f>
        <v>0</v>
      </c>
      <c r="J95" s="430">
        <f>'A2'!I102</f>
        <v>0</v>
      </c>
      <c r="K95" s="430">
        <f>'A2'!J102</f>
        <v>0</v>
      </c>
      <c r="L95" s="430">
        <f>'A2'!K102</f>
        <v>0</v>
      </c>
      <c r="M95" s="430">
        <f>'A2'!L102</f>
        <v>0</v>
      </c>
      <c r="N95" s="430">
        <f>'A2'!M102</f>
        <v>0</v>
      </c>
      <c r="O95" s="430">
        <f>'A2'!N102</f>
        <v>0</v>
      </c>
      <c r="P95" s="430">
        <f>'A2'!O102</f>
        <v>0</v>
      </c>
      <c r="Q95" s="430">
        <f>'A2'!P102</f>
        <v>0</v>
      </c>
      <c r="R95" s="430">
        <f>'A2'!Q102</f>
        <v>0</v>
      </c>
      <c r="S95" s="430">
        <f>'A2'!R102</f>
        <v>0</v>
      </c>
      <c r="T95" s="430">
        <f>'A2'!S102</f>
        <v>0</v>
      </c>
      <c r="U95" s="430">
        <f>'A2'!T102</f>
        <v>0</v>
      </c>
      <c r="V95" s="430">
        <f>'A2'!U102</f>
        <v>0</v>
      </c>
      <c r="W95" s="430">
        <f>'A2'!V102</f>
        <v>0</v>
      </c>
      <c r="X95" s="430">
        <f>'A2'!W102</f>
        <v>0</v>
      </c>
      <c r="Y95" s="430">
        <f>'A2'!X102</f>
        <v>0</v>
      </c>
      <c r="Z95" s="430">
        <f>'A2'!Y102</f>
        <v>0</v>
      </c>
      <c r="AA95" s="430">
        <f>'A2'!Z102</f>
        <v>0</v>
      </c>
      <c r="AC95" s="413" t="s">
        <v>245</v>
      </c>
      <c r="AD95" s="413">
        <f>Info!$C$9</f>
        <v>0</v>
      </c>
      <c r="AE95" s="413">
        <v>94</v>
      </c>
      <c r="AF95" s="414" t="s">
        <v>293</v>
      </c>
      <c r="AG95" s="430">
        <f t="shared" si="117"/>
        <v>0</v>
      </c>
      <c r="AH95" s="430">
        <f t="shared" si="116"/>
        <v>0</v>
      </c>
      <c r="AI95" s="430">
        <f t="shared" si="116"/>
        <v>0</v>
      </c>
      <c r="AJ95" s="430">
        <f t="shared" si="116"/>
        <v>0</v>
      </c>
      <c r="AK95" s="430">
        <f t="shared" si="116"/>
        <v>0</v>
      </c>
      <c r="AL95" s="430">
        <f t="shared" si="116"/>
        <v>0</v>
      </c>
      <c r="AM95" s="430">
        <f t="shared" si="116"/>
        <v>0</v>
      </c>
      <c r="AN95" s="430">
        <f t="shared" si="116"/>
        <v>0</v>
      </c>
      <c r="AO95" s="430">
        <f t="shared" si="116"/>
        <v>0</v>
      </c>
      <c r="AP95" s="430">
        <f t="shared" si="116"/>
        <v>0</v>
      </c>
      <c r="AQ95" s="430">
        <f t="shared" si="116"/>
        <v>0</v>
      </c>
      <c r="AR95" s="430">
        <f t="shared" si="116"/>
        <v>0</v>
      </c>
      <c r="AS95" s="430">
        <f t="shared" si="116"/>
        <v>0</v>
      </c>
      <c r="AT95" s="430">
        <f t="shared" si="116"/>
        <v>0</v>
      </c>
      <c r="AU95" s="430">
        <f t="shared" si="116"/>
        <v>0</v>
      </c>
      <c r="AV95" s="430">
        <f t="shared" si="116"/>
        <v>0</v>
      </c>
      <c r="AW95" s="430">
        <f t="shared" si="116"/>
        <v>0</v>
      </c>
      <c r="AX95" s="430">
        <f t="shared" si="116"/>
        <v>0</v>
      </c>
      <c r="AY95" s="430">
        <f t="shared" si="116"/>
        <v>0</v>
      </c>
      <c r="AZ95" s="430">
        <f t="shared" si="116"/>
        <v>0</v>
      </c>
      <c r="BA95" s="430">
        <f t="shared" si="116"/>
        <v>0</v>
      </c>
      <c r="BB95" s="430">
        <f t="shared" si="116"/>
        <v>0</v>
      </c>
      <c r="BC95" s="430">
        <f t="shared" si="116"/>
        <v>0</v>
      </c>
    </row>
    <row r="96" spans="1:55" s="416" customFormat="1" ht="12.75" customHeight="1">
      <c r="A96" s="416" t="s">
        <v>245</v>
      </c>
      <c r="B96" s="413">
        <f>Info!$C$9</f>
        <v>0</v>
      </c>
      <c r="C96" s="416">
        <v>95</v>
      </c>
      <c r="D96" s="416" t="s">
        <v>10</v>
      </c>
      <c r="E96" s="431">
        <f>'A2'!D103</f>
        <v>0</v>
      </c>
      <c r="F96" s="431">
        <f>'A2'!E103</f>
        <v>0</v>
      </c>
      <c r="G96" s="431">
        <f>'A2'!F103</f>
        <v>0</v>
      </c>
      <c r="H96" s="431">
        <f>'A2'!G103</f>
        <v>0</v>
      </c>
      <c r="I96" s="431">
        <f>'A2'!H103</f>
        <v>0</v>
      </c>
      <c r="J96" s="431">
        <f>'A2'!I103</f>
        <v>0</v>
      </c>
      <c r="K96" s="431">
        <f>'A2'!J103</f>
        <v>0</v>
      </c>
      <c r="L96" s="431">
        <f>'A2'!K103</f>
        <v>0</v>
      </c>
      <c r="M96" s="431">
        <f>'A2'!L103</f>
        <v>0</v>
      </c>
      <c r="N96" s="431">
        <f>'A2'!M103</f>
        <v>0</v>
      </c>
      <c r="O96" s="431">
        <f>'A2'!N103</f>
        <v>0</v>
      </c>
      <c r="P96" s="431">
        <f>'A2'!O103</f>
        <v>0</v>
      </c>
      <c r="Q96" s="431">
        <f>'A2'!P103</f>
        <v>0</v>
      </c>
      <c r="R96" s="431">
        <f>'A2'!Q103</f>
        <v>0</v>
      </c>
      <c r="S96" s="431">
        <f>'A2'!R103</f>
        <v>0</v>
      </c>
      <c r="T96" s="431">
        <f>'A2'!S103</f>
        <v>0</v>
      </c>
      <c r="U96" s="431">
        <f>'A2'!T103</f>
        <v>0</v>
      </c>
      <c r="V96" s="431">
        <f>'A2'!U103</f>
        <v>0</v>
      </c>
      <c r="W96" s="431">
        <f>'A2'!V103</f>
        <v>0</v>
      </c>
      <c r="X96" s="431">
        <f>'A2'!W103</f>
        <v>0</v>
      </c>
      <c r="Y96" s="431">
        <f>'A2'!X103</f>
        <v>0</v>
      </c>
      <c r="Z96" s="431">
        <f>'A2'!Y103</f>
        <v>0</v>
      </c>
      <c r="AA96" s="431">
        <f>'A2'!Z103</f>
        <v>0</v>
      </c>
      <c r="AC96" s="416" t="s">
        <v>245</v>
      </c>
      <c r="AD96" s="413">
        <f>Info!$C$9</f>
        <v>0</v>
      </c>
      <c r="AE96" s="416">
        <v>95</v>
      </c>
      <c r="AF96" s="416" t="s">
        <v>10</v>
      </c>
      <c r="AG96" s="431">
        <f>AG97+AG98</f>
        <v>0</v>
      </c>
      <c r="AH96" s="431">
        <f t="shared" ref="AH96:BC96" si="118">AH97+AH98</f>
        <v>0</v>
      </c>
      <c r="AI96" s="431">
        <f t="shared" si="118"/>
        <v>0</v>
      </c>
      <c r="AJ96" s="431">
        <f t="shared" si="118"/>
        <v>0</v>
      </c>
      <c r="AK96" s="431">
        <f t="shared" si="118"/>
        <v>0</v>
      </c>
      <c r="AL96" s="431">
        <f t="shared" si="118"/>
        <v>0</v>
      </c>
      <c r="AM96" s="431">
        <f t="shared" si="118"/>
        <v>0</v>
      </c>
      <c r="AN96" s="431">
        <f t="shared" si="118"/>
        <v>0</v>
      </c>
      <c r="AO96" s="431">
        <f t="shared" si="118"/>
        <v>0</v>
      </c>
      <c r="AP96" s="431">
        <f t="shared" si="118"/>
        <v>0</v>
      </c>
      <c r="AQ96" s="431">
        <f t="shared" si="118"/>
        <v>0</v>
      </c>
      <c r="AR96" s="431">
        <f t="shared" si="118"/>
        <v>0</v>
      </c>
      <c r="AS96" s="431">
        <f t="shared" si="118"/>
        <v>0</v>
      </c>
      <c r="AT96" s="431">
        <f t="shared" si="118"/>
        <v>0</v>
      </c>
      <c r="AU96" s="431">
        <f t="shared" si="118"/>
        <v>0</v>
      </c>
      <c r="AV96" s="431">
        <f t="shared" si="118"/>
        <v>0</v>
      </c>
      <c r="AW96" s="431">
        <f t="shared" si="118"/>
        <v>0</v>
      </c>
      <c r="AX96" s="431">
        <f t="shared" si="118"/>
        <v>0</v>
      </c>
      <c r="AY96" s="431">
        <f t="shared" si="118"/>
        <v>0</v>
      </c>
      <c r="AZ96" s="431">
        <f t="shared" si="118"/>
        <v>0</v>
      </c>
      <c r="BA96" s="431">
        <f t="shared" si="118"/>
        <v>0</v>
      </c>
      <c r="BB96" s="431">
        <f t="shared" si="118"/>
        <v>0</v>
      </c>
      <c r="BC96" s="431">
        <f t="shared" si="118"/>
        <v>0</v>
      </c>
    </row>
    <row r="97" spans="1:55" s="418" customFormat="1">
      <c r="A97" s="418" t="s">
        <v>245</v>
      </c>
      <c r="B97" s="413">
        <f>Info!$C$9</f>
        <v>0</v>
      </c>
      <c r="C97" s="418">
        <v>96</v>
      </c>
      <c r="D97" s="418" t="s">
        <v>53</v>
      </c>
      <c r="E97" s="432">
        <f>'A2'!D104</f>
        <v>0</v>
      </c>
      <c r="F97" s="432">
        <f>'A2'!E104</f>
        <v>0</v>
      </c>
      <c r="G97" s="432">
        <f>'A2'!F104</f>
        <v>0</v>
      </c>
      <c r="H97" s="432">
        <f>'A2'!G104</f>
        <v>0</v>
      </c>
      <c r="I97" s="432">
        <f>'A2'!H104</f>
        <v>0</v>
      </c>
      <c r="J97" s="432">
        <f>'A2'!I104</f>
        <v>0</v>
      </c>
      <c r="K97" s="432">
        <f>'A2'!J104</f>
        <v>0</v>
      </c>
      <c r="L97" s="432">
        <f>'A2'!K104</f>
        <v>0</v>
      </c>
      <c r="M97" s="432">
        <f>'A2'!L104</f>
        <v>0</v>
      </c>
      <c r="N97" s="432">
        <f>'A2'!M104</f>
        <v>0</v>
      </c>
      <c r="O97" s="432">
        <f>'A2'!N104</f>
        <v>0</v>
      </c>
      <c r="P97" s="432">
        <f>'A2'!O104</f>
        <v>0</v>
      </c>
      <c r="Q97" s="432">
        <f>'A2'!P104</f>
        <v>0</v>
      </c>
      <c r="R97" s="432">
        <f>'A2'!Q104</f>
        <v>0</v>
      </c>
      <c r="S97" s="432">
        <f>'A2'!R104</f>
        <v>0</v>
      </c>
      <c r="T97" s="432">
        <f>'A2'!S104</f>
        <v>0</v>
      </c>
      <c r="U97" s="432">
        <f>'A2'!T104</f>
        <v>0</v>
      </c>
      <c r="V97" s="432">
        <f>'A2'!U104</f>
        <v>0</v>
      </c>
      <c r="W97" s="432">
        <f>'A2'!V104</f>
        <v>0</v>
      </c>
      <c r="X97" s="432">
        <f>'A2'!W104</f>
        <v>0</v>
      </c>
      <c r="Y97" s="432">
        <f>'A2'!X104</f>
        <v>0</v>
      </c>
      <c r="Z97" s="432">
        <f>'A2'!Y104</f>
        <v>0</v>
      </c>
      <c r="AA97" s="432">
        <f>'A2'!Z104</f>
        <v>0</v>
      </c>
      <c r="AC97" s="418" t="s">
        <v>245</v>
      </c>
      <c r="AD97" s="413">
        <f>Info!$C$9</f>
        <v>0</v>
      </c>
      <c r="AE97" s="418">
        <v>96</v>
      </c>
      <c r="AF97" s="418" t="s">
        <v>53</v>
      </c>
      <c r="AG97" s="432">
        <f>E97/2</f>
        <v>0</v>
      </c>
      <c r="AH97" s="432">
        <f t="shared" ref="AH97:BC97" si="119">F97/2</f>
        <v>0</v>
      </c>
      <c r="AI97" s="432">
        <f t="shared" si="119"/>
        <v>0</v>
      </c>
      <c r="AJ97" s="432">
        <f t="shared" si="119"/>
        <v>0</v>
      </c>
      <c r="AK97" s="432">
        <f t="shared" si="119"/>
        <v>0</v>
      </c>
      <c r="AL97" s="432">
        <f t="shared" si="119"/>
        <v>0</v>
      </c>
      <c r="AM97" s="432">
        <f t="shared" si="119"/>
        <v>0</v>
      </c>
      <c r="AN97" s="432">
        <f t="shared" si="119"/>
        <v>0</v>
      </c>
      <c r="AO97" s="432">
        <f t="shared" si="119"/>
        <v>0</v>
      </c>
      <c r="AP97" s="432">
        <f t="shared" si="119"/>
        <v>0</v>
      </c>
      <c r="AQ97" s="432">
        <f t="shared" si="119"/>
        <v>0</v>
      </c>
      <c r="AR97" s="432">
        <f t="shared" si="119"/>
        <v>0</v>
      </c>
      <c r="AS97" s="432">
        <f t="shared" si="119"/>
        <v>0</v>
      </c>
      <c r="AT97" s="432">
        <f t="shared" si="119"/>
        <v>0</v>
      </c>
      <c r="AU97" s="432">
        <f t="shared" si="119"/>
        <v>0</v>
      </c>
      <c r="AV97" s="432">
        <f t="shared" si="119"/>
        <v>0</v>
      </c>
      <c r="AW97" s="432">
        <f t="shared" si="119"/>
        <v>0</v>
      </c>
      <c r="AX97" s="432">
        <f t="shared" si="119"/>
        <v>0</v>
      </c>
      <c r="AY97" s="432">
        <f t="shared" si="119"/>
        <v>0</v>
      </c>
      <c r="AZ97" s="432">
        <f t="shared" si="119"/>
        <v>0</v>
      </c>
      <c r="BA97" s="432">
        <f t="shared" si="119"/>
        <v>0</v>
      </c>
      <c r="BB97" s="432">
        <f t="shared" si="119"/>
        <v>0</v>
      </c>
      <c r="BC97" s="432">
        <f t="shared" si="119"/>
        <v>0</v>
      </c>
    </row>
    <row r="98" spans="1:55">
      <c r="A98" s="413" t="s">
        <v>245</v>
      </c>
      <c r="B98" s="413">
        <f>Info!$C$9</f>
        <v>0</v>
      </c>
      <c r="C98" s="413">
        <v>97</v>
      </c>
      <c r="D98" s="413" t="s">
        <v>54</v>
      </c>
      <c r="E98" s="430">
        <f>'A2'!D105</f>
        <v>0</v>
      </c>
      <c r="F98" s="430">
        <f>'A2'!E105</f>
        <v>0</v>
      </c>
      <c r="G98" s="430">
        <f>'A2'!F105</f>
        <v>0</v>
      </c>
      <c r="H98" s="430">
        <f>'A2'!G105</f>
        <v>0</v>
      </c>
      <c r="I98" s="430">
        <f>'A2'!H105</f>
        <v>0</v>
      </c>
      <c r="J98" s="430">
        <f>'A2'!I105</f>
        <v>0</v>
      </c>
      <c r="K98" s="430">
        <f>'A2'!J105</f>
        <v>0</v>
      </c>
      <c r="L98" s="430">
        <f>'A2'!K105</f>
        <v>0</v>
      </c>
      <c r="M98" s="430">
        <f>'A2'!L105</f>
        <v>0</v>
      </c>
      <c r="N98" s="430">
        <f>'A2'!M105</f>
        <v>0</v>
      </c>
      <c r="O98" s="430">
        <f>'A2'!N105</f>
        <v>0</v>
      </c>
      <c r="P98" s="430">
        <f>'A2'!O105</f>
        <v>0</v>
      </c>
      <c r="Q98" s="430">
        <f>'A2'!P105</f>
        <v>0</v>
      </c>
      <c r="R98" s="430">
        <f>'A2'!Q105</f>
        <v>0</v>
      </c>
      <c r="S98" s="430">
        <f>'A2'!R105</f>
        <v>0</v>
      </c>
      <c r="T98" s="430">
        <f>'A2'!S105</f>
        <v>0</v>
      </c>
      <c r="U98" s="430">
        <f>'A2'!T105</f>
        <v>0</v>
      </c>
      <c r="V98" s="430">
        <f>'A2'!U105</f>
        <v>0</v>
      </c>
      <c r="W98" s="430">
        <f>'A2'!V105</f>
        <v>0</v>
      </c>
      <c r="X98" s="430">
        <f>'A2'!W105</f>
        <v>0</v>
      </c>
      <c r="Y98" s="430">
        <f>'A2'!X105</f>
        <v>0</v>
      </c>
      <c r="Z98" s="430">
        <f>'A2'!Y105</f>
        <v>0</v>
      </c>
      <c r="AA98" s="430">
        <f>'A2'!Z105</f>
        <v>0</v>
      </c>
      <c r="AC98" s="413" t="s">
        <v>245</v>
      </c>
      <c r="AD98" s="413">
        <f>Info!$C$9</f>
        <v>0</v>
      </c>
      <c r="AE98" s="413">
        <v>97</v>
      </c>
      <c r="AF98" s="413" t="s">
        <v>54</v>
      </c>
      <c r="AG98" s="430">
        <f>E98</f>
        <v>0</v>
      </c>
      <c r="AH98" s="430">
        <f t="shared" ref="AH98:BC109" si="120">F98</f>
        <v>0</v>
      </c>
      <c r="AI98" s="430">
        <f t="shared" si="120"/>
        <v>0</v>
      </c>
      <c r="AJ98" s="430">
        <f t="shared" si="120"/>
        <v>0</v>
      </c>
      <c r="AK98" s="430">
        <f t="shared" si="120"/>
        <v>0</v>
      </c>
      <c r="AL98" s="430">
        <f t="shared" si="120"/>
        <v>0</v>
      </c>
      <c r="AM98" s="430">
        <f t="shared" si="120"/>
        <v>0</v>
      </c>
      <c r="AN98" s="430">
        <f t="shared" si="120"/>
        <v>0</v>
      </c>
      <c r="AO98" s="430">
        <f t="shared" si="120"/>
        <v>0</v>
      </c>
      <c r="AP98" s="430">
        <f t="shared" si="120"/>
        <v>0</v>
      </c>
      <c r="AQ98" s="430">
        <f t="shared" si="120"/>
        <v>0</v>
      </c>
      <c r="AR98" s="430">
        <f t="shared" si="120"/>
        <v>0</v>
      </c>
      <c r="AS98" s="430">
        <f t="shared" si="120"/>
        <v>0</v>
      </c>
      <c r="AT98" s="430">
        <f t="shared" si="120"/>
        <v>0</v>
      </c>
      <c r="AU98" s="430">
        <f t="shared" si="120"/>
        <v>0</v>
      </c>
      <c r="AV98" s="430">
        <f t="shared" si="120"/>
        <v>0</v>
      </c>
      <c r="AW98" s="430">
        <f t="shared" si="120"/>
        <v>0</v>
      </c>
      <c r="AX98" s="430">
        <f t="shared" si="120"/>
        <v>0</v>
      </c>
      <c r="AY98" s="430">
        <f t="shared" si="120"/>
        <v>0</v>
      </c>
      <c r="AZ98" s="430">
        <f t="shared" si="120"/>
        <v>0</v>
      </c>
      <c r="BA98" s="430">
        <f t="shared" si="120"/>
        <v>0</v>
      </c>
      <c r="BB98" s="430">
        <f t="shared" si="120"/>
        <v>0</v>
      </c>
      <c r="BC98" s="430">
        <f t="shared" si="120"/>
        <v>0</v>
      </c>
    </row>
    <row r="99" spans="1:55" s="416" customFormat="1">
      <c r="A99" s="416" t="s">
        <v>245</v>
      </c>
      <c r="B99" s="413">
        <f>Info!$C$9</f>
        <v>0</v>
      </c>
      <c r="C99" s="416">
        <v>98</v>
      </c>
      <c r="D99" s="416" t="s">
        <v>11</v>
      </c>
      <c r="E99" s="431">
        <f>'A2'!D106</f>
        <v>0</v>
      </c>
      <c r="F99" s="431">
        <f>'A2'!E106</f>
        <v>0</v>
      </c>
      <c r="G99" s="431">
        <f>'A2'!F106</f>
        <v>0</v>
      </c>
      <c r="H99" s="431">
        <f>'A2'!G106</f>
        <v>0</v>
      </c>
      <c r="I99" s="431">
        <f>'A2'!H106</f>
        <v>0</v>
      </c>
      <c r="J99" s="431">
        <f>'A2'!I106</f>
        <v>0</v>
      </c>
      <c r="K99" s="431">
        <f>'A2'!J106</f>
        <v>0</v>
      </c>
      <c r="L99" s="431">
        <f>'A2'!K106</f>
        <v>0</v>
      </c>
      <c r="M99" s="431">
        <f>'A2'!L106</f>
        <v>0</v>
      </c>
      <c r="N99" s="431">
        <f>'A2'!M106</f>
        <v>0</v>
      </c>
      <c r="O99" s="431">
        <f>'A2'!N106</f>
        <v>0</v>
      </c>
      <c r="P99" s="431">
        <f>'A2'!O106</f>
        <v>0</v>
      </c>
      <c r="Q99" s="431">
        <f>'A2'!P106</f>
        <v>0</v>
      </c>
      <c r="R99" s="431">
        <f>'A2'!Q106</f>
        <v>0</v>
      </c>
      <c r="S99" s="431">
        <f>'A2'!R106</f>
        <v>0</v>
      </c>
      <c r="T99" s="431">
        <f>'A2'!S106</f>
        <v>0</v>
      </c>
      <c r="U99" s="431">
        <f>'A2'!T106</f>
        <v>0</v>
      </c>
      <c r="V99" s="431">
        <f>'A2'!U106</f>
        <v>0</v>
      </c>
      <c r="W99" s="431">
        <f>'A2'!V106</f>
        <v>0</v>
      </c>
      <c r="X99" s="431">
        <f>'A2'!W106</f>
        <v>0</v>
      </c>
      <c r="Y99" s="431">
        <f>'A2'!X106</f>
        <v>0</v>
      </c>
      <c r="Z99" s="431">
        <f>'A2'!Y106</f>
        <v>0</v>
      </c>
      <c r="AA99" s="431">
        <f>'A2'!Z106</f>
        <v>0</v>
      </c>
      <c r="AC99" s="416" t="s">
        <v>245</v>
      </c>
      <c r="AD99" s="413">
        <f>Info!$C$9</f>
        <v>0</v>
      </c>
      <c r="AE99" s="416">
        <v>98</v>
      </c>
      <c r="AF99" s="416" t="s">
        <v>11</v>
      </c>
      <c r="AG99" s="431">
        <f t="shared" ref="AG99:AG110" si="121">E99</f>
        <v>0</v>
      </c>
      <c r="AH99" s="431">
        <f t="shared" si="120"/>
        <v>0</v>
      </c>
      <c r="AI99" s="431">
        <f t="shared" si="120"/>
        <v>0</v>
      </c>
      <c r="AJ99" s="431">
        <f t="shared" si="120"/>
        <v>0</v>
      </c>
      <c r="AK99" s="431">
        <f t="shared" si="120"/>
        <v>0</v>
      </c>
      <c r="AL99" s="431">
        <f t="shared" si="120"/>
        <v>0</v>
      </c>
      <c r="AM99" s="431">
        <f t="shared" si="120"/>
        <v>0</v>
      </c>
      <c r="AN99" s="431">
        <f t="shared" si="120"/>
        <v>0</v>
      </c>
      <c r="AO99" s="431">
        <f t="shared" si="120"/>
        <v>0</v>
      </c>
      <c r="AP99" s="431">
        <f t="shared" si="120"/>
        <v>0</v>
      </c>
      <c r="AQ99" s="431">
        <f t="shared" si="120"/>
        <v>0</v>
      </c>
      <c r="AR99" s="431">
        <f t="shared" si="120"/>
        <v>0</v>
      </c>
      <c r="AS99" s="431">
        <f t="shared" si="120"/>
        <v>0</v>
      </c>
      <c r="AT99" s="431">
        <f t="shared" si="120"/>
        <v>0</v>
      </c>
      <c r="AU99" s="431">
        <f t="shared" si="120"/>
        <v>0</v>
      </c>
      <c r="AV99" s="431">
        <f t="shared" si="120"/>
        <v>0</v>
      </c>
      <c r="AW99" s="431">
        <f t="shared" si="120"/>
        <v>0</v>
      </c>
      <c r="AX99" s="431">
        <f t="shared" si="120"/>
        <v>0</v>
      </c>
      <c r="AY99" s="431">
        <f t="shared" si="120"/>
        <v>0</v>
      </c>
      <c r="AZ99" s="431">
        <f t="shared" si="120"/>
        <v>0</v>
      </c>
      <c r="BA99" s="431">
        <f t="shared" si="120"/>
        <v>0</v>
      </c>
      <c r="BB99" s="431">
        <f t="shared" si="120"/>
        <v>0</v>
      </c>
      <c r="BC99" s="431">
        <f t="shared" si="120"/>
        <v>0</v>
      </c>
    </row>
    <row r="100" spans="1:55">
      <c r="A100" s="413" t="s">
        <v>245</v>
      </c>
      <c r="B100" s="413">
        <f>Info!$C$9</f>
        <v>0</v>
      </c>
      <c r="C100" s="413">
        <v>99</v>
      </c>
      <c r="D100" s="413" t="s">
        <v>53</v>
      </c>
      <c r="E100" s="430">
        <f>'A2'!D107</f>
        <v>0</v>
      </c>
      <c r="F100" s="430">
        <f>'A2'!E107</f>
        <v>0</v>
      </c>
      <c r="G100" s="430">
        <f>'A2'!F107</f>
        <v>0</v>
      </c>
      <c r="H100" s="430">
        <f>'A2'!G107</f>
        <v>0</v>
      </c>
      <c r="I100" s="430">
        <f>'A2'!H107</f>
        <v>0</v>
      </c>
      <c r="J100" s="430">
        <f>'A2'!I107</f>
        <v>0</v>
      </c>
      <c r="K100" s="430">
        <f>'A2'!J107</f>
        <v>0</v>
      </c>
      <c r="L100" s="430">
        <f>'A2'!K107</f>
        <v>0</v>
      </c>
      <c r="M100" s="430">
        <f>'A2'!L107</f>
        <v>0</v>
      </c>
      <c r="N100" s="430">
        <f>'A2'!M107</f>
        <v>0</v>
      </c>
      <c r="O100" s="430">
        <f>'A2'!N107</f>
        <v>0</v>
      </c>
      <c r="P100" s="430">
        <f>'A2'!O107</f>
        <v>0</v>
      </c>
      <c r="Q100" s="430">
        <f>'A2'!P107</f>
        <v>0</v>
      </c>
      <c r="R100" s="430">
        <f>'A2'!Q107</f>
        <v>0</v>
      </c>
      <c r="S100" s="430">
        <f>'A2'!R107</f>
        <v>0</v>
      </c>
      <c r="T100" s="430">
        <f>'A2'!S107</f>
        <v>0</v>
      </c>
      <c r="U100" s="430">
        <f>'A2'!T107</f>
        <v>0</v>
      </c>
      <c r="V100" s="430">
        <f>'A2'!U107</f>
        <v>0</v>
      </c>
      <c r="W100" s="430">
        <f>'A2'!V107</f>
        <v>0</v>
      </c>
      <c r="X100" s="430">
        <f>'A2'!W107</f>
        <v>0</v>
      </c>
      <c r="Y100" s="430">
        <f>'A2'!X107</f>
        <v>0</v>
      </c>
      <c r="Z100" s="430">
        <f>'A2'!Y107</f>
        <v>0</v>
      </c>
      <c r="AA100" s="430">
        <f>'A2'!Z107</f>
        <v>0</v>
      </c>
      <c r="AC100" s="413" t="s">
        <v>245</v>
      </c>
      <c r="AD100" s="413">
        <f>Info!$C$9</f>
        <v>0</v>
      </c>
      <c r="AE100" s="413">
        <v>99</v>
      </c>
      <c r="AF100" s="413" t="s">
        <v>53</v>
      </c>
      <c r="AG100" s="430">
        <f t="shared" si="121"/>
        <v>0</v>
      </c>
      <c r="AH100" s="430">
        <f t="shared" si="120"/>
        <v>0</v>
      </c>
      <c r="AI100" s="430">
        <f t="shared" si="120"/>
        <v>0</v>
      </c>
      <c r="AJ100" s="430">
        <f t="shared" si="120"/>
        <v>0</v>
      </c>
      <c r="AK100" s="430">
        <f t="shared" si="120"/>
        <v>0</v>
      </c>
      <c r="AL100" s="430">
        <f t="shared" si="120"/>
        <v>0</v>
      </c>
      <c r="AM100" s="430">
        <f t="shared" si="120"/>
        <v>0</v>
      </c>
      <c r="AN100" s="430">
        <f t="shared" si="120"/>
        <v>0</v>
      </c>
      <c r="AO100" s="430">
        <f t="shared" si="120"/>
        <v>0</v>
      </c>
      <c r="AP100" s="430">
        <f t="shared" si="120"/>
        <v>0</v>
      </c>
      <c r="AQ100" s="430">
        <f t="shared" si="120"/>
        <v>0</v>
      </c>
      <c r="AR100" s="430">
        <f t="shared" si="120"/>
        <v>0</v>
      </c>
      <c r="AS100" s="430">
        <f t="shared" si="120"/>
        <v>0</v>
      </c>
      <c r="AT100" s="430">
        <f t="shared" si="120"/>
        <v>0</v>
      </c>
      <c r="AU100" s="430">
        <f t="shared" si="120"/>
        <v>0</v>
      </c>
      <c r="AV100" s="430">
        <f t="shared" si="120"/>
        <v>0</v>
      </c>
      <c r="AW100" s="430">
        <f t="shared" si="120"/>
        <v>0</v>
      </c>
      <c r="AX100" s="430">
        <f t="shared" si="120"/>
        <v>0</v>
      </c>
      <c r="AY100" s="430">
        <f t="shared" si="120"/>
        <v>0</v>
      </c>
      <c r="AZ100" s="430">
        <f t="shared" si="120"/>
        <v>0</v>
      </c>
      <c r="BA100" s="430">
        <f t="shared" si="120"/>
        <v>0</v>
      </c>
      <c r="BB100" s="430">
        <f t="shared" si="120"/>
        <v>0</v>
      </c>
      <c r="BC100" s="430">
        <f t="shared" si="120"/>
        <v>0</v>
      </c>
    </row>
    <row r="101" spans="1:55">
      <c r="A101" s="413" t="s">
        <v>245</v>
      </c>
      <c r="B101" s="413">
        <f>Info!$C$9</f>
        <v>0</v>
      </c>
      <c r="C101" s="413">
        <v>100</v>
      </c>
      <c r="D101" s="413" t="s">
        <v>54</v>
      </c>
      <c r="E101" s="430">
        <f>'A2'!D108</f>
        <v>0</v>
      </c>
      <c r="F101" s="430">
        <f>'A2'!E108</f>
        <v>0</v>
      </c>
      <c r="G101" s="430">
        <f>'A2'!F108</f>
        <v>0</v>
      </c>
      <c r="H101" s="430">
        <f>'A2'!G108</f>
        <v>0</v>
      </c>
      <c r="I101" s="430">
        <f>'A2'!H108</f>
        <v>0</v>
      </c>
      <c r="J101" s="430">
        <f>'A2'!I108</f>
        <v>0</v>
      </c>
      <c r="K101" s="430">
        <f>'A2'!J108</f>
        <v>0</v>
      </c>
      <c r="L101" s="430">
        <f>'A2'!K108</f>
        <v>0</v>
      </c>
      <c r="M101" s="430">
        <f>'A2'!L108</f>
        <v>0</v>
      </c>
      <c r="N101" s="430">
        <f>'A2'!M108</f>
        <v>0</v>
      </c>
      <c r="O101" s="430">
        <f>'A2'!N108</f>
        <v>0</v>
      </c>
      <c r="P101" s="430">
        <f>'A2'!O108</f>
        <v>0</v>
      </c>
      <c r="Q101" s="430">
        <f>'A2'!P108</f>
        <v>0</v>
      </c>
      <c r="R101" s="430">
        <f>'A2'!Q108</f>
        <v>0</v>
      </c>
      <c r="S101" s="430">
        <f>'A2'!R108</f>
        <v>0</v>
      </c>
      <c r="T101" s="430">
        <f>'A2'!S108</f>
        <v>0</v>
      </c>
      <c r="U101" s="430">
        <f>'A2'!T108</f>
        <v>0</v>
      </c>
      <c r="V101" s="430">
        <f>'A2'!U108</f>
        <v>0</v>
      </c>
      <c r="W101" s="430">
        <f>'A2'!V108</f>
        <v>0</v>
      </c>
      <c r="X101" s="430">
        <f>'A2'!W108</f>
        <v>0</v>
      </c>
      <c r="Y101" s="430">
        <f>'A2'!X108</f>
        <v>0</v>
      </c>
      <c r="Z101" s="430">
        <f>'A2'!Y108</f>
        <v>0</v>
      </c>
      <c r="AA101" s="430">
        <f>'A2'!Z108</f>
        <v>0</v>
      </c>
      <c r="AC101" s="413" t="s">
        <v>245</v>
      </c>
      <c r="AD101" s="413">
        <f>Info!$C$9</f>
        <v>0</v>
      </c>
      <c r="AE101" s="413">
        <v>100</v>
      </c>
      <c r="AF101" s="413" t="s">
        <v>54</v>
      </c>
      <c r="AG101" s="430">
        <f t="shared" si="121"/>
        <v>0</v>
      </c>
      <c r="AH101" s="430">
        <f t="shared" si="120"/>
        <v>0</v>
      </c>
      <c r="AI101" s="430">
        <f t="shared" si="120"/>
        <v>0</v>
      </c>
      <c r="AJ101" s="430">
        <f t="shared" si="120"/>
        <v>0</v>
      </c>
      <c r="AK101" s="430">
        <f t="shared" si="120"/>
        <v>0</v>
      </c>
      <c r="AL101" s="430">
        <f t="shared" si="120"/>
        <v>0</v>
      </c>
      <c r="AM101" s="430">
        <f t="shared" si="120"/>
        <v>0</v>
      </c>
      <c r="AN101" s="430">
        <f t="shared" si="120"/>
        <v>0</v>
      </c>
      <c r="AO101" s="430">
        <f t="shared" si="120"/>
        <v>0</v>
      </c>
      <c r="AP101" s="430">
        <f t="shared" si="120"/>
        <v>0</v>
      </c>
      <c r="AQ101" s="430">
        <f t="shared" si="120"/>
        <v>0</v>
      </c>
      <c r="AR101" s="430">
        <f t="shared" si="120"/>
        <v>0</v>
      </c>
      <c r="AS101" s="430">
        <f t="shared" si="120"/>
        <v>0</v>
      </c>
      <c r="AT101" s="430">
        <f t="shared" si="120"/>
        <v>0</v>
      </c>
      <c r="AU101" s="430">
        <f t="shared" si="120"/>
        <v>0</v>
      </c>
      <c r="AV101" s="430">
        <f t="shared" si="120"/>
        <v>0</v>
      </c>
      <c r="AW101" s="430">
        <f t="shared" si="120"/>
        <v>0</v>
      </c>
      <c r="AX101" s="430">
        <f t="shared" si="120"/>
        <v>0</v>
      </c>
      <c r="AY101" s="430">
        <f t="shared" si="120"/>
        <v>0</v>
      </c>
      <c r="AZ101" s="430">
        <f t="shared" si="120"/>
        <v>0</v>
      </c>
      <c r="BA101" s="430">
        <f t="shared" si="120"/>
        <v>0</v>
      </c>
      <c r="BB101" s="430">
        <f t="shared" si="120"/>
        <v>0</v>
      </c>
      <c r="BC101" s="430">
        <f t="shared" si="120"/>
        <v>0</v>
      </c>
    </row>
    <row r="102" spans="1:55">
      <c r="A102" s="413" t="s">
        <v>245</v>
      </c>
      <c r="B102" s="413">
        <f>Info!$C$9</f>
        <v>0</v>
      </c>
      <c r="C102" s="413">
        <v>101</v>
      </c>
      <c r="D102" s="413" t="s">
        <v>168</v>
      </c>
      <c r="E102" s="430">
        <f>'A2'!D109</f>
        <v>0</v>
      </c>
      <c r="F102" s="430">
        <f>'A2'!E109</f>
        <v>0</v>
      </c>
      <c r="G102" s="430">
        <f>'A2'!F109</f>
        <v>0</v>
      </c>
      <c r="H102" s="430">
        <f>'A2'!G109</f>
        <v>0</v>
      </c>
      <c r="I102" s="430">
        <f>'A2'!H109</f>
        <v>0</v>
      </c>
      <c r="J102" s="430">
        <f>'A2'!I109</f>
        <v>0</v>
      </c>
      <c r="K102" s="430">
        <f>'A2'!J109</f>
        <v>0</v>
      </c>
      <c r="L102" s="430">
        <f>'A2'!K109</f>
        <v>0</v>
      </c>
      <c r="M102" s="430">
        <f>'A2'!L109</f>
        <v>0</v>
      </c>
      <c r="N102" s="430">
        <f>'A2'!M109</f>
        <v>0</v>
      </c>
      <c r="O102" s="430">
        <f>'A2'!N109</f>
        <v>0</v>
      </c>
      <c r="P102" s="430">
        <f>'A2'!O109</f>
        <v>0</v>
      </c>
      <c r="Q102" s="430">
        <f>'A2'!P109</f>
        <v>0</v>
      </c>
      <c r="R102" s="430">
        <f>'A2'!Q109</f>
        <v>0</v>
      </c>
      <c r="S102" s="430">
        <f>'A2'!R109</f>
        <v>0</v>
      </c>
      <c r="T102" s="430">
        <f>'A2'!S109</f>
        <v>0</v>
      </c>
      <c r="U102" s="430">
        <f>'A2'!T109</f>
        <v>0</v>
      </c>
      <c r="V102" s="430">
        <f>'A2'!U109</f>
        <v>0</v>
      </c>
      <c r="W102" s="430">
        <f>'A2'!V109</f>
        <v>0</v>
      </c>
      <c r="X102" s="430">
        <f>'A2'!W109</f>
        <v>0</v>
      </c>
      <c r="Y102" s="430">
        <f>'A2'!X109</f>
        <v>0</v>
      </c>
      <c r="Z102" s="430">
        <f>'A2'!Y109</f>
        <v>0</v>
      </c>
      <c r="AA102" s="430">
        <f>'A2'!Z109</f>
        <v>0</v>
      </c>
      <c r="AC102" s="413" t="s">
        <v>245</v>
      </c>
      <c r="AD102" s="413">
        <f>Info!$C$9</f>
        <v>0</v>
      </c>
      <c r="AE102" s="413">
        <v>101</v>
      </c>
      <c r="AF102" s="413" t="s">
        <v>168</v>
      </c>
      <c r="AG102" s="430">
        <f t="shared" si="121"/>
        <v>0</v>
      </c>
      <c r="AH102" s="430">
        <f t="shared" si="120"/>
        <v>0</v>
      </c>
      <c r="AI102" s="430">
        <f t="shared" si="120"/>
        <v>0</v>
      </c>
      <c r="AJ102" s="430">
        <f t="shared" si="120"/>
        <v>0</v>
      </c>
      <c r="AK102" s="430">
        <f t="shared" si="120"/>
        <v>0</v>
      </c>
      <c r="AL102" s="430">
        <f t="shared" si="120"/>
        <v>0</v>
      </c>
      <c r="AM102" s="430">
        <f t="shared" si="120"/>
        <v>0</v>
      </c>
      <c r="AN102" s="430">
        <f t="shared" si="120"/>
        <v>0</v>
      </c>
      <c r="AO102" s="430">
        <f t="shared" si="120"/>
        <v>0</v>
      </c>
      <c r="AP102" s="430">
        <f t="shared" si="120"/>
        <v>0</v>
      </c>
      <c r="AQ102" s="430">
        <f t="shared" si="120"/>
        <v>0</v>
      </c>
      <c r="AR102" s="430">
        <f t="shared" si="120"/>
        <v>0</v>
      </c>
      <c r="AS102" s="430">
        <f t="shared" si="120"/>
        <v>0</v>
      </c>
      <c r="AT102" s="430">
        <f t="shared" si="120"/>
        <v>0</v>
      </c>
      <c r="AU102" s="430">
        <f t="shared" si="120"/>
        <v>0</v>
      </c>
      <c r="AV102" s="430">
        <f t="shared" si="120"/>
        <v>0</v>
      </c>
      <c r="AW102" s="430">
        <f t="shared" si="120"/>
        <v>0</v>
      </c>
      <c r="AX102" s="430">
        <f t="shared" si="120"/>
        <v>0</v>
      </c>
      <c r="AY102" s="430">
        <f t="shared" si="120"/>
        <v>0</v>
      </c>
      <c r="AZ102" s="430">
        <f t="shared" si="120"/>
        <v>0</v>
      </c>
      <c r="BA102" s="430">
        <f t="shared" si="120"/>
        <v>0</v>
      </c>
      <c r="BB102" s="430">
        <f t="shared" si="120"/>
        <v>0</v>
      </c>
      <c r="BC102" s="430">
        <f t="shared" si="120"/>
        <v>0</v>
      </c>
    </row>
    <row r="103" spans="1:55">
      <c r="A103" s="413" t="s">
        <v>245</v>
      </c>
      <c r="B103" s="413">
        <f>Info!$C$9</f>
        <v>0</v>
      </c>
      <c r="C103" s="413">
        <v>102</v>
      </c>
      <c r="D103" s="413" t="s">
        <v>66</v>
      </c>
      <c r="E103" s="430">
        <f>'A2'!D110</f>
        <v>0</v>
      </c>
      <c r="F103" s="430">
        <f>'A2'!E110</f>
        <v>0</v>
      </c>
      <c r="G103" s="430">
        <f>'A2'!F110</f>
        <v>0</v>
      </c>
      <c r="H103" s="430">
        <f>'A2'!G110</f>
        <v>0</v>
      </c>
      <c r="I103" s="430">
        <f>'A2'!H110</f>
        <v>0</v>
      </c>
      <c r="J103" s="430">
        <f>'A2'!I110</f>
        <v>0</v>
      </c>
      <c r="K103" s="430">
        <f>'A2'!J110</f>
        <v>0</v>
      </c>
      <c r="L103" s="430">
        <f>'A2'!K110</f>
        <v>0</v>
      </c>
      <c r="M103" s="430">
        <f>'A2'!L110</f>
        <v>0</v>
      </c>
      <c r="N103" s="430">
        <f>'A2'!M110</f>
        <v>0</v>
      </c>
      <c r="O103" s="430">
        <f>'A2'!N110</f>
        <v>0</v>
      </c>
      <c r="P103" s="430">
        <f>'A2'!O110</f>
        <v>0</v>
      </c>
      <c r="Q103" s="430">
        <f>'A2'!P110</f>
        <v>0</v>
      </c>
      <c r="R103" s="430">
        <f>'A2'!Q110</f>
        <v>0</v>
      </c>
      <c r="S103" s="430">
        <f>'A2'!R110</f>
        <v>0</v>
      </c>
      <c r="T103" s="430">
        <f>'A2'!S110</f>
        <v>0</v>
      </c>
      <c r="U103" s="430">
        <f>'A2'!T110</f>
        <v>0</v>
      </c>
      <c r="V103" s="430">
        <f>'A2'!U110</f>
        <v>0</v>
      </c>
      <c r="W103" s="430">
        <f>'A2'!V110</f>
        <v>0</v>
      </c>
      <c r="X103" s="430">
        <f>'A2'!W110</f>
        <v>0</v>
      </c>
      <c r="Y103" s="430">
        <f>'A2'!X110</f>
        <v>0</v>
      </c>
      <c r="Z103" s="430">
        <f>'A2'!Y110</f>
        <v>0</v>
      </c>
      <c r="AA103" s="430">
        <f>'A2'!Z110</f>
        <v>0</v>
      </c>
      <c r="AC103" s="413" t="s">
        <v>245</v>
      </c>
      <c r="AD103" s="413">
        <f>Info!$C$9</f>
        <v>0</v>
      </c>
      <c r="AE103" s="413">
        <v>102</v>
      </c>
      <c r="AF103" s="413" t="s">
        <v>66</v>
      </c>
      <c r="AG103" s="430">
        <f t="shared" si="121"/>
        <v>0</v>
      </c>
      <c r="AH103" s="430">
        <f t="shared" si="120"/>
        <v>0</v>
      </c>
      <c r="AI103" s="430">
        <f t="shared" si="120"/>
        <v>0</v>
      </c>
      <c r="AJ103" s="430">
        <f t="shared" si="120"/>
        <v>0</v>
      </c>
      <c r="AK103" s="430">
        <f t="shared" si="120"/>
        <v>0</v>
      </c>
      <c r="AL103" s="430">
        <f t="shared" si="120"/>
        <v>0</v>
      </c>
      <c r="AM103" s="430">
        <f t="shared" si="120"/>
        <v>0</v>
      </c>
      <c r="AN103" s="430">
        <f t="shared" si="120"/>
        <v>0</v>
      </c>
      <c r="AO103" s="430">
        <f t="shared" si="120"/>
        <v>0</v>
      </c>
      <c r="AP103" s="430">
        <f t="shared" si="120"/>
        <v>0</v>
      </c>
      <c r="AQ103" s="430">
        <f t="shared" si="120"/>
        <v>0</v>
      </c>
      <c r="AR103" s="430">
        <f t="shared" si="120"/>
        <v>0</v>
      </c>
      <c r="AS103" s="430">
        <f t="shared" si="120"/>
        <v>0</v>
      </c>
      <c r="AT103" s="430">
        <f t="shared" si="120"/>
        <v>0</v>
      </c>
      <c r="AU103" s="430">
        <f t="shared" si="120"/>
        <v>0</v>
      </c>
      <c r="AV103" s="430">
        <f t="shared" si="120"/>
        <v>0</v>
      </c>
      <c r="AW103" s="430">
        <f t="shared" si="120"/>
        <v>0</v>
      </c>
      <c r="AX103" s="430">
        <f t="shared" si="120"/>
        <v>0</v>
      </c>
      <c r="AY103" s="430">
        <f t="shared" si="120"/>
        <v>0</v>
      </c>
      <c r="AZ103" s="430">
        <f t="shared" si="120"/>
        <v>0</v>
      </c>
      <c r="BA103" s="430">
        <f t="shared" si="120"/>
        <v>0</v>
      </c>
      <c r="BB103" s="430">
        <f t="shared" si="120"/>
        <v>0</v>
      </c>
      <c r="BC103" s="430">
        <f t="shared" si="120"/>
        <v>0</v>
      </c>
    </row>
    <row r="104" spans="1:55" ht="9.75" customHeight="1">
      <c r="A104" s="413" t="s">
        <v>245</v>
      </c>
      <c r="B104" s="413">
        <f>Info!$C$9</f>
        <v>0</v>
      </c>
      <c r="C104" s="413">
        <v>103</v>
      </c>
      <c r="D104" s="413" t="s">
        <v>265</v>
      </c>
      <c r="E104" s="430">
        <f>'A2'!D111</f>
        <v>0</v>
      </c>
      <c r="F104" s="430">
        <f>'A2'!E111</f>
        <v>0</v>
      </c>
      <c r="G104" s="430">
        <f>'A2'!F111</f>
        <v>0</v>
      </c>
      <c r="H104" s="430">
        <f>'A2'!G111</f>
        <v>0</v>
      </c>
      <c r="I104" s="430">
        <f>'A2'!H111</f>
        <v>0</v>
      </c>
      <c r="J104" s="430">
        <f>'A2'!I111</f>
        <v>0</v>
      </c>
      <c r="K104" s="430">
        <f>'A2'!J111</f>
        <v>0</v>
      </c>
      <c r="L104" s="430">
        <f>'A2'!K111</f>
        <v>0</v>
      </c>
      <c r="M104" s="430">
        <f>'A2'!L111</f>
        <v>0</v>
      </c>
      <c r="N104" s="430">
        <f>'A2'!M111</f>
        <v>0</v>
      </c>
      <c r="O104" s="430">
        <f>'A2'!N111</f>
        <v>0</v>
      </c>
      <c r="P104" s="430">
        <f>'A2'!O111</f>
        <v>0</v>
      </c>
      <c r="Q104" s="430">
        <f>'A2'!P111</f>
        <v>0</v>
      </c>
      <c r="R104" s="430">
        <f>'A2'!Q111</f>
        <v>0</v>
      </c>
      <c r="S104" s="430">
        <f>'A2'!R111</f>
        <v>0</v>
      </c>
      <c r="T104" s="430">
        <f>'A2'!S111</f>
        <v>0</v>
      </c>
      <c r="U104" s="430">
        <f>'A2'!T111</f>
        <v>0</v>
      </c>
      <c r="V104" s="430">
        <f>'A2'!U111</f>
        <v>0</v>
      </c>
      <c r="W104" s="430">
        <f>'A2'!V111</f>
        <v>0</v>
      </c>
      <c r="X104" s="430">
        <f>'A2'!W111</f>
        <v>0</v>
      </c>
      <c r="Y104" s="430">
        <f>'A2'!X111</f>
        <v>0</v>
      </c>
      <c r="Z104" s="430">
        <f>'A2'!Y111</f>
        <v>0</v>
      </c>
      <c r="AA104" s="430">
        <f>'A2'!Z111</f>
        <v>0</v>
      </c>
      <c r="AC104" s="413" t="s">
        <v>245</v>
      </c>
      <c r="AD104" s="413">
        <f>Info!$C$9</f>
        <v>0</v>
      </c>
      <c r="AE104" s="413">
        <v>103</v>
      </c>
      <c r="AF104" s="413" t="s">
        <v>265</v>
      </c>
      <c r="AG104" s="430">
        <f t="shared" si="121"/>
        <v>0</v>
      </c>
      <c r="AH104" s="430">
        <f t="shared" si="120"/>
        <v>0</v>
      </c>
      <c r="AI104" s="430">
        <f t="shared" si="120"/>
        <v>0</v>
      </c>
      <c r="AJ104" s="430">
        <f t="shared" si="120"/>
        <v>0</v>
      </c>
      <c r="AK104" s="430">
        <f t="shared" si="120"/>
        <v>0</v>
      </c>
      <c r="AL104" s="430">
        <f t="shared" si="120"/>
        <v>0</v>
      </c>
      <c r="AM104" s="430">
        <f t="shared" si="120"/>
        <v>0</v>
      </c>
      <c r="AN104" s="430">
        <f t="shared" si="120"/>
        <v>0</v>
      </c>
      <c r="AO104" s="430">
        <f t="shared" si="120"/>
        <v>0</v>
      </c>
      <c r="AP104" s="430">
        <f t="shared" si="120"/>
        <v>0</v>
      </c>
      <c r="AQ104" s="430">
        <f t="shared" si="120"/>
        <v>0</v>
      </c>
      <c r="AR104" s="430">
        <f t="shared" si="120"/>
        <v>0</v>
      </c>
      <c r="AS104" s="430">
        <f t="shared" si="120"/>
        <v>0</v>
      </c>
      <c r="AT104" s="430">
        <f t="shared" si="120"/>
        <v>0</v>
      </c>
      <c r="AU104" s="430">
        <f t="shared" si="120"/>
        <v>0</v>
      </c>
      <c r="AV104" s="430">
        <f t="shared" si="120"/>
        <v>0</v>
      </c>
      <c r="AW104" s="430">
        <f t="shared" si="120"/>
        <v>0</v>
      </c>
      <c r="AX104" s="430">
        <f t="shared" si="120"/>
        <v>0</v>
      </c>
      <c r="AY104" s="430">
        <f t="shared" si="120"/>
        <v>0</v>
      </c>
      <c r="AZ104" s="430">
        <f t="shared" si="120"/>
        <v>0</v>
      </c>
      <c r="BA104" s="430">
        <f t="shared" si="120"/>
        <v>0</v>
      </c>
      <c r="BB104" s="430">
        <f t="shared" si="120"/>
        <v>0</v>
      </c>
      <c r="BC104" s="430">
        <f t="shared" si="120"/>
        <v>0</v>
      </c>
    </row>
    <row r="105" spans="1:55">
      <c r="A105" s="413" t="s">
        <v>245</v>
      </c>
      <c r="B105" s="413">
        <f>Info!$C$9</f>
        <v>0</v>
      </c>
      <c r="C105" s="413">
        <v>104</v>
      </c>
      <c r="D105" s="413" t="s">
        <v>169</v>
      </c>
      <c r="E105" s="430">
        <f>'A2'!D112</f>
        <v>0</v>
      </c>
      <c r="F105" s="430">
        <f>'A2'!E112</f>
        <v>0</v>
      </c>
      <c r="G105" s="430">
        <f>'A2'!F112</f>
        <v>0</v>
      </c>
      <c r="H105" s="430">
        <f>'A2'!G112</f>
        <v>0</v>
      </c>
      <c r="I105" s="430">
        <f>'A2'!H112</f>
        <v>0</v>
      </c>
      <c r="J105" s="430">
        <f>'A2'!I112</f>
        <v>0</v>
      </c>
      <c r="K105" s="430">
        <f>'A2'!J112</f>
        <v>0</v>
      </c>
      <c r="L105" s="430">
        <f>'A2'!K112</f>
        <v>0</v>
      </c>
      <c r="M105" s="430">
        <f>'A2'!L112</f>
        <v>0</v>
      </c>
      <c r="N105" s="430">
        <f>'A2'!M112</f>
        <v>0</v>
      </c>
      <c r="O105" s="430">
        <f>'A2'!N112</f>
        <v>0</v>
      </c>
      <c r="P105" s="430">
        <f>'A2'!O112</f>
        <v>0</v>
      </c>
      <c r="Q105" s="430">
        <f>'A2'!P112</f>
        <v>0</v>
      </c>
      <c r="R105" s="430">
        <f>'A2'!Q112</f>
        <v>0</v>
      </c>
      <c r="S105" s="430">
        <f>'A2'!R112</f>
        <v>0</v>
      </c>
      <c r="T105" s="430">
        <f>'A2'!S112</f>
        <v>0</v>
      </c>
      <c r="U105" s="430">
        <f>'A2'!T112</f>
        <v>0</v>
      </c>
      <c r="V105" s="430">
        <f>'A2'!U112</f>
        <v>0</v>
      </c>
      <c r="W105" s="430">
        <f>'A2'!V112</f>
        <v>0</v>
      </c>
      <c r="X105" s="430">
        <f>'A2'!W112</f>
        <v>0</v>
      </c>
      <c r="Y105" s="430">
        <f>'A2'!X112</f>
        <v>0</v>
      </c>
      <c r="Z105" s="430">
        <f>'A2'!Y112</f>
        <v>0</v>
      </c>
      <c r="AA105" s="430">
        <f>'A2'!Z112</f>
        <v>0</v>
      </c>
      <c r="AC105" s="413" t="s">
        <v>245</v>
      </c>
      <c r="AD105" s="413">
        <f>Info!$C$9</f>
        <v>0</v>
      </c>
      <c r="AE105" s="413">
        <v>104</v>
      </c>
      <c r="AF105" s="413" t="s">
        <v>169</v>
      </c>
      <c r="AG105" s="430">
        <f t="shared" si="121"/>
        <v>0</v>
      </c>
      <c r="AH105" s="430">
        <f t="shared" si="120"/>
        <v>0</v>
      </c>
      <c r="AI105" s="430">
        <f t="shared" si="120"/>
        <v>0</v>
      </c>
      <c r="AJ105" s="430">
        <f t="shared" si="120"/>
        <v>0</v>
      </c>
      <c r="AK105" s="430">
        <f t="shared" si="120"/>
        <v>0</v>
      </c>
      <c r="AL105" s="430">
        <f t="shared" si="120"/>
        <v>0</v>
      </c>
      <c r="AM105" s="430">
        <f t="shared" si="120"/>
        <v>0</v>
      </c>
      <c r="AN105" s="430">
        <f t="shared" si="120"/>
        <v>0</v>
      </c>
      <c r="AO105" s="430">
        <f t="shared" si="120"/>
        <v>0</v>
      </c>
      <c r="AP105" s="430">
        <f t="shared" si="120"/>
        <v>0</v>
      </c>
      <c r="AQ105" s="430">
        <f t="shared" si="120"/>
        <v>0</v>
      </c>
      <c r="AR105" s="430">
        <f t="shared" si="120"/>
        <v>0</v>
      </c>
      <c r="AS105" s="430">
        <f t="shared" si="120"/>
        <v>0</v>
      </c>
      <c r="AT105" s="430">
        <f t="shared" si="120"/>
        <v>0</v>
      </c>
      <c r="AU105" s="430">
        <f t="shared" si="120"/>
        <v>0</v>
      </c>
      <c r="AV105" s="430">
        <f t="shared" si="120"/>
        <v>0</v>
      </c>
      <c r="AW105" s="430">
        <f t="shared" si="120"/>
        <v>0</v>
      </c>
      <c r="AX105" s="430">
        <f t="shared" si="120"/>
        <v>0</v>
      </c>
      <c r="AY105" s="430">
        <f t="shared" si="120"/>
        <v>0</v>
      </c>
      <c r="AZ105" s="430">
        <f t="shared" si="120"/>
        <v>0</v>
      </c>
      <c r="BA105" s="430">
        <f t="shared" si="120"/>
        <v>0</v>
      </c>
      <c r="BB105" s="430">
        <f t="shared" si="120"/>
        <v>0</v>
      </c>
      <c r="BC105" s="430">
        <f t="shared" si="120"/>
        <v>0</v>
      </c>
    </row>
    <row r="106" spans="1:55">
      <c r="A106" s="413" t="s">
        <v>245</v>
      </c>
      <c r="B106" s="413">
        <f>Info!$C$9</f>
        <v>0</v>
      </c>
      <c r="C106" s="413">
        <v>105</v>
      </c>
      <c r="D106" s="413" t="s">
        <v>46</v>
      </c>
      <c r="E106" s="430">
        <f>'A2'!D113</f>
        <v>0</v>
      </c>
      <c r="F106" s="430">
        <f>'A2'!E113</f>
        <v>0</v>
      </c>
      <c r="G106" s="430">
        <f>'A2'!F113</f>
        <v>0</v>
      </c>
      <c r="H106" s="430">
        <f>'A2'!G113</f>
        <v>0</v>
      </c>
      <c r="I106" s="430">
        <f>'A2'!H113</f>
        <v>0</v>
      </c>
      <c r="J106" s="430">
        <f>'A2'!I113</f>
        <v>0</v>
      </c>
      <c r="K106" s="430">
        <f>'A2'!J113</f>
        <v>0</v>
      </c>
      <c r="L106" s="430">
        <f>'A2'!K113</f>
        <v>0</v>
      </c>
      <c r="M106" s="430">
        <f>'A2'!L113</f>
        <v>0</v>
      </c>
      <c r="N106" s="430">
        <f>'A2'!M113</f>
        <v>0</v>
      </c>
      <c r="O106" s="430">
        <f>'A2'!N113</f>
        <v>0</v>
      </c>
      <c r="P106" s="430">
        <f>'A2'!O113</f>
        <v>0</v>
      </c>
      <c r="Q106" s="430">
        <f>'A2'!P113</f>
        <v>0</v>
      </c>
      <c r="R106" s="430">
        <f>'A2'!Q113</f>
        <v>0</v>
      </c>
      <c r="S106" s="430">
        <f>'A2'!R113</f>
        <v>0</v>
      </c>
      <c r="T106" s="430">
        <f>'A2'!S113</f>
        <v>0</v>
      </c>
      <c r="U106" s="430">
        <f>'A2'!T113</f>
        <v>0</v>
      </c>
      <c r="V106" s="430">
        <f>'A2'!U113</f>
        <v>0</v>
      </c>
      <c r="W106" s="430">
        <f>'A2'!V113</f>
        <v>0</v>
      </c>
      <c r="X106" s="430">
        <f>'A2'!W113</f>
        <v>0</v>
      </c>
      <c r="Y106" s="430">
        <f>'A2'!X113</f>
        <v>0</v>
      </c>
      <c r="Z106" s="430">
        <f>'A2'!Y113</f>
        <v>0</v>
      </c>
      <c r="AA106" s="430">
        <f>'A2'!Z113</f>
        <v>0</v>
      </c>
      <c r="AC106" s="413" t="s">
        <v>245</v>
      </c>
      <c r="AD106" s="413">
        <f>Info!$C$9</f>
        <v>0</v>
      </c>
      <c r="AE106" s="413">
        <v>105</v>
      </c>
      <c r="AF106" s="413" t="s">
        <v>46</v>
      </c>
      <c r="AG106" s="430">
        <f t="shared" si="121"/>
        <v>0</v>
      </c>
      <c r="AH106" s="430">
        <f t="shared" si="120"/>
        <v>0</v>
      </c>
      <c r="AI106" s="430">
        <f t="shared" si="120"/>
        <v>0</v>
      </c>
      <c r="AJ106" s="430">
        <f t="shared" si="120"/>
        <v>0</v>
      </c>
      <c r="AK106" s="430">
        <f t="shared" si="120"/>
        <v>0</v>
      </c>
      <c r="AL106" s="430">
        <f t="shared" si="120"/>
        <v>0</v>
      </c>
      <c r="AM106" s="430">
        <f t="shared" si="120"/>
        <v>0</v>
      </c>
      <c r="AN106" s="430">
        <f t="shared" si="120"/>
        <v>0</v>
      </c>
      <c r="AO106" s="430">
        <f t="shared" si="120"/>
        <v>0</v>
      </c>
      <c r="AP106" s="430">
        <f t="shared" si="120"/>
        <v>0</v>
      </c>
      <c r="AQ106" s="430">
        <f t="shared" si="120"/>
        <v>0</v>
      </c>
      <c r="AR106" s="430">
        <f t="shared" si="120"/>
        <v>0</v>
      </c>
      <c r="AS106" s="430">
        <f t="shared" si="120"/>
        <v>0</v>
      </c>
      <c r="AT106" s="430">
        <f t="shared" si="120"/>
        <v>0</v>
      </c>
      <c r="AU106" s="430">
        <f t="shared" si="120"/>
        <v>0</v>
      </c>
      <c r="AV106" s="430">
        <f t="shared" si="120"/>
        <v>0</v>
      </c>
      <c r="AW106" s="430">
        <f t="shared" si="120"/>
        <v>0</v>
      </c>
      <c r="AX106" s="430">
        <f t="shared" si="120"/>
        <v>0</v>
      </c>
      <c r="AY106" s="430">
        <f t="shared" si="120"/>
        <v>0</v>
      </c>
      <c r="AZ106" s="430">
        <f t="shared" si="120"/>
        <v>0</v>
      </c>
      <c r="BA106" s="430">
        <f t="shared" si="120"/>
        <v>0</v>
      </c>
      <c r="BB106" s="430">
        <f t="shared" si="120"/>
        <v>0</v>
      </c>
      <c r="BC106" s="430">
        <f t="shared" si="120"/>
        <v>0</v>
      </c>
    </row>
    <row r="107" spans="1:55">
      <c r="A107" s="413" t="s">
        <v>245</v>
      </c>
      <c r="B107" s="413">
        <f>Info!$C$9</f>
        <v>0</v>
      </c>
      <c r="C107" s="413">
        <v>106</v>
      </c>
      <c r="D107" s="413" t="s">
        <v>206</v>
      </c>
      <c r="E107" s="430">
        <f>'A2'!D114</f>
        <v>0</v>
      </c>
      <c r="F107" s="430">
        <f>'A2'!E114</f>
        <v>0</v>
      </c>
      <c r="G107" s="430">
        <f>'A2'!F114</f>
        <v>0</v>
      </c>
      <c r="H107" s="430">
        <f>'A2'!G114</f>
        <v>0</v>
      </c>
      <c r="I107" s="430">
        <f>'A2'!H114</f>
        <v>0</v>
      </c>
      <c r="J107" s="430">
        <f>'A2'!I114</f>
        <v>0</v>
      </c>
      <c r="K107" s="430">
        <f>'A2'!J114</f>
        <v>0</v>
      </c>
      <c r="L107" s="430">
        <f>'A2'!K114</f>
        <v>0</v>
      </c>
      <c r="M107" s="430">
        <f>'A2'!L114</f>
        <v>0</v>
      </c>
      <c r="N107" s="430">
        <f>'A2'!M114</f>
        <v>0</v>
      </c>
      <c r="O107" s="430">
        <f>'A2'!N114</f>
        <v>0</v>
      </c>
      <c r="P107" s="430">
        <f>'A2'!O114</f>
        <v>0</v>
      </c>
      <c r="Q107" s="430">
        <f>'A2'!P114</f>
        <v>0</v>
      </c>
      <c r="R107" s="430">
        <f>'A2'!Q114</f>
        <v>0</v>
      </c>
      <c r="S107" s="430">
        <f>'A2'!R114</f>
        <v>0</v>
      </c>
      <c r="T107" s="430">
        <f>'A2'!S114</f>
        <v>0</v>
      </c>
      <c r="U107" s="430">
        <f>'A2'!T114</f>
        <v>0</v>
      </c>
      <c r="V107" s="430">
        <f>'A2'!U114</f>
        <v>0</v>
      </c>
      <c r="W107" s="430">
        <f>'A2'!V114</f>
        <v>0</v>
      </c>
      <c r="X107" s="430">
        <f>'A2'!W114</f>
        <v>0</v>
      </c>
      <c r="Y107" s="430">
        <f>'A2'!X114</f>
        <v>0</v>
      </c>
      <c r="Z107" s="430">
        <f>'A2'!Y114</f>
        <v>0</v>
      </c>
      <c r="AA107" s="430">
        <f>'A2'!Z114</f>
        <v>0</v>
      </c>
      <c r="AC107" s="413" t="s">
        <v>245</v>
      </c>
      <c r="AD107" s="413">
        <f>Info!$C$9</f>
        <v>0</v>
      </c>
      <c r="AE107" s="413">
        <v>106</v>
      </c>
      <c r="AF107" s="413" t="s">
        <v>206</v>
      </c>
      <c r="AG107" s="430">
        <f t="shared" si="121"/>
        <v>0</v>
      </c>
      <c r="AH107" s="430">
        <f t="shared" si="120"/>
        <v>0</v>
      </c>
      <c r="AI107" s="430">
        <f t="shared" si="120"/>
        <v>0</v>
      </c>
      <c r="AJ107" s="430">
        <f t="shared" si="120"/>
        <v>0</v>
      </c>
      <c r="AK107" s="430">
        <f t="shared" si="120"/>
        <v>0</v>
      </c>
      <c r="AL107" s="430">
        <f t="shared" si="120"/>
        <v>0</v>
      </c>
      <c r="AM107" s="430">
        <f t="shared" si="120"/>
        <v>0</v>
      </c>
      <c r="AN107" s="430">
        <f t="shared" si="120"/>
        <v>0</v>
      </c>
      <c r="AO107" s="430">
        <f t="shared" si="120"/>
        <v>0</v>
      </c>
      <c r="AP107" s="430">
        <f t="shared" si="120"/>
        <v>0</v>
      </c>
      <c r="AQ107" s="430">
        <f t="shared" si="120"/>
        <v>0</v>
      </c>
      <c r="AR107" s="430">
        <f t="shared" si="120"/>
        <v>0</v>
      </c>
      <c r="AS107" s="430">
        <f t="shared" si="120"/>
        <v>0</v>
      </c>
      <c r="AT107" s="430">
        <f t="shared" si="120"/>
        <v>0</v>
      </c>
      <c r="AU107" s="430">
        <f t="shared" si="120"/>
        <v>0</v>
      </c>
      <c r="AV107" s="430">
        <f t="shared" si="120"/>
        <v>0</v>
      </c>
      <c r="AW107" s="430">
        <f t="shared" si="120"/>
        <v>0</v>
      </c>
      <c r="AX107" s="430">
        <f t="shared" si="120"/>
        <v>0</v>
      </c>
      <c r="AY107" s="430">
        <f t="shared" si="120"/>
        <v>0</v>
      </c>
      <c r="AZ107" s="430">
        <f t="shared" si="120"/>
        <v>0</v>
      </c>
      <c r="BA107" s="430">
        <f t="shared" si="120"/>
        <v>0</v>
      </c>
      <c r="BB107" s="430">
        <f t="shared" si="120"/>
        <v>0</v>
      </c>
      <c r="BC107" s="430">
        <f t="shared" si="120"/>
        <v>0</v>
      </c>
    </row>
    <row r="108" spans="1:55" s="416" customFormat="1">
      <c r="A108" s="416" t="s">
        <v>245</v>
      </c>
      <c r="B108" s="413">
        <f>Info!$C$9</f>
        <v>0</v>
      </c>
      <c r="C108" s="416">
        <v>107</v>
      </c>
      <c r="D108" s="416" t="s">
        <v>12</v>
      </c>
      <c r="E108" s="431">
        <f>'A2'!D115</f>
        <v>0</v>
      </c>
      <c r="F108" s="431">
        <f>'A2'!E115</f>
        <v>0</v>
      </c>
      <c r="G108" s="431">
        <f>'A2'!F115</f>
        <v>0</v>
      </c>
      <c r="H108" s="431">
        <f>'A2'!G115</f>
        <v>0</v>
      </c>
      <c r="I108" s="431">
        <f>'A2'!H115</f>
        <v>0</v>
      </c>
      <c r="J108" s="431">
        <f>'A2'!I115</f>
        <v>0</v>
      </c>
      <c r="K108" s="431">
        <f>'A2'!J115</f>
        <v>0</v>
      </c>
      <c r="L108" s="431">
        <f>'A2'!K115</f>
        <v>0</v>
      </c>
      <c r="M108" s="431">
        <f>'A2'!L115</f>
        <v>0</v>
      </c>
      <c r="N108" s="431">
        <f>'A2'!M115</f>
        <v>0</v>
      </c>
      <c r="O108" s="431">
        <f>'A2'!N115</f>
        <v>0</v>
      </c>
      <c r="P108" s="431">
        <f>'A2'!O115</f>
        <v>0</v>
      </c>
      <c r="Q108" s="431">
        <f>'A2'!P115</f>
        <v>0</v>
      </c>
      <c r="R108" s="431">
        <f>'A2'!Q115</f>
        <v>0</v>
      </c>
      <c r="S108" s="431">
        <f>'A2'!R115</f>
        <v>0</v>
      </c>
      <c r="T108" s="431">
        <f>'A2'!S115</f>
        <v>0</v>
      </c>
      <c r="U108" s="431">
        <f>'A2'!T115</f>
        <v>0</v>
      </c>
      <c r="V108" s="431">
        <f>'A2'!U115</f>
        <v>0</v>
      </c>
      <c r="W108" s="431">
        <f>'A2'!V115</f>
        <v>0</v>
      </c>
      <c r="X108" s="431">
        <f>'A2'!W115</f>
        <v>0</v>
      </c>
      <c r="Y108" s="431">
        <f>'A2'!X115</f>
        <v>0</v>
      </c>
      <c r="Z108" s="431">
        <f>'A2'!Y115</f>
        <v>0</v>
      </c>
      <c r="AA108" s="431">
        <f>'A2'!Z115</f>
        <v>0</v>
      </c>
      <c r="AC108" s="416" t="s">
        <v>245</v>
      </c>
      <c r="AD108" s="413">
        <f>Info!$C$9</f>
        <v>0</v>
      </c>
      <c r="AE108" s="416">
        <v>107</v>
      </c>
      <c r="AF108" s="416" t="s">
        <v>12</v>
      </c>
      <c r="AG108" s="431">
        <f>E108</f>
        <v>0</v>
      </c>
      <c r="AH108" s="431">
        <f t="shared" si="120"/>
        <v>0</v>
      </c>
      <c r="AI108" s="431">
        <f t="shared" si="120"/>
        <v>0</v>
      </c>
      <c r="AJ108" s="431">
        <f t="shared" si="120"/>
        <v>0</v>
      </c>
      <c r="AK108" s="431">
        <f t="shared" si="120"/>
        <v>0</v>
      </c>
      <c r="AL108" s="431">
        <f t="shared" si="120"/>
        <v>0</v>
      </c>
      <c r="AM108" s="431">
        <f t="shared" si="120"/>
        <v>0</v>
      </c>
      <c r="AN108" s="431">
        <f t="shared" si="120"/>
        <v>0</v>
      </c>
      <c r="AO108" s="431">
        <f t="shared" si="120"/>
        <v>0</v>
      </c>
      <c r="AP108" s="431">
        <f t="shared" si="120"/>
        <v>0</v>
      </c>
      <c r="AQ108" s="431">
        <f t="shared" si="120"/>
        <v>0</v>
      </c>
      <c r="AR108" s="431">
        <f t="shared" si="120"/>
        <v>0</v>
      </c>
      <c r="AS108" s="431">
        <f t="shared" si="120"/>
        <v>0</v>
      </c>
      <c r="AT108" s="431">
        <f t="shared" si="120"/>
        <v>0</v>
      </c>
      <c r="AU108" s="431">
        <f t="shared" si="120"/>
        <v>0</v>
      </c>
      <c r="AV108" s="431">
        <f t="shared" si="120"/>
        <v>0</v>
      </c>
      <c r="AW108" s="431">
        <f t="shared" si="120"/>
        <v>0</v>
      </c>
      <c r="AX108" s="431">
        <f t="shared" si="120"/>
        <v>0</v>
      </c>
      <c r="AY108" s="431">
        <f t="shared" si="120"/>
        <v>0</v>
      </c>
      <c r="AZ108" s="431">
        <f t="shared" si="120"/>
        <v>0</v>
      </c>
      <c r="BA108" s="431">
        <f t="shared" si="120"/>
        <v>0</v>
      </c>
      <c r="BB108" s="431">
        <f t="shared" si="120"/>
        <v>0</v>
      </c>
      <c r="BC108" s="431">
        <f t="shared" si="120"/>
        <v>0</v>
      </c>
    </row>
    <row r="109" spans="1:55">
      <c r="A109" s="413" t="s">
        <v>245</v>
      </c>
      <c r="B109" s="413">
        <f>Info!$C$9</f>
        <v>0</v>
      </c>
      <c r="C109" s="413">
        <v>108</v>
      </c>
      <c r="D109" s="413" t="s">
        <v>53</v>
      </c>
      <c r="E109" s="430">
        <f>'A2'!D116</f>
        <v>0</v>
      </c>
      <c r="F109" s="430">
        <f>'A2'!E116</f>
        <v>0</v>
      </c>
      <c r="G109" s="430">
        <f>'A2'!F116</f>
        <v>0</v>
      </c>
      <c r="H109" s="430">
        <f>'A2'!G116</f>
        <v>0</v>
      </c>
      <c r="I109" s="430">
        <f>'A2'!H116</f>
        <v>0</v>
      </c>
      <c r="J109" s="430">
        <f>'A2'!I116</f>
        <v>0</v>
      </c>
      <c r="K109" s="430">
        <f>'A2'!J116</f>
        <v>0</v>
      </c>
      <c r="L109" s="430">
        <f>'A2'!K116</f>
        <v>0</v>
      </c>
      <c r="M109" s="430">
        <f>'A2'!L116</f>
        <v>0</v>
      </c>
      <c r="N109" s="430">
        <f>'A2'!M116</f>
        <v>0</v>
      </c>
      <c r="O109" s="430">
        <f>'A2'!N116</f>
        <v>0</v>
      </c>
      <c r="P109" s="430">
        <f>'A2'!O116</f>
        <v>0</v>
      </c>
      <c r="Q109" s="430">
        <f>'A2'!P116</f>
        <v>0</v>
      </c>
      <c r="R109" s="430">
        <f>'A2'!Q116</f>
        <v>0</v>
      </c>
      <c r="S109" s="430">
        <f>'A2'!R116</f>
        <v>0</v>
      </c>
      <c r="T109" s="430">
        <f>'A2'!S116</f>
        <v>0</v>
      </c>
      <c r="U109" s="430">
        <f>'A2'!T116</f>
        <v>0</v>
      </c>
      <c r="V109" s="430">
        <f>'A2'!U116</f>
        <v>0</v>
      </c>
      <c r="W109" s="430">
        <f>'A2'!V116</f>
        <v>0</v>
      </c>
      <c r="X109" s="430">
        <f>'A2'!W116</f>
        <v>0</v>
      </c>
      <c r="Y109" s="430">
        <f>'A2'!X116</f>
        <v>0</v>
      </c>
      <c r="Z109" s="430">
        <f>'A2'!Y116</f>
        <v>0</v>
      </c>
      <c r="AA109" s="430">
        <f>'A2'!Z116</f>
        <v>0</v>
      </c>
      <c r="AC109" s="413" t="s">
        <v>245</v>
      </c>
      <c r="AD109" s="413">
        <f>Info!$C$9</f>
        <v>0</v>
      </c>
      <c r="AE109" s="413">
        <v>108</v>
      </c>
      <c r="AF109" s="413" t="s">
        <v>53</v>
      </c>
      <c r="AG109" s="430">
        <f t="shared" si="121"/>
        <v>0</v>
      </c>
      <c r="AH109" s="430">
        <f t="shared" si="120"/>
        <v>0</v>
      </c>
      <c r="AI109" s="430">
        <f t="shared" si="120"/>
        <v>0</v>
      </c>
      <c r="AJ109" s="430">
        <f t="shared" si="120"/>
        <v>0</v>
      </c>
      <c r="AK109" s="430">
        <f t="shared" si="120"/>
        <v>0</v>
      </c>
      <c r="AL109" s="430">
        <f t="shared" si="120"/>
        <v>0</v>
      </c>
      <c r="AM109" s="430">
        <f t="shared" si="120"/>
        <v>0</v>
      </c>
      <c r="AN109" s="430">
        <f t="shared" si="120"/>
        <v>0</v>
      </c>
      <c r="AO109" s="430">
        <f t="shared" si="120"/>
        <v>0</v>
      </c>
      <c r="AP109" s="430">
        <f t="shared" si="120"/>
        <v>0</v>
      </c>
      <c r="AQ109" s="430">
        <f t="shared" si="120"/>
        <v>0</v>
      </c>
      <c r="AR109" s="430">
        <f t="shared" si="120"/>
        <v>0</v>
      </c>
      <c r="AS109" s="430">
        <f t="shared" si="120"/>
        <v>0</v>
      </c>
      <c r="AT109" s="430">
        <f t="shared" si="120"/>
        <v>0</v>
      </c>
      <c r="AU109" s="430">
        <f t="shared" ref="AU109:AU110" si="122">S109</f>
        <v>0</v>
      </c>
      <c r="AV109" s="430">
        <f t="shared" ref="AV109:AV110" si="123">T109</f>
        <v>0</v>
      </c>
      <c r="AW109" s="430">
        <f t="shared" ref="AW109:AW110" si="124">U109</f>
        <v>0</v>
      </c>
      <c r="AX109" s="430">
        <f t="shared" ref="AX109:AX110" si="125">V109</f>
        <v>0</v>
      </c>
      <c r="AY109" s="430">
        <f t="shared" ref="AY109:AY110" si="126">W109</f>
        <v>0</v>
      </c>
      <c r="AZ109" s="430">
        <f t="shared" ref="AZ109:AZ110" si="127">X109</f>
        <v>0</v>
      </c>
      <c r="BA109" s="430">
        <f t="shared" ref="BA109:BA110" si="128">Y109</f>
        <v>0</v>
      </c>
      <c r="BB109" s="430">
        <f t="shared" ref="BB109:BB110" si="129">Z109</f>
        <v>0</v>
      </c>
      <c r="BC109" s="430">
        <f t="shared" ref="BC109:BC110" si="130">AA109</f>
        <v>0</v>
      </c>
    </row>
    <row r="110" spans="1:55">
      <c r="A110" s="413" t="s">
        <v>245</v>
      </c>
      <c r="B110" s="413">
        <f>Info!$C$9</f>
        <v>0</v>
      </c>
      <c r="C110" s="413">
        <v>109</v>
      </c>
      <c r="D110" s="413" t="s">
        <v>54</v>
      </c>
      <c r="E110" s="430">
        <f>'A2'!D117</f>
        <v>0</v>
      </c>
      <c r="F110" s="430">
        <f>'A2'!E117</f>
        <v>0</v>
      </c>
      <c r="G110" s="430">
        <f>'A2'!F117</f>
        <v>0</v>
      </c>
      <c r="H110" s="430">
        <f>'A2'!G117</f>
        <v>0</v>
      </c>
      <c r="I110" s="430">
        <f>'A2'!H117</f>
        <v>0</v>
      </c>
      <c r="J110" s="430">
        <f>'A2'!I117</f>
        <v>0</v>
      </c>
      <c r="K110" s="430">
        <f>'A2'!J117</f>
        <v>0</v>
      </c>
      <c r="L110" s="430">
        <f>'A2'!K117</f>
        <v>0</v>
      </c>
      <c r="M110" s="430">
        <f>'A2'!L117</f>
        <v>0</v>
      </c>
      <c r="N110" s="430">
        <f>'A2'!M117</f>
        <v>0</v>
      </c>
      <c r="O110" s="430">
        <f>'A2'!N117</f>
        <v>0</v>
      </c>
      <c r="P110" s="430">
        <f>'A2'!O117</f>
        <v>0</v>
      </c>
      <c r="Q110" s="430">
        <f>'A2'!P117</f>
        <v>0</v>
      </c>
      <c r="R110" s="430">
        <f>'A2'!Q117</f>
        <v>0</v>
      </c>
      <c r="S110" s="430">
        <f>'A2'!R117</f>
        <v>0</v>
      </c>
      <c r="T110" s="430">
        <f>'A2'!S117</f>
        <v>0</v>
      </c>
      <c r="U110" s="430">
        <f>'A2'!T117</f>
        <v>0</v>
      </c>
      <c r="V110" s="430">
        <f>'A2'!U117</f>
        <v>0</v>
      </c>
      <c r="W110" s="430">
        <f>'A2'!V117</f>
        <v>0</v>
      </c>
      <c r="X110" s="430">
        <f>'A2'!W117</f>
        <v>0</v>
      </c>
      <c r="Y110" s="430">
        <f>'A2'!X117</f>
        <v>0</v>
      </c>
      <c r="Z110" s="430">
        <f>'A2'!Y117</f>
        <v>0</v>
      </c>
      <c r="AA110" s="430">
        <f>'A2'!Z117</f>
        <v>0</v>
      </c>
      <c r="AC110" s="413" t="s">
        <v>245</v>
      </c>
      <c r="AD110" s="413">
        <f>Info!$C$9</f>
        <v>0</v>
      </c>
      <c r="AE110" s="413">
        <v>109</v>
      </c>
      <c r="AF110" s="413" t="s">
        <v>54</v>
      </c>
      <c r="AG110" s="430">
        <f t="shared" si="121"/>
        <v>0</v>
      </c>
      <c r="AH110" s="430">
        <f t="shared" ref="AH110" si="131">F110</f>
        <v>0</v>
      </c>
      <c r="AI110" s="430">
        <f t="shared" ref="AI110" si="132">G110</f>
        <v>0</v>
      </c>
      <c r="AJ110" s="430">
        <f t="shared" ref="AJ110" si="133">H110</f>
        <v>0</v>
      </c>
      <c r="AK110" s="430">
        <f t="shared" ref="AK110" si="134">I110</f>
        <v>0</v>
      </c>
      <c r="AL110" s="430">
        <f t="shared" ref="AL110" si="135">J110</f>
        <v>0</v>
      </c>
      <c r="AM110" s="430">
        <f t="shared" ref="AM110" si="136">K110</f>
        <v>0</v>
      </c>
      <c r="AN110" s="430">
        <f t="shared" ref="AN110" si="137">L110</f>
        <v>0</v>
      </c>
      <c r="AO110" s="430">
        <f t="shared" ref="AO110" si="138">M110</f>
        <v>0</v>
      </c>
      <c r="AP110" s="430">
        <f t="shared" ref="AP110" si="139">N110</f>
        <v>0</v>
      </c>
      <c r="AQ110" s="430">
        <f t="shared" ref="AQ110" si="140">O110</f>
        <v>0</v>
      </c>
      <c r="AR110" s="430">
        <f t="shared" ref="AR110" si="141">P110</f>
        <v>0</v>
      </c>
      <c r="AS110" s="430">
        <f t="shared" ref="AS110" si="142">Q110</f>
        <v>0</v>
      </c>
      <c r="AT110" s="430">
        <f t="shared" ref="AT110" si="143">R110</f>
        <v>0</v>
      </c>
      <c r="AU110" s="430">
        <f t="shared" si="122"/>
        <v>0</v>
      </c>
      <c r="AV110" s="430">
        <f t="shared" si="123"/>
        <v>0</v>
      </c>
      <c r="AW110" s="430">
        <f t="shared" si="124"/>
        <v>0</v>
      </c>
      <c r="AX110" s="430">
        <f t="shared" si="125"/>
        <v>0</v>
      </c>
      <c r="AY110" s="430">
        <f t="shared" si="126"/>
        <v>0</v>
      </c>
      <c r="AZ110" s="430">
        <f t="shared" si="127"/>
        <v>0</v>
      </c>
      <c r="BA110" s="430">
        <f t="shared" si="128"/>
        <v>0</v>
      </c>
      <c r="BB110" s="430">
        <f t="shared" si="129"/>
        <v>0</v>
      </c>
      <c r="BC110" s="430">
        <f t="shared" si="130"/>
        <v>0</v>
      </c>
    </row>
    <row r="111" spans="1:55" s="420" customFormat="1">
      <c r="A111" s="420" t="s">
        <v>245</v>
      </c>
      <c r="B111" s="413">
        <f>Info!$C$9</f>
        <v>0</v>
      </c>
      <c r="C111" s="420">
        <v>110</v>
      </c>
      <c r="D111" s="420" t="s">
        <v>17</v>
      </c>
      <c r="E111" s="433">
        <f>'A2'!D118</f>
        <v>0</v>
      </c>
      <c r="F111" s="433">
        <f>'A2'!E118</f>
        <v>0</v>
      </c>
      <c r="G111" s="433">
        <f>'A2'!F118</f>
        <v>0</v>
      </c>
      <c r="H111" s="433">
        <f>'A2'!G118</f>
        <v>0</v>
      </c>
      <c r="I111" s="433">
        <f>'A2'!H118</f>
        <v>0</v>
      </c>
      <c r="J111" s="433">
        <f>'A2'!I118</f>
        <v>0</v>
      </c>
      <c r="K111" s="433">
        <f>'A2'!J118</f>
        <v>0</v>
      </c>
      <c r="L111" s="433">
        <f>'A2'!K118</f>
        <v>0</v>
      </c>
      <c r="M111" s="433">
        <f>'A2'!L118</f>
        <v>0</v>
      </c>
      <c r="N111" s="433">
        <f>'A2'!M118</f>
        <v>0</v>
      </c>
      <c r="O111" s="433">
        <f>'A2'!N118</f>
        <v>0</v>
      </c>
      <c r="P111" s="433">
        <f>'A2'!O118</f>
        <v>0</v>
      </c>
      <c r="Q111" s="433">
        <f>'A2'!P118</f>
        <v>0</v>
      </c>
      <c r="R111" s="433">
        <f>'A2'!Q118</f>
        <v>0</v>
      </c>
      <c r="S111" s="433">
        <f>'A2'!R118</f>
        <v>0</v>
      </c>
      <c r="T111" s="433">
        <f>'A2'!S118</f>
        <v>0</v>
      </c>
      <c r="U111" s="433">
        <f>'A2'!T118</f>
        <v>0</v>
      </c>
      <c r="V111" s="433">
        <f>'A2'!U118</f>
        <v>0</v>
      </c>
      <c r="W111" s="433">
        <f>'A2'!V118</f>
        <v>0</v>
      </c>
      <c r="X111" s="433">
        <f>'A2'!W118</f>
        <v>0</v>
      </c>
      <c r="Y111" s="433">
        <f>'A2'!X118</f>
        <v>0</v>
      </c>
      <c r="Z111" s="433">
        <f>'A2'!Y118</f>
        <v>0</v>
      </c>
      <c r="AA111" s="433">
        <f>'A2'!Z118</f>
        <v>0</v>
      </c>
      <c r="AC111" s="420" t="s">
        <v>245</v>
      </c>
      <c r="AD111" s="413">
        <f>Info!$C$9</f>
        <v>0</v>
      </c>
      <c r="AE111" s="420">
        <v>110</v>
      </c>
      <c r="AF111" s="420" t="s">
        <v>17</v>
      </c>
      <c r="AG111" s="433">
        <f>AG96+AG99+AG108</f>
        <v>0</v>
      </c>
      <c r="AH111" s="433">
        <f t="shared" ref="AH111:BC111" si="144">AH96+AH99+AH108</f>
        <v>0</v>
      </c>
      <c r="AI111" s="433">
        <f t="shared" si="144"/>
        <v>0</v>
      </c>
      <c r="AJ111" s="433">
        <f t="shared" si="144"/>
        <v>0</v>
      </c>
      <c r="AK111" s="433">
        <f t="shared" si="144"/>
        <v>0</v>
      </c>
      <c r="AL111" s="433">
        <f t="shared" si="144"/>
        <v>0</v>
      </c>
      <c r="AM111" s="433">
        <f t="shared" si="144"/>
        <v>0</v>
      </c>
      <c r="AN111" s="433">
        <f t="shared" si="144"/>
        <v>0</v>
      </c>
      <c r="AO111" s="433">
        <f t="shared" si="144"/>
        <v>0</v>
      </c>
      <c r="AP111" s="433">
        <f t="shared" si="144"/>
        <v>0</v>
      </c>
      <c r="AQ111" s="433">
        <f t="shared" si="144"/>
        <v>0</v>
      </c>
      <c r="AR111" s="433">
        <f t="shared" si="144"/>
        <v>0</v>
      </c>
      <c r="AS111" s="433">
        <f t="shared" si="144"/>
        <v>0</v>
      </c>
      <c r="AT111" s="433">
        <f t="shared" si="144"/>
        <v>0</v>
      </c>
      <c r="AU111" s="433">
        <f t="shared" si="144"/>
        <v>0</v>
      </c>
      <c r="AV111" s="433">
        <f t="shared" si="144"/>
        <v>0</v>
      </c>
      <c r="AW111" s="433">
        <f t="shared" si="144"/>
        <v>0</v>
      </c>
      <c r="AX111" s="433">
        <f t="shared" si="144"/>
        <v>0</v>
      </c>
      <c r="AY111" s="433">
        <f t="shared" si="144"/>
        <v>0</v>
      </c>
      <c r="AZ111" s="433">
        <f t="shared" si="144"/>
        <v>0</v>
      </c>
      <c r="BA111" s="433">
        <f t="shared" si="144"/>
        <v>0</v>
      </c>
      <c r="BB111" s="433">
        <f t="shared" si="144"/>
        <v>0</v>
      </c>
      <c r="BC111" s="433">
        <f t="shared" si="144"/>
        <v>0</v>
      </c>
    </row>
    <row r="112" spans="1:55">
      <c r="A112" s="413" t="s">
        <v>245</v>
      </c>
      <c r="B112" s="413">
        <f>Info!$C$9</f>
        <v>0</v>
      </c>
      <c r="C112" s="413">
        <v>111</v>
      </c>
      <c r="D112" s="413" t="s">
        <v>325</v>
      </c>
      <c r="E112" s="430">
        <f>'A2'!D119</f>
        <v>0</v>
      </c>
      <c r="F112" s="430">
        <f>'A2'!E119</f>
        <v>0</v>
      </c>
      <c r="G112" s="430">
        <f>'A2'!F119</f>
        <v>0</v>
      </c>
      <c r="H112" s="430">
        <f>'A2'!G119</f>
        <v>0</v>
      </c>
      <c r="I112" s="430">
        <f>'A2'!H119</f>
        <v>0</v>
      </c>
      <c r="J112" s="430">
        <f>'A2'!I119</f>
        <v>0</v>
      </c>
      <c r="K112" s="430">
        <f>'A2'!J119</f>
        <v>0</v>
      </c>
      <c r="L112" s="430">
        <f>'A2'!K119</f>
        <v>0</v>
      </c>
      <c r="M112" s="430">
        <f>'A2'!L119</f>
        <v>0</v>
      </c>
      <c r="N112" s="430">
        <f>'A2'!M119</f>
        <v>0</v>
      </c>
      <c r="O112" s="430">
        <f>'A2'!N119</f>
        <v>0</v>
      </c>
      <c r="P112" s="430">
        <f>'A2'!O119</f>
        <v>0</v>
      </c>
      <c r="Q112" s="430">
        <f>'A2'!P119</f>
        <v>0</v>
      </c>
      <c r="R112" s="430">
        <f>'A2'!Q119</f>
        <v>0</v>
      </c>
      <c r="S112" s="430">
        <f>'A2'!R119</f>
        <v>0</v>
      </c>
      <c r="T112" s="430">
        <f>'A2'!S119</f>
        <v>0</v>
      </c>
      <c r="U112" s="430">
        <f>'A2'!T119</f>
        <v>0</v>
      </c>
      <c r="V112" s="430">
        <f>'A2'!U119</f>
        <v>0</v>
      </c>
      <c r="W112" s="430">
        <f>'A2'!V119</f>
        <v>0</v>
      </c>
      <c r="X112" s="430">
        <f>'A2'!W119</f>
        <v>0</v>
      </c>
      <c r="Y112" s="430">
        <f>'A2'!X119</f>
        <v>0</v>
      </c>
      <c r="Z112" s="430">
        <f>'A2'!Y119</f>
        <v>0</v>
      </c>
      <c r="AA112" s="430">
        <f>'A2'!Z119</f>
        <v>0</v>
      </c>
      <c r="AC112" s="413" t="s">
        <v>245</v>
      </c>
      <c r="AD112" s="413">
        <f>Info!$C$9</f>
        <v>0</v>
      </c>
      <c r="AE112" s="413">
        <v>111</v>
      </c>
      <c r="AF112" s="413" t="s">
        <v>325</v>
      </c>
      <c r="AG112" s="430">
        <f>E112</f>
        <v>0</v>
      </c>
      <c r="AH112" s="430">
        <f>F112</f>
        <v>0</v>
      </c>
      <c r="AI112" s="430">
        <f t="shared" ref="AI112:BC114" si="145">G112</f>
        <v>0</v>
      </c>
      <c r="AJ112" s="430">
        <f t="shared" si="145"/>
        <v>0</v>
      </c>
      <c r="AK112" s="430">
        <f t="shared" si="145"/>
        <v>0</v>
      </c>
      <c r="AL112" s="430">
        <f t="shared" si="145"/>
        <v>0</v>
      </c>
      <c r="AM112" s="430">
        <f t="shared" si="145"/>
        <v>0</v>
      </c>
      <c r="AN112" s="430">
        <f t="shared" si="145"/>
        <v>0</v>
      </c>
      <c r="AO112" s="430">
        <f t="shared" si="145"/>
        <v>0</v>
      </c>
      <c r="AP112" s="430">
        <f t="shared" si="145"/>
        <v>0</v>
      </c>
      <c r="AQ112" s="430">
        <f t="shared" si="145"/>
        <v>0</v>
      </c>
      <c r="AR112" s="430">
        <f t="shared" si="145"/>
        <v>0</v>
      </c>
      <c r="AS112" s="430">
        <f t="shared" si="145"/>
        <v>0</v>
      </c>
      <c r="AT112" s="430">
        <f t="shared" si="145"/>
        <v>0</v>
      </c>
      <c r="AU112" s="430">
        <f t="shared" si="145"/>
        <v>0</v>
      </c>
      <c r="AV112" s="430">
        <f t="shared" si="145"/>
        <v>0</v>
      </c>
      <c r="AW112" s="430">
        <f t="shared" si="145"/>
        <v>0</v>
      </c>
      <c r="AX112" s="430">
        <f t="shared" si="145"/>
        <v>0</v>
      </c>
      <c r="AY112" s="430">
        <f t="shared" si="145"/>
        <v>0</v>
      </c>
      <c r="AZ112" s="430">
        <f t="shared" si="145"/>
        <v>0</v>
      </c>
      <c r="BA112" s="430">
        <f t="shared" si="145"/>
        <v>0</v>
      </c>
      <c r="BB112" s="430">
        <f t="shared" si="145"/>
        <v>0</v>
      </c>
      <c r="BC112" s="430">
        <f t="shared" si="145"/>
        <v>0</v>
      </c>
    </row>
    <row r="113" spans="1:55">
      <c r="A113" s="413" t="s">
        <v>245</v>
      </c>
      <c r="B113" s="413">
        <f>Info!$C$9</f>
        <v>0</v>
      </c>
      <c r="C113" s="413">
        <v>112</v>
      </c>
      <c r="D113" s="413" t="s">
        <v>326</v>
      </c>
      <c r="E113" s="430">
        <f>'A2'!D120</f>
        <v>0</v>
      </c>
      <c r="F113" s="430">
        <f>'A2'!E120</f>
        <v>0</v>
      </c>
      <c r="G113" s="430">
        <f>'A2'!F120</f>
        <v>0</v>
      </c>
      <c r="H113" s="430">
        <f>'A2'!G120</f>
        <v>0</v>
      </c>
      <c r="I113" s="430">
        <f>'A2'!H120</f>
        <v>0</v>
      </c>
      <c r="J113" s="430">
        <f>'A2'!I120</f>
        <v>0</v>
      </c>
      <c r="K113" s="430">
        <f>'A2'!J120</f>
        <v>0</v>
      </c>
      <c r="L113" s="430">
        <f>'A2'!K120</f>
        <v>0</v>
      </c>
      <c r="M113" s="430">
        <f>'A2'!L120</f>
        <v>0</v>
      </c>
      <c r="N113" s="430">
        <f>'A2'!M120</f>
        <v>0</v>
      </c>
      <c r="O113" s="430">
        <f>'A2'!N120</f>
        <v>0</v>
      </c>
      <c r="P113" s="430">
        <f>'A2'!O120</f>
        <v>0</v>
      </c>
      <c r="Q113" s="430">
        <f>'A2'!P120</f>
        <v>0</v>
      </c>
      <c r="R113" s="430">
        <f>'A2'!Q120</f>
        <v>0</v>
      </c>
      <c r="S113" s="430">
        <f>'A2'!R120</f>
        <v>0</v>
      </c>
      <c r="T113" s="430">
        <f>'A2'!S120</f>
        <v>0</v>
      </c>
      <c r="U113" s="430">
        <f>'A2'!T120</f>
        <v>0</v>
      </c>
      <c r="V113" s="430">
        <f>'A2'!U120</f>
        <v>0</v>
      </c>
      <c r="W113" s="430">
        <f>'A2'!V120</f>
        <v>0</v>
      </c>
      <c r="X113" s="430">
        <f>'A2'!W120</f>
        <v>0</v>
      </c>
      <c r="Y113" s="430">
        <f>'A2'!X120</f>
        <v>0</v>
      </c>
      <c r="Z113" s="430">
        <f>'A2'!Y120</f>
        <v>0</v>
      </c>
      <c r="AA113" s="430">
        <f>'A2'!Z120</f>
        <v>0</v>
      </c>
      <c r="AC113" s="413" t="s">
        <v>245</v>
      </c>
      <c r="AD113" s="413">
        <f>Info!$C$9</f>
        <v>0</v>
      </c>
      <c r="AE113" s="413">
        <v>112</v>
      </c>
      <c r="AF113" s="413" t="s">
        <v>326</v>
      </c>
      <c r="AG113" s="430">
        <f t="shared" ref="AG113:AH114" si="146">E113</f>
        <v>0</v>
      </c>
      <c r="AH113" s="430">
        <f t="shared" si="146"/>
        <v>0</v>
      </c>
      <c r="AI113" s="430">
        <f t="shared" si="145"/>
        <v>0</v>
      </c>
      <c r="AJ113" s="430">
        <f t="shared" si="145"/>
        <v>0</v>
      </c>
      <c r="AK113" s="430">
        <f t="shared" si="145"/>
        <v>0</v>
      </c>
      <c r="AL113" s="430">
        <f t="shared" si="145"/>
        <v>0</v>
      </c>
      <c r="AM113" s="430">
        <f t="shared" si="145"/>
        <v>0</v>
      </c>
      <c r="AN113" s="430">
        <f t="shared" si="145"/>
        <v>0</v>
      </c>
      <c r="AO113" s="430">
        <f t="shared" si="145"/>
        <v>0</v>
      </c>
      <c r="AP113" s="430">
        <f t="shared" si="145"/>
        <v>0</v>
      </c>
      <c r="AQ113" s="430">
        <f t="shared" si="145"/>
        <v>0</v>
      </c>
      <c r="AR113" s="430">
        <f t="shared" si="145"/>
        <v>0</v>
      </c>
      <c r="AS113" s="430">
        <f t="shared" si="145"/>
        <v>0</v>
      </c>
      <c r="AT113" s="430">
        <f t="shared" si="145"/>
        <v>0</v>
      </c>
      <c r="AU113" s="430">
        <f t="shared" si="145"/>
        <v>0</v>
      </c>
      <c r="AV113" s="430">
        <f t="shared" si="145"/>
        <v>0</v>
      </c>
      <c r="AW113" s="430">
        <f t="shared" si="145"/>
        <v>0</v>
      </c>
      <c r="AX113" s="430">
        <f t="shared" si="145"/>
        <v>0</v>
      </c>
      <c r="AY113" s="430">
        <f t="shared" si="145"/>
        <v>0</v>
      </c>
      <c r="AZ113" s="430">
        <f t="shared" si="145"/>
        <v>0</v>
      </c>
      <c r="BA113" s="430">
        <f t="shared" si="145"/>
        <v>0</v>
      </c>
      <c r="BB113" s="430">
        <f t="shared" si="145"/>
        <v>0</v>
      </c>
      <c r="BC113" s="430">
        <f t="shared" si="145"/>
        <v>0</v>
      </c>
    </row>
    <row r="114" spans="1:55">
      <c r="A114" s="413" t="s">
        <v>245</v>
      </c>
      <c r="B114" s="413">
        <f>Info!$C$9</f>
        <v>0</v>
      </c>
      <c r="C114" s="413">
        <v>113</v>
      </c>
      <c r="D114" s="413" t="s">
        <v>218</v>
      </c>
      <c r="E114" s="430">
        <f>'A2'!D121</f>
        <v>0</v>
      </c>
      <c r="F114" s="430">
        <f>'A2'!E121</f>
        <v>0</v>
      </c>
      <c r="G114" s="430">
        <f>'A2'!F121</f>
        <v>0</v>
      </c>
      <c r="H114" s="430">
        <f>'A2'!G121</f>
        <v>0</v>
      </c>
      <c r="I114" s="430">
        <f>'A2'!H121</f>
        <v>0</v>
      </c>
      <c r="J114" s="430">
        <f>'A2'!I121</f>
        <v>0</v>
      </c>
      <c r="K114" s="430">
        <f>'A2'!J121</f>
        <v>0</v>
      </c>
      <c r="L114" s="430">
        <f>'A2'!K121</f>
        <v>0</v>
      </c>
      <c r="M114" s="430">
        <f>'A2'!L121</f>
        <v>0</v>
      </c>
      <c r="N114" s="430">
        <f>'A2'!M121</f>
        <v>0</v>
      </c>
      <c r="O114" s="430">
        <f>'A2'!N121</f>
        <v>0</v>
      </c>
      <c r="P114" s="430">
        <f>'A2'!O121</f>
        <v>0</v>
      </c>
      <c r="Q114" s="430">
        <f>'A2'!P121</f>
        <v>0</v>
      </c>
      <c r="R114" s="430">
        <f>'A2'!Q121</f>
        <v>0</v>
      </c>
      <c r="S114" s="430">
        <f>'A2'!R121</f>
        <v>0</v>
      </c>
      <c r="T114" s="430">
        <f>'A2'!S121</f>
        <v>0</v>
      </c>
      <c r="U114" s="430">
        <f>'A2'!T121</f>
        <v>0</v>
      </c>
      <c r="V114" s="430">
        <f>'A2'!U121</f>
        <v>0</v>
      </c>
      <c r="W114" s="430">
        <f>'A2'!V121</f>
        <v>0</v>
      </c>
      <c r="X114" s="430">
        <f>'A2'!W121</f>
        <v>0</v>
      </c>
      <c r="Y114" s="430">
        <f>'A2'!X121</f>
        <v>0</v>
      </c>
      <c r="Z114" s="430">
        <f>'A2'!Y121</f>
        <v>0</v>
      </c>
      <c r="AA114" s="430">
        <f>'A2'!Z121</f>
        <v>0</v>
      </c>
      <c r="AC114" s="413" t="s">
        <v>245</v>
      </c>
      <c r="AD114" s="413">
        <f>Info!$C$9</f>
        <v>0</v>
      </c>
      <c r="AE114" s="413">
        <v>113</v>
      </c>
      <c r="AF114" s="413" t="s">
        <v>218</v>
      </c>
      <c r="AG114" s="430">
        <f t="shared" si="146"/>
        <v>0</v>
      </c>
      <c r="AH114" s="430">
        <f t="shared" si="146"/>
        <v>0</v>
      </c>
      <c r="AI114" s="430">
        <f t="shared" si="145"/>
        <v>0</v>
      </c>
      <c r="AJ114" s="430">
        <f t="shared" si="145"/>
        <v>0</v>
      </c>
      <c r="AK114" s="430">
        <f t="shared" si="145"/>
        <v>0</v>
      </c>
      <c r="AL114" s="430">
        <f t="shared" si="145"/>
        <v>0</v>
      </c>
      <c r="AM114" s="430">
        <f t="shared" si="145"/>
        <v>0</v>
      </c>
      <c r="AN114" s="430">
        <f t="shared" si="145"/>
        <v>0</v>
      </c>
      <c r="AO114" s="430">
        <f t="shared" si="145"/>
        <v>0</v>
      </c>
      <c r="AP114" s="430">
        <f t="shared" si="145"/>
        <v>0</v>
      </c>
      <c r="AQ114" s="430">
        <f t="shared" si="145"/>
        <v>0</v>
      </c>
      <c r="AR114" s="430">
        <f t="shared" si="145"/>
        <v>0</v>
      </c>
      <c r="AS114" s="430">
        <f t="shared" si="145"/>
        <v>0</v>
      </c>
      <c r="AT114" s="430">
        <f t="shared" si="145"/>
        <v>0</v>
      </c>
      <c r="AU114" s="430">
        <f t="shared" si="145"/>
        <v>0</v>
      </c>
      <c r="AV114" s="430">
        <f t="shared" si="145"/>
        <v>0</v>
      </c>
      <c r="AW114" s="430">
        <f t="shared" si="145"/>
        <v>0</v>
      </c>
      <c r="AX114" s="430">
        <f t="shared" si="145"/>
        <v>0</v>
      </c>
      <c r="AY114" s="430">
        <f t="shared" si="145"/>
        <v>0</v>
      </c>
      <c r="AZ114" s="430">
        <f t="shared" si="145"/>
        <v>0</v>
      </c>
      <c r="BA114" s="430">
        <f t="shared" si="145"/>
        <v>0</v>
      </c>
      <c r="BB114" s="430">
        <f t="shared" si="145"/>
        <v>0</v>
      </c>
      <c r="BC114" s="430">
        <f t="shared" si="145"/>
        <v>0</v>
      </c>
    </row>
    <row r="115" spans="1:55" s="418" customFormat="1">
      <c r="A115" s="418" t="s">
        <v>245</v>
      </c>
      <c r="B115" s="413">
        <f>Info!$C$9</f>
        <v>0</v>
      </c>
      <c r="C115" s="418">
        <v>114</v>
      </c>
      <c r="D115" s="426" t="s">
        <v>18</v>
      </c>
      <c r="E115" s="432">
        <f>'A2'!D122</f>
        <v>0</v>
      </c>
      <c r="F115" s="432">
        <f>'A2'!E122</f>
        <v>0</v>
      </c>
      <c r="G115" s="432">
        <f>'A2'!F122</f>
        <v>0</v>
      </c>
      <c r="H115" s="432">
        <f>'A2'!G122</f>
        <v>0</v>
      </c>
      <c r="I115" s="432">
        <f>'A2'!H122</f>
        <v>0</v>
      </c>
      <c r="J115" s="432">
        <f>'A2'!I122</f>
        <v>0</v>
      </c>
      <c r="K115" s="432">
        <f>'A2'!J122</f>
        <v>0</v>
      </c>
      <c r="L115" s="432">
        <f>'A2'!K122</f>
        <v>0</v>
      </c>
      <c r="M115" s="432">
        <f>'A2'!L122</f>
        <v>0</v>
      </c>
      <c r="N115" s="432">
        <f>'A2'!M122</f>
        <v>0</v>
      </c>
      <c r="O115" s="432">
        <f>'A2'!N122</f>
        <v>0</v>
      </c>
      <c r="P115" s="432">
        <f>'A2'!O122</f>
        <v>0</v>
      </c>
      <c r="Q115" s="432">
        <f>'A2'!P122</f>
        <v>0</v>
      </c>
      <c r="R115" s="432">
        <f>'A2'!Q122</f>
        <v>0</v>
      </c>
      <c r="S115" s="432">
        <f>'A2'!R122</f>
        <v>0</v>
      </c>
      <c r="T115" s="432">
        <f>'A2'!S122</f>
        <v>0</v>
      </c>
      <c r="U115" s="432">
        <f>'A2'!T122</f>
        <v>0</v>
      </c>
      <c r="V115" s="432">
        <f>'A2'!U122</f>
        <v>0</v>
      </c>
      <c r="W115" s="432">
        <f>'A2'!V122</f>
        <v>0</v>
      </c>
      <c r="X115" s="432">
        <f>'A2'!W122</f>
        <v>0</v>
      </c>
      <c r="Y115" s="432">
        <f>'A2'!X122</f>
        <v>0</v>
      </c>
      <c r="Z115" s="432">
        <f>'A2'!Y122</f>
        <v>0</v>
      </c>
      <c r="AA115" s="432">
        <f>'A2'!Z122</f>
        <v>0</v>
      </c>
      <c r="AC115" s="413" t="s">
        <v>245</v>
      </c>
      <c r="AD115" s="413">
        <f>Info!$C$9</f>
        <v>0</v>
      </c>
      <c r="AE115" s="418">
        <v>114</v>
      </c>
      <c r="AF115" s="426" t="s">
        <v>18</v>
      </c>
      <c r="AG115" s="432">
        <f>AG111+AG91+AG65+AG38+AG18</f>
        <v>0</v>
      </c>
      <c r="AH115" s="432">
        <f t="shared" ref="AH115:BC115" si="147">AH111+AH91+AH65+AH38+AH18</f>
        <v>0</v>
      </c>
      <c r="AI115" s="432">
        <f t="shared" si="147"/>
        <v>0</v>
      </c>
      <c r="AJ115" s="432">
        <f t="shared" si="147"/>
        <v>0</v>
      </c>
      <c r="AK115" s="432">
        <f t="shared" si="147"/>
        <v>0</v>
      </c>
      <c r="AL115" s="432">
        <f t="shared" si="147"/>
        <v>0</v>
      </c>
      <c r="AM115" s="432">
        <f t="shared" si="147"/>
        <v>0</v>
      </c>
      <c r="AN115" s="432">
        <f t="shared" si="147"/>
        <v>0</v>
      </c>
      <c r="AO115" s="432">
        <f t="shared" si="147"/>
        <v>0</v>
      </c>
      <c r="AP115" s="432">
        <f t="shared" si="147"/>
        <v>0</v>
      </c>
      <c r="AQ115" s="432">
        <f t="shared" si="147"/>
        <v>0</v>
      </c>
      <c r="AR115" s="432">
        <f t="shared" si="147"/>
        <v>0</v>
      </c>
      <c r="AS115" s="432">
        <f t="shared" si="147"/>
        <v>0</v>
      </c>
      <c r="AT115" s="432">
        <f t="shared" si="147"/>
        <v>0</v>
      </c>
      <c r="AU115" s="432">
        <f t="shared" si="147"/>
        <v>0</v>
      </c>
      <c r="AV115" s="432">
        <f t="shared" si="147"/>
        <v>0</v>
      </c>
      <c r="AW115" s="432">
        <f t="shared" si="147"/>
        <v>0</v>
      </c>
      <c r="AX115" s="432">
        <f t="shared" si="147"/>
        <v>0</v>
      </c>
      <c r="AY115" s="432">
        <f t="shared" si="147"/>
        <v>0</v>
      </c>
      <c r="AZ115" s="432">
        <f t="shared" si="147"/>
        <v>0</v>
      </c>
      <c r="BA115" s="432">
        <f t="shared" si="147"/>
        <v>0</v>
      </c>
      <c r="BB115" s="432">
        <f t="shared" si="147"/>
        <v>0</v>
      </c>
      <c r="BC115" s="432">
        <f t="shared" si="147"/>
        <v>0</v>
      </c>
    </row>
    <row r="116" spans="1:55">
      <c r="A116" s="413" t="s">
        <v>245</v>
      </c>
      <c r="B116" s="413">
        <f>Info!$C$9</f>
        <v>0</v>
      </c>
      <c r="C116" s="413">
        <v>115</v>
      </c>
      <c r="D116" s="413" t="s">
        <v>325</v>
      </c>
      <c r="E116" s="430">
        <f>'A2'!D123</f>
        <v>0</v>
      </c>
      <c r="F116" s="430">
        <f>'A2'!E123</f>
        <v>0</v>
      </c>
      <c r="G116" s="430">
        <f>'A2'!F123</f>
        <v>0</v>
      </c>
      <c r="H116" s="430">
        <f>'A2'!G123</f>
        <v>0</v>
      </c>
      <c r="I116" s="430">
        <f>'A2'!H123</f>
        <v>0</v>
      </c>
      <c r="J116" s="430">
        <f>'A2'!I123</f>
        <v>0</v>
      </c>
      <c r="K116" s="430">
        <f>'A2'!J123</f>
        <v>0</v>
      </c>
      <c r="L116" s="430">
        <f>'A2'!K123</f>
        <v>0</v>
      </c>
      <c r="M116" s="430">
        <f>'A2'!L123</f>
        <v>0</v>
      </c>
      <c r="N116" s="430">
        <f>'A2'!M123</f>
        <v>0</v>
      </c>
      <c r="O116" s="430">
        <f>'A2'!N123</f>
        <v>0</v>
      </c>
      <c r="P116" s="430">
        <f>'A2'!O123</f>
        <v>0</v>
      </c>
      <c r="Q116" s="430">
        <f>'A2'!P123</f>
        <v>0</v>
      </c>
      <c r="R116" s="430">
        <f>'A2'!Q123</f>
        <v>0</v>
      </c>
      <c r="S116" s="430">
        <f>'A2'!R123</f>
        <v>0</v>
      </c>
      <c r="T116" s="430">
        <f>'A2'!S123</f>
        <v>0</v>
      </c>
      <c r="U116" s="430">
        <f>'A2'!T123</f>
        <v>0</v>
      </c>
      <c r="V116" s="430">
        <f>'A2'!U123</f>
        <v>0</v>
      </c>
      <c r="W116" s="430">
        <f>'A2'!V123</f>
        <v>0</v>
      </c>
      <c r="X116" s="430">
        <f>'A2'!W123</f>
        <v>0</v>
      </c>
      <c r="Y116" s="430">
        <f>'A2'!X123</f>
        <v>0</v>
      </c>
      <c r="Z116" s="430">
        <f>'A2'!Y123</f>
        <v>0</v>
      </c>
      <c r="AA116" s="430">
        <f>'A2'!Z123</f>
        <v>0</v>
      </c>
      <c r="AC116" s="413" t="s">
        <v>245</v>
      </c>
      <c r="AD116" s="413">
        <f>Info!$C$9</f>
        <v>0</v>
      </c>
      <c r="AE116" s="413">
        <v>115</v>
      </c>
      <c r="AF116" s="413" t="s">
        <v>325</v>
      </c>
      <c r="AG116" s="430">
        <f>E116</f>
        <v>0</v>
      </c>
      <c r="AH116" s="430">
        <f>F116</f>
        <v>0</v>
      </c>
      <c r="AI116" s="430">
        <f t="shared" ref="AI116:BC118" si="148">G116</f>
        <v>0</v>
      </c>
      <c r="AJ116" s="430">
        <f t="shared" si="148"/>
        <v>0</v>
      </c>
      <c r="AK116" s="430">
        <f t="shared" si="148"/>
        <v>0</v>
      </c>
      <c r="AL116" s="430">
        <f t="shared" si="148"/>
        <v>0</v>
      </c>
      <c r="AM116" s="430">
        <f t="shared" si="148"/>
        <v>0</v>
      </c>
      <c r="AN116" s="430">
        <f t="shared" si="148"/>
        <v>0</v>
      </c>
      <c r="AO116" s="430">
        <f t="shared" si="148"/>
        <v>0</v>
      </c>
      <c r="AP116" s="430">
        <f t="shared" si="148"/>
        <v>0</v>
      </c>
      <c r="AQ116" s="430">
        <f t="shared" si="148"/>
        <v>0</v>
      </c>
      <c r="AR116" s="430">
        <f t="shared" si="148"/>
        <v>0</v>
      </c>
      <c r="AS116" s="430">
        <f t="shared" si="148"/>
        <v>0</v>
      </c>
      <c r="AT116" s="430">
        <f t="shared" si="148"/>
        <v>0</v>
      </c>
      <c r="AU116" s="430">
        <f t="shared" si="148"/>
        <v>0</v>
      </c>
      <c r="AV116" s="430">
        <f t="shared" si="148"/>
        <v>0</v>
      </c>
      <c r="AW116" s="430">
        <f t="shared" si="148"/>
        <v>0</v>
      </c>
      <c r="AX116" s="430">
        <f t="shared" si="148"/>
        <v>0</v>
      </c>
      <c r="AY116" s="430">
        <f t="shared" si="148"/>
        <v>0</v>
      </c>
      <c r="AZ116" s="430">
        <f t="shared" si="148"/>
        <v>0</v>
      </c>
      <c r="BA116" s="430">
        <f t="shared" si="148"/>
        <v>0</v>
      </c>
      <c r="BB116" s="430">
        <f t="shared" si="148"/>
        <v>0</v>
      </c>
      <c r="BC116" s="430">
        <f t="shared" si="148"/>
        <v>0</v>
      </c>
    </row>
    <row r="117" spans="1:55">
      <c r="A117" s="413" t="s">
        <v>245</v>
      </c>
      <c r="B117" s="413">
        <f>Info!$C$9</f>
        <v>0</v>
      </c>
      <c r="C117" s="413">
        <v>116</v>
      </c>
      <c r="D117" s="413" t="s">
        <v>326</v>
      </c>
      <c r="E117" s="430">
        <f>'A2'!D124</f>
        <v>0</v>
      </c>
      <c r="F117" s="430">
        <f>'A2'!E124</f>
        <v>0</v>
      </c>
      <c r="G117" s="430">
        <f>'A2'!F124</f>
        <v>0</v>
      </c>
      <c r="H117" s="430">
        <f>'A2'!G124</f>
        <v>0</v>
      </c>
      <c r="I117" s="430">
        <f>'A2'!H124</f>
        <v>0</v>
      </c>
      <c r="J117" s="430">
        <f>'A2'!I124</f>
        <v>0</v>
      </c>
      <c r="K117" s="430">
        <f>'A2'!J124</f>
        <v>0</v>
      </c>
      <c r="L117" s="430">
        <f>'A2'!K124</f>
        <v>0</v>
      </c>
      <c r="M117" s="430">
        <f>'A2'!L124</f>
        <v>0</v>
      </c>
      <c r="N117" s="430">
        <f>'A2'!M124</f>
        <v>0</v>
      </c>
      <c r="O117" s="430">
        <f>'A2'!N124</f>
        <v>0</v>
      </c>
      <c r="P117" s="430">
        <f>'A2'!O124</f>
        <v>0</v>
      </c>
      <c r="Q117" s="430">
        <f>'A2'!P124</f>
        <v>0</v>
      </c>
      <c r="R117" s="430">
        <f>'A2'!Q124</f>
        <v>0</v>
      </c>
      <c r="S117" s="430">
        <f>'A2'!R124</f>
        <v>0</v>
      </c>
      <c r="T117" s="430">
        <f>'A2'!S124</f>
        <v>0</v>
      </c>
      <c r="U117" s="430">
        <f>'A2'!T124</f>
        <v>0</v>
      </c>
      <c r="V117" s="430">
        <f>'A2'!U124</f>
        <v>0</v>
      </c>
      <c r="W117" s="430">
        <f>'A2'!V124</f>
        <v>0</v>
      </c>
      <c r="X117" s="430">
        <f>'A2'!W124</f>
        <v>0</v>
      </c>
      <c r="Y117" s="430">
        <f>'A2'!X124</f>
        <v>0</v>
      </c>
      <c r="Z117" s="430">
        <f>'A2'!Y124</f>
        <v>0</v>
      </c>
      <c r="AA117" s="430">
        <f>'A2'!Z124</f>
        <v>0</v>
      </c>
      <c r="AC117" s="413" t="s">
        <v>245</v>
      </c>
      <c r="AD117" s="413">
        <f>Info!$C$9</f>
        <v>0</v>
      </c>
      <c r="AE117" s="413">
        <v>116</v>
      </c>
      <c r="AF117" s="413" t="s">
        <v>326</v>
      </c>
      <c r="AG117" s="430">
        <f t="shared" ref="AG117:AH118" si="149">E117</f>
        <v>0</v>
      </c>
      <c r="AH117" s="430">
        <f t="shared" si="149"/>
        <v>0</v>
      </c>
      <c r="AI117" s="430">
        <f t="shared" si="148"/>
        <v>0</v>
      </c>
      <c r="AJ117" s="430">
        <f t="shared" si="148"/>
        <v>0</v>
      </c>
      <c r="AK117" s="430">
        <f t="shared" si="148"/>
        <v>0</v>
      </c>
      <c r="AL117" s="430">
        <f t="shared" si="148"/>
        <v>0</v>
      </c>
      <c r="AM117" s="430">
        <f t="shared" si="148"/>
        <v>0</v>
      </c>
      <c r="AN117" s="430">
        <f t="shared" si="148"/>
        <v>0</v>
      </c>
      <c r="AO117" s="430">
        <f t="shared" si="148"/>
        <v>0</v>
      </c>
      <c r="AP117" s="430">
        <f t="shared" si="148"/>
        <v>0</v>
      </c>
      <c r="AQ117" s="430">
        <f t="shared" si="148"/>
        <v>0</v>
      </c>
      <c r="AR117" s="430">
        <f t="shared" si="148"/>
        <v>0</v>
      </c>
      <c r="AS117" s="430">
        <f t="shared" si="148"/>
        <v>0</v>
      </c>
      <c r="AT117" s="430">
        <f t="shared" si="148"/>
        <v>0</v>
      </c>
      <c r="AU117" s="430">
        <f t="shared" si="148"/>
        <v>0</v>
      </c>
      <c r="AV117" s="430">
        <f t="shared" si="148"/>
        <v>0</v>
      </c>
      <c r="AW117" s="430">
        <f t="shared" si="148"/>
        <v>0</v>
      </c>
      <c r="AX117" s="430">
        <f t="shared" si="148"/>
        <v>0</v>
      </c>
      <c r="AY117" s="430">
        <f t="shared" si="148"/>
        <v>0</v>
      </c>
      <c r="AZ117" s="430">
        <f t="shared" si="148"/>
        <v>0</v>
      </c>
      <c r="BA117" s="430">
        <f t="shared" si="148"/>
        <v>0</v>
      </c>
      <c r="BB117" s="430">
        <f t="shared" si="148"/>
        <v>0</v>
      </c>
      <c r="BC117" s="430">
        <f t="shared" si="148"/>
        <v>0</v>
      </c>
    </row>
    <row r="118" spans="1:55">
      <c r="A118" s="413" t="s">
        <v>245</v>
      </c>
      <c r="B118" s="413">
        <f>Info!$C$9</f>
        <v>0</v>
      </c>
      <c r="C118" s="413">
        <v>117</v>
      </c>
      <c r="D118" s="413" t="s">
        <v>218</v>
      </c>
      <c r="E118" s="430">
        <f>'A2'!D125</f>
        <v>0</v>
      </c>
      <c r="F118" s="430">
        <f>'A2'!E125</f>
        <v>0</v>
      </c>
      <c r="G118" s="430">
        <f>'A2'!F125</f>
        <v>0</v>
      </c>
      <c r="H118" s="430">
        <f>'A2'!G125</f>
        <v>0</v>
      </c>
      <c r="I118" s="430">
        <f>'A2'!H125</f>
        <v>0</v>
      </c>
      <c r="J118" s="430">
        <f>'A2'!I125</f>
        <v>0</v>
      </c>
      <c r="K118" s="430">
        <f>'A2'!J125</f>
        <v>0</v>
      </c>
      <c r="L118" s="430">
        <f>'A2'!K125</f>
        <v>0</v>
      </c>
      <c r="M118" s="430">
        <f>'A2'!L125</f>
        <v>0</v>
      </c>
      <c r="N118" s="430">
        <f>'A2'!M125</f>
        <v>0</v>
      </c>
      <c r="O118" s="430">
        <f>'A2'!N125</f>
        <v>0</v>
      </c>
      <c r="P118" s="430">
        <f>'A2'!O125</f>
        <v>0</v>
      </c>
      <c r="Q118" s="430">
        <f>'A2'!P125</f>
        <v>0</v>
      </c>
      <c r="R118" s="430">
        <f>'A2'!Q125</f>
        <v>0</v>
      </c>
      <c r="S118" s="430">
        <f>'A2'!R125</f>
        <v>0</v>
      </c>
      <c r="T118" s="430">
        <f>'A2'!S125</f>
        <v>0</v>
      </c>
      <c r="U118" s="430">
        <f>'A2'!T125</f>
        <v>0</v>
      </c>
      <c r="V118" s="430">
        <f>'A2'!U125</f>
        <v>0</v>
      </c>
      <c r="W118" s="430">
        <f>'A2'!V125</f>
        <v>0</v>
      </c>
      <c r="X118" s="430">
        <f>'A2'!W125</f>
        <v>0</v>
      </c>
      <c r="Y118" s="430">
        <f>'A2'!X125</f>
        <v>0</v>
      </c>
      <c r="Z118" s="430">
        <f>'A2'!Y125</f>
        <v>0</v>
      </c>
      <c r="AA118" s="430">
        <f>'A2'!Z125</f>
        <v>0</v>
      </c>
      <c r="AC118" s="413" t="s">
        <v>245</v>
      </c>
      <c r="AD118" s="413">
        <f>Info!$C$9</f>
        <v>0</v>
      </c>
      <c r="AE118" s="413">
        <v>117</v>
      </c>
      <c r="AF118" s="413" t="s">
        <v>218</v>
      </c>
      <c r="AG118" s="430">
        <f t="shared" si="149"/>
        <v>0</v>
      </c>
      <c r="AH118" s="430">
        <f t="shared" si="149"/>
        <v>0</v>
      </c>
      <c r="AI118" s="430">
        <f t="shared" si="148"/>
        <v>0</v>
      </c>
      <c r="AJ118" s="430">
        <f t="shared" si="148"/>
        <v>0</v>
      </c>
      <c r="AK118" s="430">
        <f t="shared" si="148"/>
        <v>0</v>
      </c>
      <c r="AL118" s="430">
        <f t="shared" si="148"/>
        <v>0</v>
      </c>
      <c r="AM118" s="430">
        <f t="shared" si="148"/>
        <v>0</v>
      </c>
      <c r="AN118" s="430">
        <f t="shared" si="148"/>
        <v>0</v>
      </c>
      <c r="AO118" s="430">
        <f t="shared" si="148"/>
        <v>0</v>
      </c>
      <c r="AP118" s="430">
        <f t="shared" si="148"/>
        <v>0</v>
      </c>
      <c r="AQ118" s="430">
        <f t="shared" si="148"/>
        <v>0</v>
      </c>
      <c r="AR118" s="430">
        <f t="shared" si="148"/>
        <v>0</v>
      </c>
      <c r="AS118" s="430">
        <f t="shared" si="148"/>
        <v>0</v>
      </c>
      <c r="AT118" s="430">
        <f t="shared" si="148"/>
        <v>0</v>
      </c>
      <c r="AU118" s="430">
        <f t="shared" si="148"/>
        <v>0</v>
      </c>
      <c r="AV118" s="430">
        <f t="shared" si="148"/>
        <v>0</v>
      </c>
      <c r="AW118" s="430">
        <f t="shared" si="148"/>
        <v>0</v>
      </c>
      <c r="AX118" s="430">
        <f t="shared" si="148"/>
        <v>0</v>
      </c>
      <c r="AY118" s="430">
        <f t="shared" si="148"/>
        <v>0</v>
      </c>
      <c r="AZ118" s="430">
        <f t="shared" si="148"/>
        <v>0</v>
      </c>
      <c r="BA118" s="430">
        <f t="shared" si="148"/>
        <v>0</v>
      </c>
      <c r="BB118" s="430">
        <f t="shared" si="148"/>
        <v>0</v>
      </c>
      <c r="BC118" s="430">
        <f t="shared" si="148"/>
        <v>0</v>
      </c>
    </row>
  </sheetData>
  <sheetProtection algorithmName="SHA-512" hashValue="U5mQ3whc0UAdUHf45Y/GMeL6IbS/6YH1q29w/CSCRX9xGewWJstJiZXtMhG+GMLcxYKFrzvtYJb+VzwIN7CG2A==" saltValue="5tb8tFTl0s3OQWs9/2TvVw==" spinCount="100000" sheet="1" objects="1" scenarios="1" selectLockedCells="1" selectUnlockedCells="1"/>
  <autoFilter ref="A1:AA118"/>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ignoredErrors>
    <ignoredError sqref="AH18 AI18:BC18 AH38:BC38"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00B050"/>
    <outlinePr summaryBelow="0" summaryRight="0"/>
    <pageSetUpPr autoPageBreaks="0"/>
  </sheetPr>
  <dimension ref="B1:BF152"/>
  <sheetViews>
    <sheetView showGridLines="0" zoomScale="75" zoomScaleNormal="75" zoomScaleSheetLayoutView="70" workbookViewId="0">
      <pane xSplit="3" ySplit="8" topLeftCell="D9" activePane="bottomRight" state="frozen"/>
      <selection pane="topRight" activeCell="D1" sqref="D1"/>
      <selection pane="bottomLeft" activeCell="A9" sqref="A9"/>
      <selection pane="bottomRight" activeCell="G13" sqref="G13"/>
    </sheetView>
  </sheetViews>
  <sheetFormatPr defaultColWidth="0" defaultRowHeight="12" zeroHeight="1"/>
  <cols>
    <col min="1" max="2" width="1.7109375" style="71" customWidth="1"/>
    <col min="3" max="3" width="55.85546875" style="71" customWidth="1"/>
    <col min="4" max="9" width="7.7109375" style="71" customWidth="1"/>
    <col min="10" max="10" width="7.7109375" customWidth="1"/>
    <col min="11" max="23" width="7.7109375" style="74" customWidth="1"/>
    <col min="24" max="25" width="8.85546875" style="71" customWidth="1"/>
    <col min="26" max="26" width="12.7109375" style="71" customWidth="1"/>
    <col min="27" max="27" width="11.7109375" style="74" customWidth="1"/>
    <col min="28" max="28" width="1.7109375" style="124" customWidth="1"/>
    <col min="29" max="29" width="1.7109375" style="71" customWidth="1"/>
    <col min="30" max="33" width="6.7109375" style="77" customWidth="1"/>
    <col min="34" max="53" width="6.7109375" style="71" customWidth="1"/>
    <col min="54" max="54" width="1.7109375" style="71" customWidth="1"/>
    <col min="55" max="57" width="6.7109375" style="71" customWidth="1"/>
    <col min="58" max="58" width="9.140625" style="71" customWidth="1"/>
    <col min="59" max="16384" width="0" style="71" hidden="1"/>
  </cols>
  <sheetData>
    <row r="1" spans="2:57" s="47" customFormat="1" ht="20.100000000000001" customHeight="1">
      <c r="B1" s="43" t="s">
        <v>15</v>
      </c>
      <c r="C1" s="44"/>
      <c r="D1" s="45"/>
      <c r="E1" s="45"/>
      <c r="F1" s="45"/>
      <c r="G1" s="45"/>
      <c r="H1" s="45"/>
      <c r="I1" s="45"/>
      <c r="K1" s="51"/>
      <c r="L1" s="51"/>
      <c r="M1" s="51"/>
      <c r="N1" s="51"/>
      <c r="O1" s="51"/>
      <c r="P1" s="51"/>
      <c r="Q1" s="51"/>
      <c r="R1" s="51"/>
      <c r="S1" s="51"/>
      <c r="T1" s="51"/>
      <c r="U1" s="51"/>
      <c r="V1" s="51"/>
      <c r="W1" s="51"/>
      <c r="X1" s="45"/>
      <c r="Y1" s="45"/>
      <c r="Z1" s="45"/>
      <c r="AA1" s="202"/>
      <c r="AB1" s="120"/>
      <c r="AC1" s="45"/>
      <c r="AD1" s="79"/>
      <c r="AE1" s="79"/>
      <c r="AF1" s="79"/>
      <c r="AG1" s="79"/>
      <c r="AH1" s="46"/>
      <c r="BC1" s="70"/>
      <c r="BD1" s="70"/>
      <c r="BE1" s="70"/>
    </row>
    <row r="2" spans="2:57" s="47" customFormat="1" ht="20.100000000000001" customHeight="1">
      <c r="B2" s="48"/>
      <c r="C2" s="457" t="s">
        <v>56</v>
      </c>
      <c r="D2" s="457"/>
      <c r="E2" s="457"/>
      <c r="F2" s="457"/>
      <c r="G2" s="457"/>
      <c r="H2" s="457"/>
      <c r="I2" s="457"/>
      <c r="J2" s="457"/>
      <c r="K2" s="457"/>
      <c r="L2" s="457"/>
      <c r="M2" s="457"/>
      <c r="N2" s="457"/>
      <c r="O2" s="457"/>
      <c r="P2" s="457"/>
      <c r="Q2" s="457"/>
      <c r="R2" s="457"/>
      <c r="S2" s="457"/>
      <c r="T2" s="457"/>
      <c r="U2" s="457"/>
      <c r="V2" s="457"/>
      <c r="W2" s="457"/>
      <c r="X2" s="457"/>
      <c r="Y2" s="457"/>
      <c r="Z2" s="457"/>
      <c r="AA2" s="457"/>
      <c r="AB2" s="120"/>
      <c r="AC2" s="31"/>
      <c r="AD2" s="168" t="s">
        <v>57</v>
      </c>
      <c r="AE2" s="169">
        <f>MAX(AD9:BE128)</f>
        <v>0</v>
      </c>
      <c r="AH2" s="46"/>
    </row>
    <row r="3" spans="2:57" s="47" customFormat="1" ht="20.100000000000001" customHeight="1">
      <c r="C3" s="457" t="s">
        <v>50</v>
      </c>
      <c r="D3" s="457"/>
      <c r="E3" s="457"/>
      <c r="F3" s="457"/>
      <c r="G3" s="457"/>
      <c r="H3" s="457"/>
      <c r="I3" s="457"/>
      <c r="J3" s="457"/>
      <c r="K3" s="457"/>
      <c r="L3" s="457"/>
      <c r="M3" s="457"/>
      <c r="N3" s="457"/>
      <c r="O3" s="457"/>
      <c r="P3" s="457"/>
      <c r="Q3" s="457"/>
      <c r="R3" s="457"/>
      <c r="S3" s="457"/>
      <c r="T3" s="457"/>
      <c r="U3" s="457"/>
      <c r="V3" s="457"/>
      <c r="W3" s="457"/>
      <c r="X3" s="457"/>
      <c r="Y3" s="457"/>
      <c r="Z3" s="457"/>
      <c r="AA3" s="457"/>
      <c r="AB3" s="120"/>
      <c r="AC3" s="31"/>
      <c r="AD3" s="170" t="s">
        <v>58</v>
      </c>
      <c r="AE3" s="171">
        <f>MIN(AD9:BE128)</f>
        <v>0</v>
      </c>
      <c r="AF3" s="80"/>
      <c r="AH3" s="46"/>
      <c r="BC3" s="70"/>
      <c r="BD3" s="70"/>
      <c r="BE3" s="70"/>
    </row>
    <row r="4" spans="2:57" s="47" customFormat="1" ht="20.100000000000001" customHeight="1">
      <c r="C4" s="457" t="s">
        <v>284</v>
      </c>
      <c r="D4" s="457"/>
      <c r="E4" s="457"/>
      <c r="F4" s="457"/>
      <c r="G4" s="457"/>
      <c r="H4" s="457"/>
      <c r="I4" s="457"/>
      <c r="J4" s="457"/>
      <c r="K4" s="457"/>
      <c r="L4" s="457"/>
      <c r="M4" s="457"/>
      <c r="N4" s="457"/>
      <c r="O4" s="457"/>
      <c r="P4" s="457"/>
      <c r="Q4" s="457"/>
      <c r="R4" s="457"/>
      <c r="S4" s="457"/>
      <c r="T4" s="457"/>
      <c r="U4" s="457"/>
      <c r="V4" s="457"/>
      <c r="W4" s="457"/>
      <c r="X4" s="457"/>
      <c r="Y4" s="457"/>
      <c r="Z4" s="457"/>
      <c r="AA4" s="457"/>
      <c r="AB4" s="120"/>
      <c r="AC4" s="50"/>
      <c r="AF4" s="80"/>
      <c r="AG4" s="82"/>
      <c r="AH4" s="46"/>
      <c r="BC4" s="70"/>
      <c r="BD4" s="70"/>
      <c r="BE4" s="70"/>
    </row>
    <row r="5" spans="2:57" s="47" customFormat="1" ht="20.100000000000001" customHeight="1">
      <c r="C5" s="457" t="s">
        <v>270</v>
      </c>
      <c r="D5" s="457"/>
      <c r="E5" s="457"/>
      <c r="F5" s="457"/>
      <c r="G5" s="457"/>
      <c r="H5" s="457"/>
      <c r="I5" s="457"/>
      <c r="J5" s="457"/>
      <c r="K5" s="457"/>
      <c r="L5" s="457"/>
      <c r="M5" s="457"/>
      <c r="N5" s="457"/>
      <c r="O5" s="457"/>
      <c r="P5" s="457"/>
      <c r="Q5" s="457"/>
      <c r="R5" s="457"/>
      <c r="S5" s="457"/>
      <c r="T5" s="457"/>
      <c r="U5" s="457"/>
      <c r="V5" s="457"/>
      <c r="W5" s="457"/>
      <c r="X5" s="457"/>
      <c r="Y5" s="457"/>
      <c r="Z5" s="457"/>
      <c r="AA5" s="457"/>
      <c r="AB5" s="121"/>
      <c r="AC5" s="49"/>
      <c r="AD5" s="458" t="s">
        <v>55</v>
      </c>
      <c r="AE5" s="459"/>
      <c r="AF5" s="459"/>
      <c r="AG5" s="459"/>
      <c r="AH5" s="459"/>
      <c r="AI5" s="459"/>
      <c r="AJ5" s="459"/>
      <c r="AK5" s="459"/>
      <c r="AL5" s="459"/>
      <c r="AM5" s="459"/>
      <c r="AN5" s="459"/>
      <c r="AO5" s="459"/>
      <c r="AP5" s="459"/>
      <c r="AQ5" s="459"/>
      <c r="AR5" s="459"/>
      <c r="AS5" s="459"/>
      <c r="AT5" s="459"/>
      <c r="AU5" s="459"/>
      <c r="AV5" s="459"/>
      <c r="AW5" s="459"/>
      <c r="AX5" s="459"/>
      <c r="AY5" s="459"/>
      <c r="AZ5" s="459"/>
      <c r="BA5" s="459"/>
      <c r="BB5" s="459"/>
      <c r="BC5" s="459"/>
      <c r="BD5" s="459"/>
      <c r="BE5" s="460"/>
    </row>
    <row r="6" spans="2:57" s="47" customFormat="1" ht="39.950000000000003" customHeight="1">
      <c r="D6" s="464" t="s">
        <v>180</v>
      </c>
      <c r="E6" s="464"/>
      <c r="F6" s="464"/>
      <c r="G6" s="464"/>
      <c r="H6" s="464"/>
      <c r="I6" s="464"/>
      <c r="J6" s="464"/>
      <c r="K6" s="464"/>
      <c r="L6" s="464"/>
      <c r="M6" s="464"/>
      <c r="N6" s="464"/>
      <c r="O6" s="464"/>
      <c r="P6" s="464"/>
      <c r="Q6" s="464"/>
      <c r="R6" s="464"/>
      <c r="S6" s="464"/>
      <c r="T6" s="464"/>
      <c r="U6" s="464"/>
      <c r="V6" s="464"/>
      <c r="W6" s="464"/>
      <c r="X6" s="464"/>
      <c r="Y6" s="464"/>
      <c r="Z6" s="464"/>
      <c r="AA6" s="464"/>
      <c r="AB6" s="464"/>
      <c r="AC6" s="45"/>
      <c r="AH6" s="46"/>
    </row>
    <row r="7" spans="2:57" s="56" customFormat="1" ht="27.95" customHeight="1">
      <c r="B7" s="52"/>
      <c r="C7" s="53" t="s">
        <v>0</v>
      </c>
      <c r="D7" s="462" t="s">
        <v>20</v>
      </c>
      <c r="E7" s="463"/>
      <c r="F7" s="463"/>
      <c r="G7" s="463"/>
      <c r="H7" s="463"/>
      <c r="I7" s="463"/>
      <c r="J7" s="463"/>
      <c r="K7" s="463"/>
      <c r="L7" s="463"/>
      <c r="M7" s="463"/>
      <c r="N7" s="463"/>
      <c r="O7" s="463"/>
      <c r="P7" s="463"/>
      <c r="Q7" s="467"/>
      <c r="R7" s="468" t="s">
        <v>159</v>
      </c>
      <c r="S7" s="469"/>
      <c r="T7" s="469"/>
      <c r="U7" s="469"/>
      <c r="V7" s="469"/>
      <c r="W7" s="469"/>
      <c r="X7" s="469"/>
      <c r="Y7" s="470"/>
      <c r="Z7" s="465" t="s">
        <v>64</v>
      </c>
      <c r="AA7" s="465" t="s">
        <v>65</v>
      </c>
      <c r="AB7" s="128"/>
      <c r="AC7" s="54"/>
      <c r="AD7" s="458" t="str">
        <f>+D7</f>
        <v>EUR against</v>
      </c>
      <c r="AE7" s="459"/>
      <c r="AF7" s="459"/>
      <c r="AG7" s="459"/>
      <c r="AH7" s="459"/>
      <c r="AI7" s="459"/>
      <c r="AJ7" s="459"/>
      <c r="AK7" s="459"/>
      <c r="AL7" s="459"/>
      <c r="AM7" s="459"/>
      <c r="AN7" s="459"/>
      <c r="AO7" s="459"/>
      <c r="AP7" s="459"/>
      <c r="AQ7" s="459"/>
      <c r="AR7" s="458" t="str">
        <f>+R7</f>
        <v>JPY against</v>
      </c>
      <c r="AS7" s="459"/>
      <c r="AT7" s="459"/>
      <c r="AU7" s="459"/>
      <c r="AV7" s="459"/>
      <c r="AW7" s="459"/>
      <c r="AX7" s="459"/>
      <c r="AY7" s="460"/>
      <c r="AZ7" s="47"/>
      <c r="BA7" s="47"/>
      <c r="BC7" s="219" t="s">
        <v>19</v>
      </c>
      <c r="BD7" s="219" t="s">
        <v>3</v>
      </c>
      <c r="BE7" s="219" t="s">
        <v>8</v>
      </c>
    </row>
    <row r="8" spans="2:57" s="56" customFormat="1" ht="27.95" customHeight="1">
      <c r="B8" s="96"/>
      <c r="C8" s="97"/>
      <c r="D8" s="321" t="s">
        <v>7</v>
      </c>
      <c r="E8" s="321" t="s">
        <v>6</v>
      </c>
      <c r="F8" s="321" t="s">
        <v>5</v>
      </c>
      <c r="G8" s="321" t="s">
        <v>35</v>
      </c>
      <c r="H8" s="321" t="s">
        <v>21</v>
      </c>
      <c r="I8" s="321" t="s">
        <v>4</v>
      </c>
      <c r="J8" s="321" t="s">
        <v>26</v>
      </c>
      <c r="K8" s="321" t="s">
        <v>3</v>
      </c>
      <c r="L8" s="321" t="s">
        <v>39</v>
      </c>
      <c r="M8" s="321" t="s">
        <v>30</v>
      </c>
      <c r="N8" s="321" t="s">
        <v>22</v>
      </c>
      <c r="O8" s="321" t="s">
        <v>264</v>
      </c>
      <c r="P8" s="323" t="s">
        <v>63</v>
      </c>
      <c r="Q8" s="321" t="s">
        <v>8</v>
      </c>
      <c r="R8" s="321" t="s">
        <v>7</v>
      </c>
      <c r="S8" s="321" t="s">
        <v>23</v>
      </c>
      <c r="T8" s="321" t="s">
        <v>6</v>
      </c>
      <c r="U8" s="321" t="s">
        <v>38</v>
      </c>
      <c r="V8" s="321" t="s">
        <v>264</v>
      </c>
      <c r="W8" s="321" t="s">
        <v>34</v>
      </c>
      <c r="X8" s="323" t="s">
        <v>63</v>
      </c>
      <c r="Y8" s="141" t="s">
        <v>8</v>
      </c>
      <c r="Z8" s="466"/>
      <c r="AA8" s="466"/>
      <c r="AB8" s="129"/>
      <c r="AC8" s="57"/>
      <c r="AD8" s="143" t="str">
        <f>+D8</f>
        <v>AUD</v>
      </c>
      <c r="AE8" s="143" t="str">
        <f t="shared" ref="AE8:AO8" si="0">+E8</f>
        <v>CAD</v>
      </c>
      <c r="AF8" s="143" t="str">
        <f t="shared" si="0"/>
        <v>CHF</v>
      </c>
      <c r="AG8" s="143" t="str">
        <f t="shared" si="0"/>
        <v>CNY</v>
      </c>
      <c r="AH8" s="143" t="str">
        <f t="shared" si="0"/>
        <v>DKK</v>
      </c>
      <c r="AI8" s="143" t="str">
        <f t="shared" si="0"/>
        <v>GBP</v>
      </c>
      <c r="AJ8" s="143" t="str">
        <f t="shared" si="0"/>
        <v>HUF</v>
      </c>
      <c r="AK8" s="143" t="str">
        <f t="shared" si="0"/>
        <v>JPY</v>
      </c>
      <c r="AL8" s="143" t="str">
        <f t="shared" si="0"/>
        <v>NOK</v>
      </c>
      <c r="AM8" s="143" t="str">
        <f t="shared" si="0"/>
        <v>PLN</v>
      </c>
      <c r="AN8" s="143" t="str">
        <f t="shared" si="0"/>
        <v>SEK</v>
      </c>
      <c r="AO8" s="143" t="str">
        <f t="shared" si="0"/>
        <v>TRY</v>
      </c>
      <c r="AP8" s="143" t="s">
        <v>178</v>
      </c>
      <c r="AQ8" s="143" t="str">
        <f>+Q8</f>
        <v>TOT</v>
      </c>
      <c r="AR8" s="143" t="str">
        <f t="shared" ref="AR8:AW8" si="1">+R8</f>
        <v>AUD</v>
      </c>
      <c r="AS8" s="143" t="str">
        <f t="shared" si="1"/>
        <v>BRL</v>
      </c>
      <c r="AT8" s="143" t="str">
        <f t="shared" si="1"/>
        <v>CAD</v>
      </c>
      <c r="AU8" s="143" t="str">
        <f t="shared" si="1"/>
        <v>NZD</v>
      </c>
      <c r="AV8" s="143" t="str">
        <f t="shared" si="1"/>
        <v>TRY</v>
      </c>
      <c r="AW8" s="143" t="str">
        <f t="shared" si="1"/>
        <v>ZAR</v>
      </c>
      <c r="AX8" s="143" t="s">
        <v>178</v>
      </c>
      <c r="AY8" s="143" t="str">
        <f>+Y8</f>
        <v>TOT</v>
      </c>
      <c r="AZ8" s="219" t="s">
        <v>177</v>
      </c>
      <c r="BA8" s="219" t="s">
        <v>8</v>
      </c>
      <c r="BC8" s="219" t="s">
        <v>8</v>
      </c>
      <c r="BD8" s="219" t="s">
        <v>8</v>
      </c>
      <c r="BE8" s="219" t="s">
        <v>8</v>
      </c>
    </row>
    <row r="9" spans="2:57" s="60" customFormat="1" ht="30" customHeight="1">
      <c r="B9" s="310"/>
      <c r="C9" s="311" t="s">
        <v>43</v>
      </c>
      <c r="D9" s="252"/>
      <c r="E9" s="252"/>
      <c r="F9" s="252"/>
      <c r="G9" s="252"/>
      <c r="H9" s="252"/>
      <c r="I9" s="252"/>
      <c r="J9" s="638"/>
      <c r="K9" s="638"/>
      <c r="L9" s="638"/>
      <c r="M9" s="638"/>
      <c r="N9" s="638"/>
      <c r="O9" s="638"/>
      <c r="P9" s="638"/>
      <c r="Q9" s="638"/>
      <c r="R9" s="638"/>
      <c r="S9" s="638"/>
      <c r="T9" s="638"/>
      <c r="U9" s="638"/>
      <c r="V9" s="638"/>
      <c r="W9" s="638"/>
      <c r="X9" s="638"/>
      <c r="Y9" s="638"/>
      <c r="Z9" s="638"/>
      <c r="AA9" s="639"/>
      <c r="AB9" s="271"/>
      <c r="AC9" s="59"/>
      <c r="AD9" s="85"/>
      <c r="AE9" s="85"/>
      <c r="AF9" s="85"/>
      <c r="AG9" s="85"/>
      <c r="AH9" s="85"/>
      <c r="AI9" s="85"/>
      <c r="AJ9" s="85"/>
      <c r="AK9" s="85"/>
      <c r="AL9" s="85"/>
      <c r="AM9" s="85"/>
      <c r="AN9" s="85"/>
      <c r="AO9" s="85"/>
      <c r="AP9" s="85"/>
      <c r="AQ9" s="85"/>
      <c r="AR9" s="85"/>
      <c r="AS9" s="85"/>
      <c r="AT9" s="85"/>
      <c r="AU9" s="85"/>
      <c r="AV9" s="85"/>
      <c r="AW9" s="85"/>
      <c r="AX9" s="85"/>
      <c r="AY9" s="85"/>
      <c r="AZ9" s="85"/>
      <c r="BA9" s="85"/>
      <c r="BC9" s="84"/>
      <c r="BD9" s="84"/>
      <c r="BE9" s="84"/>
    </row>
    <row r="10" spans="2:57" s="56" customFormat="1" ht="17.100000000000001" customHeight="1">
      <c r="B10" s="312"/>
      <c r="C10" s="164" t="s">
        <v>10</v>
      </c>
      <c r="D10" s="365"/>
      <c r="E10" s="365"/>
      <c r="F10" s="365"/>
      <c r="G10" s="365"/>
      <c r="H10" s="365"/>
      <c r="I10" s="365"/>
      <c r="J10" s="365"/>
      <c r="K10" s="365"/>
      <c r="L10" s="365"/>
      <c r="M10" s="365"/>
      <c r="N10" s="365"/>
      <c r="O10" s="365"/>
      <c r="P10" s="365"/>
      <c r="Q10" s="366">
        <f>+SUM(D10:P10)</f>
        <v>0</v>
      </c>
      <c r="R10" s="365"/>
      <c r="S10" s="365"/>
      <c r="T10" s="365"/>
      <c r="U10" s="365"/>
      <c r="V10" s="365"/>
      <c r="W10" s="365"/>
      <c r="X10" s="365"/>
      <c r="Y10" s="366">
        <f>+SUM(R10:X10)</f>
        <v>0</v>
      </c>
      <c r="Z10" s="365"/>
      <c r="AA10" s="367">
        <f>+'A1'!M10+'A2'!Z10+'A3'!Q10+'A3'!Y10+'A3'!Z10</f>
        <v>0</v>
      </c>
      <c r="AB10" s="272"/>
      <c r="AC10" s="55"/>
      <c r="AD10" s="88">
        <f t="shared" ref="AD10:BA10" si="2">+D10-SUM(D11:D12)</f>
        <v>0</v>
      </c>
      <c r="AE10" s="88">
        <f t="shared" si="2"/>
        <v>0</v>
      </c>
      <c r="AF10" s="88">
        <f t="shared" si="2"/>
        <v>0</v>
      </c>
      <c r="AG10" s="88">
        <f t="shared" si="2"/>
        <v>0</v>
      </c>
      <c r="AH10" s="88">
        <f t="shared" si="2"/>
        <v>0</v>
      </c>
      <c r="AI10" s="88">
        <f t="shared" si="2"/>
        <v>0</v>
      </c>
      <c r="AJ10" s="88">
        <f t="shared" si="2"/>
        <v>0</v>
      </c>
      <c r="AK10" s="88">
        <f t="shared" si="2"/>
        <v>0</v>
      </c>
      <c r="AL10" s="88">
        <f t="shared" si="2"/>
        <v>0</v>
      </c>
      <c r="AM10" s="88">
        <f t="shared" si="2"/>
        <v>0</v>
      </c>
      <c r="AN10" s="88">
        <f t="shared" si="2"/>
        <v>0</v>
      </c>
      <c r="AO10" s="88">
        <f t="shared" si="2"/>
        <v>0</v>
      </c>
      <c r="AP10" s="88">
        <f t="shared" si="2"/>
        <v>0</v>
      </c>
      <c r="AQ10" s="88">
        <f t="shared" si="2"/>
        <v>0</v>
      </c>
      <c r="AR10" s="88">
        <f t="shared" si="2"/>
        <v>0</v>
      </c>
      <c r="AS10" s="88">
        <f t="shared" si="2"/>
        <v>0</v>
      </c>
      <c r="AT10" s="88">
        <f t="shared" si="2"/>
        <v>0</v>
      </c>
      <c r="AU10" s="88">
        <f t="shared" si="2"/>
        <v>0</v>
      </c>
      <c r="AV10" s="88">
        <f t="shared" si="2"/>
        <v>0</v>
      </c>
      <c r="AW10" s="88">
        <f t="shared" si="2"/>
        <v>0</v>
      </c>
      <c r="AX10" s="88">
        <f t="shared" si="2"/>
        <v>0</v>
      </c>
      <c r="AY10" s="88">
        <f t="shared" si="2"/>
        <v>0</v>
      </c>
      <c r="AZ10" s="88">
        <f t="shared" si="2"/>
        <v>0</v>
      </c>
      <c r="BA10" s="88">
        <f t="shared" si="2"/>
        <v>0</v>
      </c>
      <c r="BC10" s="89">
        <f>+Q10-SUM(D10:P10)</f>
        <v>0</v>
      </c>
      <c r="BD10" s="89">
        <f>+Y10-SUM(R10:X10)</f>
        <v>0</v>
      </c>
      <c r="BE10" s="89">
        <f>+AA10-'A1'!M10-'A2'!Z10-'A3'!Q10-'A3'!Y10-'A3'!Z10</f>
        <v>0</v>
      </c>
    </row>
    <row r="11" spans="2:57" s="56" customFormat="1" ht="17.100000000000001" customHeight="1">
      <c r="B11" s="313"/>
      <c r="C11" s="166" t="s">
        <v>53</v>
      </c>
      <c r="D11" s="365"/>
      <c r="E11" s="365"/>
      <c r="F11" s="365"/>
      <c r="G11" s="365"/>
      <c r="H11" s="365"/>
      <c r="I11" s="365"/>
      <c r="J11" s="365"/>
      <c r="K11" s="365"/>
      <c r="L11" s="365"/>
      <c r="M11" s="365"/>
      <c r="N11" s="365"/>
      <c r="O11" s="365"/>
      <c r="P11" s="365"/>
      <c r="Q11" s="368">
        <f t="shared" ref="Q11:Q84" si="3">+SUM(D11:P11)</f>
        <v>0</v>
      </c>
      <c r="R11" s="365"/>
      <c r="S11" s="365"/>
      <c r="T11" s="365"/>
      <c r="U11" s="365"/>
      <c r="V11" s="365"/>
      <c r="W11" s="365"/>
      <c r="X11" s="365"/>
      <c r="Y11" s="368">
        <f t="shared" ref="Y11:Y84" si="4">+SUM(R11:X11)</f>
        <v>0</v>
      </c>
      <c r="Z11" s="365"/>
      <c r="AA11" s="367">
        <f>+'A1'!M11+'A2'!Z11+'A3'!Q11+'A3'!Y11+'A3'!Z11</f>
        <v>0</v>
      </c>
      <c r="AB11" s="272"/>
      <c r="AC11" s="55"/>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C11" s="89">
        <f t="shared" ref="BC11:BC84" si="5">+Q11-SUM(D11:P11)</f>
        <v>0</v>
      </c>
      <c r="BD11" s="88">
        <f t="shared" ref="BD11:BD84" si="6">+Y11-SUM(R11:X11)</f>
        <v>0</v>
      </c>
      <c r="BE11" s="89">
        <f>+AA11-'A1'!M11-'A2'!Z11-'A3'!Q11-'A3'!Y11-'A3'!Z11</f>
        <v>0</v>
      </c>
    </row>
    <row r="12" spans="2:57" s="56" customFormat="1" ht="17.100000000000001" customHeight="1">
      <c r="B12" s="313"/>
      <c r="C12" s="166" t="s">
        <v>54</v>
      </c>
      <c r="D12" s="365"/>
      <c r="E12" s="365"/>
      <c r="F12" s="365"/>
      <c r="G12" s="365"/>
      <c r="H12" s="365"/>
      <c r="I12" s="365"/>
      <c r="J12" s="365"/>
      <c r="K12" s="365"/>
      <c r="L12" s="365"/>
      <c r="M12" s="365"/>
      <c r="N12" s="365"/>
      <c r="O12" s="365"/>
      <c r="P12" s="365"/>
      <c r="Q12" s="368">
        <f t="shared" si="3"/>
        <v>0</v>
      </c>
      <c r="R12" s="365"/>
      <c r="S12" s="365"/>
      <c r="T12" s="365"/>
      <c r="U12" s="365"/>
      <c r="V12" s="365"/>
      <c r="W12" s="365"/>
      <c r="X12" s="365"/>
      <c r="Y12" s="368">
        <f t="shared" si="4"/>
        <v>0</v>
      </c>
      <c r="Z12" s="365"/>
      <c r="AA12" s="367">
        <f>+'A1'!M12+'A2'!Z12+'A3'!Q12+'A3'!Y12+'A3'!Z12</f>
        <v>0</v>
      </c>
      <c r="AB12" s="272"/>
      <c r="AC12" s="55"/>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C12" s="89">
        <f t="shared" si="5"/>
        <v>0</v>
      </c>
      <c r="BD12" s="88">
        <f t="shared" si="6"/>
        <v>0</v>
      </c>
      <c r="BE12" s="89">
        <f>+AA12-'A1'!M12-'A2'!Z12-'A3'!Q12-'A3'!Y12-'A3'!Z12</f>
        <v>0</v>
      </c>
    </row>
    <row r="13" spans="2:57" s="56" customFormat="1" ht="30" customHeight="1">
      <c r="B13" s="312"/>
      <c r="C13" s="164" t="s">
        <v>11</v>
      </c>
      <c r="D13" s="365"/>
      <c r="E13" s="365"/>
      <c r="F13" s="365"/>
      <c r="G13" s="365"/>
      <c r="H13" s="365"/>
      <c r="I13" s="365"/>
      <c r="J13" s="365"/>
      <c r="K13" s="365"/>
      <c r="L13" s="365"/>
      <c r="M13" s="365"/>
      <c r="N13" s="365"/>
      <c r="O13" s="365"/>
      <c r="P13" s="365"/>
      <c r="Q13" s="368">
        <f t="shared" si="3"/>
        <v>0</v>
      </c>
      <c r="R13" s="365"/>
      <c r="S13" s="365"/>
      <c r="T13" s="365"/>
      <c r="U13" s="365"/>
      <c r="V13" s="365"/>
      <c r="W13" s="365"/>
      <c r="X13" s="365"/>
      <c r="Y13" s="368">
        <f t="shared" si="4"/>
        <v>0</v>
      </c>
      <c r="Z13" s="365"/>
      <c r="AA13" s="367">
        <f>+'A1'!M13+'A2'!Z13+'A3'!Q13+'A3'!Y13+'A3'!Z13</f>
        <v>0</v>
      </c>
      <c r="AB13" s="272"/>
      <c r="AC13" s="55"/>
      <c r="AD13" s="88">
        <f t="shared" ref="AD13:BA13" si="7">+D13-SUM(D14:D15)</f>
        <v>0</v>
      </c>
      <c r="AE13" s="88">
        <f t="shared" si="7"/>
        <v>0</v>
      </c>
      <c r="AF13" s="88">
        <f t="shared" si="7"/>
        <v>0</v>
      </c>
      <c r="AG13" s="88">
        <f t="shared" si="7"/>
        <v>0</v>
      </c>
      <c r="AH13" s="88">
        <f t="shared" si="7"/>
        <v>0</v>
      </c>
      <c r="AI13" s="88">
        <f t="shared" si="7"/>
        <v>0</v>
      </c>
      <c r="AJ13" s="88">
        <f t="shared" si="7"/>
        <v>0</v>
      </c>
      <c r="AK13" s="88">
        <f t="shared" si="7"/>
        <v>0</v>
      </c>
      <c r="AL13" s="88">
        <f t="shared" si="7"/>
        <v>0</v>
      </c>
      <c r="AM13" s="88">
        <f t="shared" si="7"/>
        <v>0</v>
      </c>
      <c r="AN13" s="88">
        <f t="shared" si="7"/>
        <v>0</v>
      </c>
      <c r="AO13" s="88">
        <f t="shared" si="7"/>
        <v>0</v>
      </c>
      <c r="AP13" s="88">
        <f t="shared" si="7"/>
        <v>0</v>
      </c>
      <c r="AQ13" s="88">
        <f t="shared" si="7"/>
        <v>0</v>
      </c>
      <c r="AR13" s="88">
        <f t="shared" si="7"/>
        <v>0</v>
      </c>
      <c r="AS13" s="88">
        <f t="shared" si="7"/>
        <v>0</v>
      </c>
      <c r="AT13" s="88">
        <f t="shared" si="7"/>
        <v>0</v>
      </c>
      <c r="AU13" s="88">
        <f t="shared" si="7"/>
        <v>0</v>
      </c>
      <c r="AV13" s="88">
        <f t="shared" si="7"/>
        <v>0</v>
      </c>
      <c r="AW13" s="88">
        <f t="shared" si="7"/>
        <v>0</v>
      </c>
      <c r="AX13" s="88">
        <f t="shared" si="7"/>
        <v>0</v>
      </c>
      <c r="AY13" s="88">
        <f t="shared" si="7"/>
        <v>0</v>
      </c>
      <c r="AZ13" s="88">
        <f t="shared" si="7"/>
        <v>0</v>
      </c>
      <c r="BA13" s="88">
        <f t="shared" si="7"/>
        <v>0</v>
      </c>
      <c r="BC13" s="89">
        <f t="shared" si="5"/>
        <v>0</v>
      </c>
      <c r="BD13" s="88">
        <f t="shared" si="6"/>
        <v>0</v>
      </c>
      <c r="BE13" s="89">
        <f>+AA13-'A1'!M13-'A2'!Z13-'A3'!Q13-'A3'!Y13-'A3'!Z13</f>
        <v>0</v>
      </c>
    </row>
    <row r="14" spans="2:57" s="56" customFormat="1" ht="17.100000000000001" customHeight="1">
      <c r="B14" s="312"/>
      <c r="C14" s="166" t="s">
        <v>53</v>
      </c>
      <c r="D14" s="365"/>
      <c r="E14" s="365"/>
      <c r="F14" s="365"/>
      <c r="G14" s="365"/>
      <c r="H14" s="365"/>
      <c r="I14" s="365"/>
      <c r="J14" s="365"/>
      <c r="K14" s="365"/>
      <c r="L14" s="365"/>
      <c r="M14" s="365"/>
      <c r="N14" s="365"/>
      <c r="O14" s="365"/>
      <c r="P14" s="365"/>
      <c r="Q14" s="368">
        <f t="shared" si="3"/>
        <v>0</v>
      </c>
      <c r="R14" s="365"/>
      <c r="S14" s="365"/>
      <c r="T14" s="365"/>
      <c r="U14" s="365"/>
      <c r="V14" s="365"/>
      <c r="W14" s="365"/>
      <c r="X14" s="365"/>
      <c r="Y14" s="368">
        <f t="shared" si="4"/>
        <v>0</v>
      </c>
      <c r="Z14" s="365"/>
      <c r="AA14" s="367">
        <f>+'A1'!M14+'A2'!Z14+'A3'!Q14+'A3'!Y14+'A3'!Z14</f>
        <v>0</v>
      </c>
      <c r="AB14" s="272"/>
      <c r="AC14" s="55"/>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C14" s="89">
        <f t="shared" si="5"/>
        <v>0</v>
      </c>
      <c r="BD14" s="88">
        <f t="shared" si="6"/>
        <v>0</v>
      </c>
      <c r="BE14" s="89">
        <f>+AA14-'A1'!M14-'A2'!Z14-'A3'!Q14-'A3'!Y14-'A3'!Z14</f>
        <v>0</v>
      </c>
    </row>
    <row r="15" spans="2:57" s="56" customFormat="1" ht="17.100000000000001" customHeight="1">
      <c r="B15" s="312"/>
      <c r="C15" s="166" t="s">
        <v>54</v>
      </c>
      <c r="D15" s="365"/>
      <c r="E15" s="365"/>
      <c r="F15" s="365"/>
      <c r="G15" s="365"/>
      <c r="H15" s="365"/>
      <c r="I15" s="365"/>
      <c r="J15" s="365"/>
      <c r="K15" s="365"/>
      <c r="L15" s="365"/>
      <c r="M15" s="365"/>
      <c r="N15" s="365"/>
      <c r="O15" s="365"/>
      <c r="P15" s="365"/>
      <c r="Q15" s="368">
        <f t="shared" si="3"/>
        <v>0</v>
      </c>
      <c r="R15" s="365"/>
      <c r="S15" s="365"/>
      <c r="T15" s="365"/>
      <c r="U15" s="365"/>
      <c r="V15" s="365"/>
      <c r="W15" s="365"/>
      <c r="X15" s="365"/>
      <c r="Y15" s="368">
        <f t="shared" si="4"/>
        <v>0</v>
      </c>
      <c r="Z15" s="365"/>
      <c r="AA15" s="367">
        <f>+'A1'!M15+'A2'!Z15+'A3'!Q15+'A3'!Y15+'A3'!Z15</f>
        <v>0</v>
      </c>
      <c r="AB15" s="272"/>
      <c r="AC15" s="55"/>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C15" s="89">
        <f t="shared" si="5"/>
        <v>0</v>
      </c>
      <c r="BD15" s="88">
        <f t="shared" si="6"/>
        <v>0</v>
      </c>
      <c r="BE15" s="89">
        <f>+AA15-'A1'!M15-'A2'!Z15-'A3'!Q15-'A3'!Y15-'A3'!Z15</f>
        <v>0</v>
      </c>
    </row>
    <row r="16" spans="2:57" s="60" customFormat="1" ht="30" customHeight="1">
      <c r="B16" s="314"/>
      <c r="C16" s="315" t="s">
        <v>168</v>
      </c>
      <c r="D16" s="369"/>
      <c r="E16" s="369"/>
      <c r="F16" s="369"/>
      <c r="G16" s="369"/>
      <c r="H16" s="369"/>
      <c r="I16" s="369"/>
      <c r="J16" s="369"/>
      <c r="K16" s="369"/>
      <c r="L16" s="369"/>
      <c r="M16" s="369"/>
      <c r="N16" s="369"/>
      <c r="O16" s="369"/>
      <c r="P16" s="369"/>
      <c r="Q16" s="370">
        <f t="shared" si="3"/>
        <v>0</v>
      </c>
      <c r="R16" s="369"/>
      <c r="S16" s="369"/>
      <c r="T16" s="369"/>
      <c r="U16" s="369"/>
      <c r="V16" s="369"/>
      <c r="W16" s="369"/>
      <c r="X16" s="369"/>
      <c r="Y16" s="370">
        <f t="shared" si="4"/>
        <v>0</v>
      </c>
      <c r="Z16" s="369"/>
      <c r="AA16" s="367">
        <f>+'A1'!M16+'A2'!Z16+'A3'!Q16+'A3'!Y16+'A3'!Z16</f>
        <v>0</v>
      </c>
      <c r="AB16" s="273"/>
      <c r="AC16" s="59"/>
      <c r="AD16" s="216">
        <f>+D13-SUM(D16:D21)</f>
        <v>0</v>
      </c>
      <c r="AE16" s="216">
        <f t="shared" ref="AE16:BA16" si="8">+E13-SUM(E16:E21)</f>
        <v>0</v>
      </c>
      <c r="AF16" s="216">
        <f t="shared" si="8"/>
        <v>0</v>
      </c>
      <c r="AG16" s="216">
        <f t="shared" si="8"/>
        <v>0</v>
      </c>
      <c r="AH16" s="216">
        <f t="shared" si="8"/>
        <v>0</v>
      </c>
      <c r="AI16" s="216">
        <f t="shared" si="8"/>
        <v>0</v>
      </c>
      <c r="AJ16" s="216">
        <f t="shared" si="8"/>
        <v>0</v>
      </c>
      <c r="AK16" s="216">
        <f t="shared" si="8"/>
        <v>0</v>
      </c>
      <c r="AL16" s="216">
        <f t="shared" si="8"/>
        <v>0</v>
      </c>
      <c r="AM16" s="216">
        <f t="shared" si="8"/>
        <v>0</v>
      </c>
      <c r="AN16" s="216">
        <f t="shared" si="8"/>
        <v>0</v>
      </c>
      <c r="AO16" s="216">
        <f t="shared" si="8"/>
        <v>0</v>
      </c>
      <c r="AP16" s="216">
        <f t="shared" si="8"/>
        <v>0</v>
      </c>
      <c r="AQ16" s="216">
        <f t="shared" si="8"/>
        <v>0</v>
      </c>
      <c r="AR16" s="216">
        <f t="shared" si="8"/>
        <v>0</v>
      </c>
      <c r="AS16" s="216">
        <f t="shared" si="8"/>
        <v>0</v>
      </c>
      <c r="AT16" s="216">
        <f t="shared" si="8"/>
        <v>0</v>
      </c>
      <c r="AU16" s="216">
        <f t="shared" si="8"/>
        <v>0</v>
      </c>
      <c r="AV16" s="216">
        <f t="shared" si="8"/>
        <v>0</v>
      </c>
      <c r="AW16" s="216">
        <f t="shared" si="8"/>
        <v>0</v>
      </c>
      <c r="AX16" s="216">
        <f t="shared" si="8"/>
        <v>0</v>
      </c>
      <c r="AY16" s="216">
        <f t="shared" si="8"/>
        <v>0</v>
      </c>
      <c r="AZ16" s="216">
        <f t="shared" si="8"/>
        <v>0</v>
      </c>
      <c r="BA16" s="216">
        <f t="shared" si="8"/>
        <v>0</v>
      </c>
      <c r="BC16" s="91">
        <f t="shared" si="5"/>
        <v>0</v>
      </c>
      <c r="BD16" s="216">
        <f t="shared" si="6"/>
        <v>0</v>
      </c>
      <c r="BE16" s="91">
        <f>+AA16-'A1'!M16-'A2'!Z16-'A3'!Q16-'A3'!Y16-'A3'!Z16</f>
        <v>0</v>
      </c>
    </row>
    <row r="17" spans="2:57" s="56" customFormat="1" ht="17.100000000000001" customHeight="1">
      <c r="B17" s="313"/>
      <c r="C17" s="166" t="s">
        <v>66</v>
      </c>
      <c r="D17" s="365"/>
      <c r="E17" s="365"/>
      <c r="F17" s="365"/>
      <c r="G17" s="365"/>
      <c r="H17" s="365"/>
      <c r="I17" s="365"/>
      <c r="J17" s="365"/>
      <c r="K17" s="365"/>
      <c r="L17" s="365"/>
      <c r="M17" s="365"/>
      <c r="N17" s="365"/>
      <c r="O17" s="365"/>
      <c r="P17" s="365"/>
      <c r="Q17" s="368">
        <f t="shared" si="3"/>
        <v>0</v>
      </c>
      <c r="R17" s="365"/>
      <c r="S17" s="365"/>
      <c r="T17" s="365"/>
      <c r="U17" s="365"/>
      <c r="V17" s="365"/>
      <c r="W17" s="365"/>
      <c r="X17" s="365"/>
      <c r="Y17" s="368">
        <f t="shared" si="4"/>
        <v>0</v>
      </c>
      <c r="Z17" s="365"/>
      <c r="AA17" s="366">
        <f>+'A1'!M17+'A2'!Z17+'A3'!Q17+'A3'!Y17+'A3'!Z17</f>
        <v>0</v>
      </c>
      <c r="AB17" s="272"/>
      <c r="AC17" s="55"/>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C17" s="89">
        <f t="shared" si="5"/>
        <v>0</v>
      </c>
      <c r="BD17" s="88">
        <f t="shared" si="6"/>
        <v>0</v>
      </c>
      <c r="BE17" s="89">
        <f>+AA17-'A1'!M17-'A2'!Z17-'A3'!Q17-'A3'!Y17-'A3'!Z17</f>
        <v>0</v>
      </c>
    </row>
    <row r="18" spans="2:57" s="56" customFormat="1" ht="17.100000000000001" customHeight="1">
      <c r="B18" s="313"/>
      <c r="C18" s="166" t="s">
        <v>265</v>
      </c>
      <c r="D18" s="365"/>
      <c r="E18" s="365"/>
      <c r="F18" s="365"/>
      <c r="G18" s="365"/>
      <c r="H18" s="365"/>
      <c r="I18" s="365"/>
      <c r="J18" s="365"/>
      <c r="K18" s="365"/>
      <c r="L18" s="365"/>
      <c r="M18" s="365"/>
      <c r="N18" s="365"/>
      <c r="O18" s="365"/>
      <c r="P18" s="365"/>
      <c r="Q18" s="368">
        <f t="shared" si="3"/>
        <v>0</v>
      </c>
      <c r="R18" s="365"/>
      <c r="S18" s="365"/>
      <c r="T18" s="365"/>
      <c r="U18" s="365"/>
      <c r="V18" s="365"/>
      <c r="W18" s="365"/>
      <c r="X18" s="365"/>
      <c r="Y18" s="368">
        <f t="shared" si="4"/>
        <v>0</v>
      </c>
      <c r="Z18" s="365"/>
      <c r="AA18" s="366">
        <f>+'A1'!M18+'A2'!Z18+'A3'!Q18+'A3'!Y18+'A3'!Z18</f>
        <v>0</v>
      </c>
      <c r="AB18" s="272"/>
      <c r="AC18" s="55"/>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C18" s="89">
        <f t="shared" si="5"/>
        <v>0</v>
      </c>
      <c r="BD18" s="88">
        <f t="shared" si="6"/>
        <v>0</v>
      </c>
      <c r="BE18" s="89">
        <f>+AA18-'A1'!M18-'A2'!Z18-'A3'!Q18-'A3'!Y18-'A3'!Z18</f>
        <v>0</v>
      </c>
    </row>
    <row r="19" spans="2:57" s="56" customFormat="1" ht="17.100000000000001" customHeight="1">
      <c r="B19" s="313"/>
      <c r="C19" s="166" t="s">
        <v>169</v>
      </c>
      <c r="D19" s="365"/>
      <c r="E19" s="365"/>
      <c r="F19" s="365"/>
      <c r="G19" s="365"/>
      <c r="H19" s="365"/>
      <c r="I19" s="365"/>
      <c r="J19" s="365"/>
      <c r="K19" s="365"/>
      <c r="L19" s="365"/>
      <c r="M19" s="365"/>
      <c r="N19" s="365"/>
      <c r="O19" s="365"/>
      <c r="P19" s="365"/>
      <c r="Q19" s="368">
        <f t="shared" si="3"/>
        <v>0</v>
      </c>
      <c r="R19" s="365"/>
      <c r="S19" s="365"/>
      <c r="T19" s="365"/>
      <c r="U19" s="365"/>
      <c r="V19" s="365"/>
      <c r="W19" s="365"/>
      <c r="X19" s="365"/>
      <c r="Y19" s="368">
        <f t="shared" si="4"/>
        <v>0</v>
      </c>
      <c r="Z19" s="365"/>
      <c r="AA19" s="366">
        <f>+'A1'!M19+'A2'!Z19+'A3'!Q19+'A3'!Y19+'A3'!Z19</f>
        <v>0</v>
      </c>
      <c r="AB19" s="272"/>
      <c r="AC19" s="55"/>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C19" s="89">
        <f t="shared" si="5"/>
        <v>0</v>
      </c>
      <c r="BD19" s="88">
        <f t="shared" si="6"/>
        <v>0</v>
      </c>
      <c r="BE19" s="89">
        <f>+AA19-'A1'!M19-'A2'!Z19-'A3'!Q19-'A3'!Y19-'A3'!Z19</f>
        <v>0</v>
      </c>
    </row>
    <row r="20" spans="2:57" s="56" customFormat="1" ht="17.100000000000001" customHeight="1">
      <c r="B20" s="313"/>
      <c r="C20" s="403" t="s">
        <v>46</v>
      </c>
      <c r="D20" s="365"/>
      <c r="E20" s="365"/>
      <c r="F20" s="365"/>
      <c r="G20" s="365"/>
      <c r="H20" s="365"/>
      <c r="I20" s="365"/>
      <c r="J20" s="365"/>
      <c r="K20" s="365"/>
      <c r="L20" s="365"/>
      <c r="M20" s="365"/>
      <c r="N20" s="365"/>
      <c r="O20" s="365"/>
      <c r="P20" s="365"/>
      <c r="Q20" s="368">
        <f t="shared" si="3"/>
        <v>0</v>
      </c>
      <c r="R20" s="365"/>
      <c r="S20" s="365"/>
      <c r="T20" s="365"/>
      <c r="U20" s="365"/>
      <c r="V20" s="365"/>
      <c r="W20" s="365"/>
      <c r="X20" s="365"/>
      <c r="Y20" s="368">
        <f t="shared" si="4"/>
        <v>0</v>
      </c>
      <c r="Z20" s="365"/>
      <c r="AA20" s="366">
        <f>+'A1'!M20+'A2'!Z20+'A3'!Q20+'A3'!Y20+'A3'!Z20</f>
        <v>0</v>
      </c>
      <c r="AB20" s="272"/>
      <c r="AC20" s="55"/>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C20" s="89">
        <f t="shared" si="5"/>
        <v>0</v>
      </c>
      <c r="BD20" s="88">
        <f t="shared" si="6"/>
        <v>0</v>
      </c>
      <c r="BE20" s="89">
        <f>+AA20-'A1'!M20-'A2'!Z20-'A3'!Q20-'A3'!Y20-'A3'!Z20</f>
        <v>0</v>
      </c>
    </row>
    <row r="21" spans="2:57" s="56" customFormat="1" ht="17.100000000000001" customHeight="1">
      <c r="B21" s="313"/>
      <c r="C21" s="403" t="s">
        <v>206</v>
      </c>
      <c r="D21" s="365"/>
      <c r="E21" s="365"/>
      <c r="F21" s="365"/>
      <c r="G21" s="365"/>
      <c r="H21" s="365"/>
      <c r="I21" s="365"/>
      <c r="J21" s="365"/>
      <c r="K21" s="365"/>
      <c r="L21" s="365"/>
      <c r="M21" s="365"/>
      <c r="N21" s="365"/>
      <c r="O21" s="365"/>
      <c r="P21" s="365"/>
      <c r="Q21" s="368">
        <f t="shared" si="3"/>
        <v>0</v>
      </c>
      <c r="R21" s="365"/>
      <c r="S21" s="365"/>
      <c r="T21" s="365"/>
      <c r="U21" s="365"/>
      <c r="V21" s="365"/>
      <c r="W21" s="365"/>
      <c r="X21" s="365"/>
      <c r="Y21" s="368">
        <f t="shared" si="4"/>
        <v>0</v>
      </c>
      <c r="Z21" s="365"/>
      <c r="AA21" s="366">
        <f>+'A1'!M21+'A2'!Z21+'A3'!Q21+'A3'!Y21+'A3'!Z21</f>
        <v>0</v>
      </c>
      <c r="AB21" s="272"/>
      <c r="AC21" s="55"/>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C21" s="89">
        <f>+Q21-SUM(D21:P21)</f>
        <v>0</v>
      </c>
      <c r="BD21" s="88">
        <f>+Y21-SUM(R21:X21)</f>
        <v>0</v>
      </c>
      <c r="BE21" s="89">
        <f>+AA21-'A1'!M21-'A2'!Z21-'A3'!Q21-'A3'!Y21-'A3'!Z21</f>
        <v>0</v>
      </c>
    </row>
    <row r="22" spans="2:57" s="60" customFormat="1" ht="24.95" customHeight="1">
      <c r="B22" s="314"/>
      <c r="C22" s="165" t="s">
        <v>12</v>
      </c>
      <c r="D22" s="369"/>
      <c r="E22" s="369"/>
      <c r="F22" s="369"/>
      <c r="G22" s="369"/>
      <c r="H22" s="369"/>
      <c r="I22" s="369"/>
      <c r="J22" s="369"/>
      <c r="K22" s="369"/>
      <c r="L22" s="369"/>
      <c r="M22" s="369"/>
      <c r="N22" s="369"/>
      <c r="O22" s="369"/>
      <c r="P22" s="369"/>
      <c r="Q22" s="370">
        <f t="shared" si="3"/>
        <v>0</v>
      </c>
      <c r="R22" s="369"/>
      <c r="S22" s="369"/>
      <c r="T22" s="369"/>
      <c r="U22" s="369"/>
      <c r="V22" s="369"/>
      <c r="W22" s="369"/>
      <c r="X22" s="369"/>
      <c r="Y22" s="370">
        <f t="shared" si="4"/>
        <v>0</v>
      </c>
      <c r="Z22" s="369"/>
      <c r="AA22" s="367">
        <f>+'A1'!M22+'A2'!Z22+'A3'!Q22+'A3'!Y22+'A3'!Z22</f>
        <v>0</v>
      </c>
      <c r="AB22" s="273"/>
      <c r="AC22" s="59"/>
      <c r="AD22" s="216">
        <f t="shared" ref="AD22:BA22" si="9">+D22-SUM(D23:D24)</f>
        <v>0</v>
      </c>
      <c r="AE22" s="216">
        <f t="shared" si="9"/>
        <v>0</v>
      </c>
      <c r="AF22" s="216">
        <f t="shared" si="9"/>
        <v>0</v>
      </c>
      <c r="AG22" s="216">
        <f t="shared" si="9"/>
        <v>0</v>
      </c>
      <c r="AH22" s="216">
        <f t="shared" si="9"/>
        <v>0</v>
      </c>
      <c r="AI22" s="216">
        <f t="shared" si="9"/>
        <v>0</v>
      </c>
      <c r="AJ22" s="216">
        <f t="shared" si="9"/>
        <v>0</v>
      </c>
      <c r="AK22" s="216">
        <f t="shared" si="9"/>
        <v>0</v>
      </c>
      <c r="AL22" s="216">
        <f t="shared" si="9"/>
        <v>0</v>
      </c>
      <c r="AM22" s="216">
        <f t="shared" si="9"/>
        <v>0</v>
      </c>
      <c r="AN22" s="216">
        <f t="shared" si="9"/>
        <v>0</v>
      </c>
      <c r="AO22" s="216">
        <f t="shared" si="9"/>
        <v>0</v>
      </c>
      <c r="AP22" s="216">
        <f t="shared" si="9"/>
        <v>0</v>
      </c>
      <c r="AQ22" s="216">
        <f t="shared" si="9"/>
        <v>0</v>
      </c>
      <c r="AR22" s="216">
        <f t="shared" si="9"/>
        <v>0</v>
      </c>
      <c r="AS22" s="216">
        <f t="shared" si="9"/>
        <v>0</v>
      </c>
      <c r="AT22" s="216">
        <f t="shared" si="9"/>
        <v>0</v>
      </c>
      <c r="AU22" s="216">
        <f t="shared" si="9"/>
        <v>0</v>
      </c>
      <c r="AV22" s="216">
        <f t="shared" si="9"/>
        <v>0</v>
      </c>
      <c r="AW22" s="216">
        <f t="shared" si="9"/>
        <v>0</v>
      </c>
      <c r="AX22" s="216">
        <f t="shared" si="9"/>
        <v>0</v>
      </c>
      <c r="AY22" s="216">
        <f t="shared" si="9"/>
        <v>0</v>
      </c>
      <c r="AZ22" s="216">
        <f t="shared" si="9"/>
        <v>0</v>
      </c>
      <c r="BA22" s="216">
        <f t="shared" si="9"/>
        <v>0</v>
      </c>
      <c r="BC22" s="91">
        <f t="shared" si="5"/>
        <v>0</v>
      </c>
      <c r="BD22" s="216">
        <f t="shared" si="6"/>
        <v>0</v>
      </c>
      <c r="BE22" s="91">
        <f>+AA22-'A1'!M22-'A2'!Z22-'A3'!Q22-'A3'!Y22-'A3'!Z22</f>
        <v>0</v>
      </c>
    </row>
    <row r="23" spans="2:57" s="103" customFormat="1" ht="17.100000000000001" customHeight="1">
      <c r="B23" s="248"/>
      <c r="C23" s="166" t="s">
        <v>53</v>
      </c>
      <c r="D23" s="368"/>
      <c r="E23" s="368"/>
      <c r="F23" s="368"/>
      <c r="G23" s="368"/>
      <c r="H23" s="368"/>
      <c r="I23" s="368"/>
      <c r="J23" s="368"/>
      <c r="K23" s="368"/>
      <c r="L23" s="368"/>
      <c r="M23" s="368"/>
      <c r="N23" s="368"/>
      <c r="O23" s="368"/>
      <c r="P23" s="368"/>
      <c r="Q23" s="368">
        <f t="shared" si="3"/>
        <v>0</v>
      </c>
      <c r="R23" s="368"/>
      <c r="S23" s="368"/>
      <c r="T23" s="368"/>
      <c r="U23" s="368"/>
      <c r="V23" s="368"/>
      <c r="W23" s="368"/>
      <c r="X23" s="368"/>
      <c r="Y23" s="368">
        <f t="shared" si="4"/>
        <v>0</v>
      </c>
      <c r="Z23" s="368"/>
      <c r="AA23" s="367">
        <f>+'A1'!M23+'A2'!Z23+'A3'!Q23+'A3'!Y23+'A3'!Z23</f>
        <v>0</v>
      </c>
      <c r="AB23" s="275"/>
      <c r="AC23" s="102"/>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C23" s="89">
        <f t="shared" si="5"/>
        <v>0</v>
      </c>
      <c r="BD23" s="88">
        <f t="shared" si="6"/>
        <v>0</v>
      </c>
      <c r="BE23" s="89">
        <f>+AA23-'A1'!M23-'A2'!Z23-'A3'!Q23-'A3'!Y23-'A3'!Z23</f>
        <v>0</v>
      </c>
    </row>
    <row r="24" spans="2:57" s="56" customFormat="1" ht="17.100000000000001" customHeight="1">
      <c r="B24" s="313"/>
      <c r="C24" s="166" t="s">
        <v>54</v>
      </c>
      <c r="D24" s="365"/>
      <c r="E24" s="365"/>
      <c r="F24" s="365"/>
      <c r="G24" s="365"/>
      <c r="H24" s="365"/>
      <c r="I24" s="365"/>
      <c r="J24" s="365"/>
      <c r="K24" s="365"/>
      <c r="L24" s="365"/>
      <c r="M24" s="365"/>
      <c r="N24" s="365"/>
      <c r="O24" s="365"/>
      <c r="P24" s="365"/>
      <c r="Q24" s="368">
        <f t="shared" si="3"/>
        <v>0</v>
      </c>
      <c r="R24" s="365"/>
      <c r="S24" s="365"/>
      <c r="T24" s="365"/>
      <c r="U24" s="365"/>
      <c r="V24" s="365"/>
      <c r="W24" s="365"/>
      <c r="X24" s="365"/>
      <c r="Y24" s="368">
        <f t="shared" si="4"/>
        <v>0</v>
      </c>
      <c r="Z24" s="365"/>
      <c r="AA24" s="367">
        <f>+'A1'!M24+'A2'!Z24+'A3'!Q24+'A3'!Y24+'A3'!Z24</f>
        <v>0</v>
      </c>
      <c r="AB24" s="272"/>
      <c r="AC24" s="55"/>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C24" s="89">
        <f t="shared" si="5"/>
        <v>0</v>
      </c>
      <c r="BD24" s="88">
        <f t="shared" si="6"/>
        <v>0</v>
      </c>
      <c r="BE24" s="89">
        <f>+AA24-'A1'!M24-'A2'!Z24-'A3'!Q24-'A3'!Y24-'A3'!Z24</f>
        <v>0</v>
      </c>
    </row>
    <row r="25" spans="2:57" s="60" customFormat="1" ht="30" customHeight="1">
      <c r="B25" s="316"/>
      <c r="C25" s="165" t="s">
        <v>47</v>
      </c>
      <c r="D25" s="370">
        <f t="shared" ref="D25:J25" si="10">+SUM(D22,D13,D10)</f>
        <v>0</v>
      </c>
      <c r="E25" s="370">
        <f t="shared" si="10"/>
        <v>0</v>
      </c>
      <c r="F25" s="370">
        <f t="shared" si="10"/>
        <v>0</v>
      </c>
      <c r="G25" s="370">
        <f t="shared" si="10"/>
        <v>0</v>
      </c>
      <c r="H25" s="370">
        <f t="shared" si="10"/>
        <v>0</v>
      </c>
      <c r="I25" s="370">
        <f t="shared" si="10"/>
        <v>0</v>
      </c>
      <c r="J25" s="370">
        <f t="shared" si="10"/>
        <v>0</v>
      </c>
      <c r="K25" s="370">
        <f t="shared" ref="K25:Z25" si="11">+SUM(K22,K13,K10)</f>
        <v>0</v>
      </c>
      <c r="L25" s="370">
        <f t="shared" si="11"/>
        <v>0</v>
      </c>
      <c r="M25" s="370">
        <f t="shared" si="11"/>
        <v>0</v>
      </c>
      <c r="N25" s="370">
        <f t="shared" si="11"/>
        <v>0</v>
      </c>
      <c r="O25" s="370">
        <f t="shared" si="11"/>
        <v>0</v>
      </c>
      <c r="P25" s="370">
        <f t="shared" si="11"/>
        <v>0</v>
      </c>
      <c r="Q25" s="370">
        <f t="shared" si="3"/>
        <v>0</v>
      </c>
      <c r="R25" s="370">
        <f t="shared" si="11"/>
        <v>0</v>
      </c>
      <c r="S25" s="370">
        <f t="shared" si="11"/>
        <v>0</v>
      </c>
      <c r="T25" s="370">
        <f t="shared" si="11"/>
        <v>0</v>
      </c>
      <c r="U25" s="370">
        <f t="shared" si="11"/>
        <v>0</v>
      </c>
      <c r="V25" s="370">
        <f>+SUM(V22,V13,V10)</f>
        <v>0</v>
      </c>
      <c r="W25" s="370">
        <f t="shared" si="11"/>
        <v>0</v>
      </c>
      <c r="X25" s="370">
        <f t="shared" si="11"/>
        <v>0</v>
      </c>
      <c r="Y25" s="370">
        <f t="shared" si="4"/>
        <v>0</v>
      </c>
      <c r="Z25" s="370">
        <f t="shared" si="11"/>
        <v>0</v>
      </c>
      <c r="AA25" s="367">
        <f>+'A1'!M25+'A2'!Z25+'A3'!Q25+'A3'!Y25+'A3'!Z25</f>
        <v>0</v>
      </c>
      <c r="AB25" s="271"/>
      <c r="AC25" s="59"/>
      <c r="AD25" s="216">
        <f t="shared" ref="AD25:BA25" si="12">+D25-D10-D13-D22</f>
        <v>0</v>
      </c>
      <c r="AE25" s="216">
        <f t="shared" si="12"/>
        <v>0</v>
      </c>
      <c r="AF25" s="216">
        <f t="shared" si="12"/>
        <v>0</v>
      </c>
      <c r="AG25" s="216">
        <f t="shared" si="12"/>
        <v>0</v>
      </c>
      <c r="AH25" s="216">
        <f t="shared" si="12"/>
        <v>0</v>
      </c>
      <c r="AI25" s="216">
        <f t="shared" si="12"/>
        <v>0</v>
      </c>
      <c r="AJ25" s="216">
        <f t="shared" si="12"/>
        <v>0</v>
      </c>
      <c r="AK25" s="216">
        <f t="shared" si="12"/>
        <v>0</v>
      </c>
      <c r="AL25" s="216">
        <f t="shared" si="12"/>
        <v>0</v>
      </c>
      <c r="AM25" s="216">
        <f t="shared" si="12"/>
        <v>0</v>
      </c>
      <c r="AN25" s="216">
        <f t="shared" si="12"/>
        <v>0</v>
      </c>
      <c r="AO25" s="216">
        <f t="shared" si="12"/>
        <v>0</v>
      </c>
      <c r="AP25" s="216">
        <f t="shared" si="12"/>
        <v>0</v>
      </c>
      <c r="AQ25" s="216">
        <f t="shared" si="12"/>
        <v>0</v>
      </c>
      <c r="AR25" s="216">
        <f t="shared" si="12"/>
        <v>0</v>
      </c>
      <c r="AS25" s="216">
        <f t="shared" si="12"/>
        <v>0</v>
      </c>
      <c r="AT25" s="216">
        <f t="shared" si="12"/>
        <v>0</v>
      </c>
      <c r="AU25" s="216">
        <f t="shared" si="12"/>
        <v>0</v>
      </c>
      <c r="AV25" s="216">
        <f t="shared" si="12"/>
        <v>0</v>
      </c>
      <c r="AW25" s="216">
        <f t="shared" si="12"/>
        <v>0</v>
      </c>
      <c r="AX25" s="216">
        <f t="shared" si="12"/>
        <v>0</v>
      </c>
      <c r="AY25" s="216">
        <f t="shared" si="12"/>
        <v>0</v>
      </c>
      <c r="AZ25" s="216">
        <f t="shared" si="12"/>
        <v>0</v>
      </c>
      <c r="BA25" s="216">
        <f t="shared" si="12"/>
        <v>0</v>
      </c>
      <c r="BC25" s="91">
        <f t="shared" si="5"/>
        <v>0</v>
      </c>
      <c r="BD25" s="216">
        <f t="shared" si="6"/>
        <v>0</v>
      </c>
      <c r="BE25" s="91">
        <f>+AA25-'A1'!M25-'A2'!Z25-'A3'!Q25-'A3'!Y25-'A3'!Z25</f>
        <v>0</v>
      </c>
    </row>
    <row r="26" spans="2:57" s="103" customFormat="1" ht="17.100000000000001" customHeight="1">
      <c r="B26" s="248"/>
      <c r="C26" s="359" t="s">
        <v>325</v>
      </c>
      <c r="D26" s="256"/>
      <c r="E26" s="256"/>
      <c r="F26" s="256"/>
      <c r="G26" s="256"/>
      <c r="H26" s="256"/>
      <c r="I26" s="256"/>
      <c r="J26" s="256"/>
      <c r="K26" s="256"/>
      <c r="L26" s="256"/>
      <c r="M26" s="256"/>
      <c r="N26" s="256"/>
      <c r="O26" s="256"/>
      <c r="P26" s="256"/>
      <c r="Q26" s="256">
        <f t="shared" si="3"/>
        <v>0</v>
      </c>
      <c r="R26" s="256"/>
      <c r="S26" s="256"/>
      <c r="T26" s="256"/>
      <c r="U26" s="256"/>
      <c r="V26" s="256"/>
      <c r="W26" s="256"/>
      <c r="X26" s="256"/>
      <c r="Y26" s="256">
        <f t="shared" si="4"/>
        <v>0</v>
      </c>
      <c r="Z26" s="256"/>
      <c r="AA26" s="257">
        <f>+'A1'!M26+'A2'!Z26+'A3'!Q26+'A3'!Y26+'A3'!Z26</f>
        <v>0</v>
      </c>
      <c r="AB26" s="274"/>
      <c r="AC26" s="102"/>
      <c r="AD26" s="99">
        <f>+IF((D26+D27&gt;D25),111,0)</f>
        <v>0</v>
      </c>
      <c r="AE26" s="99">
        <f t="shared" ref="AE26:BA26" si="13">+IF((E26+E27&gt;E25),111,0)</f>
        <v>0</v>
      </c>
      <c r="AF26" s="99">
        <f t="shared" si="13"/>
        <v>0</v>
      </c>
      <c r="AG26" s="99">
        <f t="shared" si="13"/>
        <v>0</v>
      </c>
      <c r="AH26" s="99">
        <f t="shared" si="13"/>
        <v>0</v>
      </c>
      <c r="AI26" s="99">
        <f t="shared" si="13"/>
        <v>0</v>
      </c>
      <c r="AJ26" s="99">
        <f t="shared" si="13"/>
        <v>0</v>
      </c>
      <c r="AK26" s="99">
        <f t="shared" si="13"/>
        <v>0</v>
      </c>
      <c r="AL26" s="99">
        <f t="shared" si="13"/>
        <v>0</v>
      </c>
      <c r="AM26" s="99">
        <f t="shared" si="13"/>
        <v>0</v>
      </c>
      <c r="AN26" s="99">
        <f t="shared" si="13"/>
        <v>0</v>
      </c>
      <c r="AO26" s="99">
        <f t="shared" si="13"/>
        <v>0</v>
      </c>
      <c r="AP26" s="99">
        <f t="shared" si="13"/>
        <v>0</v>
      </c>
      <c r="AQ26" s="99">
        <f t="shared" si="13"/>
        <v>0</v>
      </c>
      <c r="AR26" s="99">
        <f t="shared" si="13"/>
        <v>0</v>
      </c>
      <c r="AS26" s="99">
        <f t="shared" si="13"/>
        <v>0</v>
      </c>
      <c r="AT26" s="99">
        <f t="shared" si="13"/>
        <v>0</v>
      </c>
      <c r="AU26" s="99">
        <f t="shared" si="13"/>
        <v>0</v>
      </c>
      <c r="AV26" s="99">
        <f t="shared" si="13"/>
        <v>0</v>
      </c>
      <c r="AW26" s="99">
        <f t="shared" si="13"/>
        <v>0</v>
      </c>
      <c r="AX26" s="99">
        <f t="shared" si="13"/>
        <v>0</v>
      </c>
      <c r="AY26" s="99">
        <f t="shared" si="13"/>
        <v>0</v>
      </c>
      <c r="AZ26" s="99">
        <f t="shared" si="13"/>
        <v>0</v>
      </c>
      <c r="BA26" s="99">
        <f t="shared" si="13"/>
        <v>0</v>
      </c>
      <c r="BC26" s="99">
        <f t="shared" si="5"/>
        <v>0</v>
      </c>
      <c r="BD26" s="217">
        <f t="shared" si="6"/>
        <v>0</v>
      </c>
      <c r="BE26" s="99">
        <f>+AA26-'A1'!M26-'A2'!Z26-'A3'!Q26-'A3'!Y26-'A3'!Z26</f>
        <v>0</v>
      </c>
    </row>
    <row r="27" spans="2:57" s="103" customFormat="1" ht="16.5" customHeight="1">
      <c r="B27" s="248"/>
      <c r="C27" s="359" t="s">
        <v>326</v>
      </c>
      <c r="D27" s="256"/>
      <c r="E27" s="256"/>
      <c r="F27" s="256"/>
      <c r="G27" s="256"/>
      <c r="H27" s="256"/>
      <c r="I27" s="256"/>
      <c r="J27" s="256"/>
      <c r="K27" s="256"/>
      <c r="L27" s="256"/>
      <c r="M27" s="256"/>
      <c r="N27" s="256"/>
      <c r="O27" s="256"/>
      <c r="P27" s="256"/>
      <c r="Q27" s="256">
        <f t="shared" si="3"/>
        <v>0</v>
      </c>
      <c r="R27" s="256"/>
      <c r="S27" s="256"/>
      <c r="T27" s="256"/>
      <c r="U27" s="256"/>
      <c r="V27" s="256"/>
      <c r="W27" s="256"/>
      <c r="X27" s="256"/>
      <c r="Y27" s="256">
        <f t="shared" si="4"/>
        <v>0</v>
      </c>
      <c r="Z27" s="256"/>
      <c r="AA27" s="257">
        <f>+'A1'!M27+'A2'!Z27+'A3'!Q27+'A3'!Y27+'A3'!Z27</f>
        <v>0</v>
      </c>
      <c r="AB27" s="274"/>
      <c r="AC27" s="102"/>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C27" s="99">
        <f t="shared" si="5"/>
        <v>0</v>
      </c>
      <c r="BD27" s="217">
        <f t="shared" si="6"/>
        <v>0</v>
      </c>
      <c r="BE27" s="99">
        <f>+AA27-'A1'!M27-'A2'!Z27-'A3'!Q27-'A3'!Y27-'A3'!Z27</f>
        <v>0</v>
      </c>
    </row>
    <row r="28" spans="2:57" s="103" customFormat="1" ht="17.100000000000001" customHeight="1">
      <c r="B28" s="250"/>
      <c r="C28" s="251" t="s">
        <v>218</v>
      </c>
      <c r="D28" s="258"/>
      <c r="E28" s="258"/>
      <c r="F28" s="258"/>
      <c r="G28" s="258"/>
      <c r="H28" s="258"/>
      <c r="I28" s="258"/>
      <c r="J28" s="258"/>
      <c r="K28" s="258"/>
      <c r="L28" s="258"/>
      <c r="M28" s="258"/>
      <c r="N28" s="258"/>
      <c r="O28" s="258"/>
      <c r="P28" s="258"/>
      <c r="Q28" s="256">
        <f t="shared" si="3"/>
        <v>0</v>
      </c>
      <c r="R28" s="258"/>
      <c r="S28" s="258"/>
      <c r="T28" s="258"/>
      <c r="U28" s="258"/>
      <c r="V28" s="258"/>
      <c r="W28" s="258"/>
      <c r="X28" s="258"/>
      <c r="Y28" s="256">
        <f t="shared" si="4"/>
        <v>0</v>
      </c>
      <c r="Z28" s="258"/>
      <c r="AA28" s="257">
        <f>+'A1'!M28+'A2'!Z28+'A3'!Q28+'A3'!Y28+'A3'!Z28</f>
        <v>0</v>
      </c>
      <c r="AB28" s="275"/>
      <c r="AC28" s="102"/>
      <c r="AD28" s="99">
        <f>+IF((D28&gt;D25),111,0)</f>
        <v>0</v>
      </c>
      <c r="AE28" s="99">
        <f t="shared" ref="AE28:BA28" si="14">+IF((E28&gt;E25),111,0)</f>
        <v>0</v>
      </c>
      <c r="AF28" s="99">
        <f t="shared" si="14"/>
        <v>0</v>
      </c>
      <c r="AG28" s="99">
        <f t="shared" si="14"/>
        <v>0</v>
      </c>
      <c r="AH28" s="99">
        <f t="shared" si="14"/>
        <v>0</v>
      </c>
      <c r="AI28" s="99">
        <f t="shared" si="14"/>
        <v>0</v>
      </c>
      <c r="AJ28" s="99">
        <f t="shared" si="14"/>
        <v>0</v>
      </c>
      <c r="AK28" s="99">
        <f t="shared" si="14"/>
        <v>0</v>
      </c>
      <c r="AL28" s="99">
        <f t="shared" si="14"/>
        <v>0</v>
      </c>
      <c r="AM28" s="99">
        <f t="shared" si="14"/>
        <v>0</v>
      </c>
      <c r="AN28" s="99">
        <f t="shared" si="14"/>
        <v>0</v>
      </c>
      <c r="AO28" s="99">
        <f t="shared" si="14"/>
        <v>0</v>
      </c>
      <c r="AP28" s="99">
        <f t="shared" si="14"/>
        <v>0</v>
      </c>
      <c r="AQ28" s="99">
        <f t="shared" si="14"/>
        <v>0</v>
      </c>
      <c r="AR28" s="99">
        <f t="shared" si="14"/>
        <v>0</v>
      </c>
      <c r="AS28" s="99">
        <f t="shared" si="14"/>
        <v>0</v>
      </c>
      <c r="AT28" s="99">
        <f t="shared" si="14"/>
        <v>0</v>
      </c>
      <c r="AU28" s="99">
        <f t="shared" si="14"/>
        <v>0</v>
      </c>
      <c r="AV28" s="99">
        <f t="shared" si="14"/>
        <v>0</v>
      </c>
      <c r="AW28" s="99">
        <f t="shared" si="14"/>
        <v>0</v>
      </c>
      <c r="AX28" s="99">
        <f t="shared" si="14"/>
        <v>0</v>
      </c>
      <c r="AY28" s="99">
        <f t="shared" si="14"/>
        <v>0</v>
      </c>
      <c r="AZ28" s="99">
        <f t="shared" si="14"/>
        <v>0</v>
      </c>
      <c r="BA28" s="99">
        <f t="shared" si="14"/>
        <v>0</v>
      </c>
      <c r="BC28" s="99">
        <f t="shared" si="5"/>
        <v>0</v>
      </c>
      <c r="BD28" s="217">
        <f t="shared" si="6"/>
        <v>0</v>
      </c>
      <c r="BE28" s="99">
        <f>+AA28-'A1'!M28-'A2'!Z28-'A3'!Q28-'A3'!Y28-'A3'!Z28</f>
        <v>0</v>
      </c>
    </row>
    <row r="29" spans="2:57" s="60" customFormat="1" ht="30" customHeight="1">
      <c r="B29" s="317"/>
      <c r="C29" s="167" t="s">
        <v>203</v>
      </c>
      <c r="D29" s="254"/>
      <c r="E29" s="254"/>
      <c r="F29" s="254"/>
      <c r="G29" s="254"/>
      <c r="H29" s="254"/>
      <c r="I29" s="254"/>
      <c r="J29" s="254"/>
      <c r="K29" s="254"/>
      <c r="L29" s="254"/>
      <c r="M29" s="254"/>
      <c r="N29" s="254"/>
      <c r="O29" s="254"/>
      <c r="P29" s="254"/>
      <c r="Q29" s="255"/>
      <c r="R29" s="254"/>
      <c r="S29" s="254"/>
      <c r="T29" s="254"/>
      <c r="U29" s="254"/>
      <c r="V29" s="254"/>
      <c r="W29" s="254"/>
      <c r="X29" s="254"/>
      <c r="Y29" s="255"/>
      <c r="Z29" s="254"/>
      <c r="AA29" s="253"/>
      <c r="AB29" s="271"/>
      <c r="AC29" s="59"/>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C29" s="93"/>
      <c r="BD29" s="93"/>
      <c r="BE29" s="93"/>
    </row>
    <row r="30" spans="2:57" s="56" customFormat="1" ht="17.100000000000001" customHeight="1">
      <c r="B30" s="312"/>
      <c r="C30" s="164" t="s">
        <v>10</v>
      </c>
      <c r="D30" s="365"/>
      <c r="E30" s="365"/>
      <c r="F30" s="365"/>
      <c r="G30" s="365"/>
      <c r="H30" s="365"/>
      <c r="I30" s="365"/>
      <c r="J30" s="365"/>
      <c r="K30" s="365"/>
      <c r="L30" s="365"/>
      <c r="M30" s="365"/>
      <c r="N30" s="365"/>
      <c r="O30" s="365"/>
      <c r="P30" s="365"/>
      <c r="Q30" s="368">
        <f t="shared" si="3"/>
        <v>0</v>
      </c>
      <c r="R30" s="365"/>
      <c r="S30" s="365"/>
      <c r="T30" s="365"/>
      <c r="U30" s="365"/>
      <c r="V30" s="365"/>
      <c r="W30" s="365"/>
      <c r="X30" s="365"/>
      <c r="Y30" s="368">
        <f t="shared" si="4"/>
        <v>0</v>
      </c>
      <c r="Z30" s="365"/>
      <c r="AA30" s="367">
        <f>+'A1'!M30+'A2'!Z30+'A3'!Q30+'A3'!Y30+'A3'!Z30</f>
        <v>0</v>
      </c>
      <c r="AB30" s="272"/>
      <c r="AC30" s="55"/>
      <c r="AD30" s="88">
        <f t="shared" ref="AD30:BA30" si="15">+D30-SUM(D31:D32)</f>
        <v>0</v>
      </c>
      <c r="AE30" s="88">
        <f t="shared" si="15"/>
        <v>0</v>
      </c>
      <c r="AF30" s="88">
        <f t="shared" si="15"/>
        <v>0</v>
      </c>
      <c r="AG30" s="88">
        <f t="shared" si="15"/>
        <v>0</v>
      </c>
      <c r="AH30" s="88">
        <f t="shared" si="15"/>
        <v>0</v>
      </c>
      <c r="AI30" s="88">
        <f t="shared" si="15"/>
        <v>0</v>
      </c>
      <c r="AJ30" s="88">
        <f t="shared" si="15"/>
        <v>0</v>
      </c>
      <c r="AK30" s="88">
        <f t="shared" si="15"/>
        <v>0</v>
      </c>
      <c r="AL30" s="88">
        <f t="shared" si="15"/>
        <v>0</v>
      </c>
      <c r="AM30" s="88">
        <f t="shared" si="15"/>
        <v>0</v>
      </c>
      <c r="AN30" s="88">
        <f t="shared" si="15"/>
        <v>0</v>
      </c>
      <c r="AO30" s="88">
        <f t="shared" si="15"/>
        <v>0</v>
      </c>
      <c r="AP30" s="88">
        <f t="shared" si="15"/>
        <v>0</v>
      </c>
      <c r="AQ30" s="88">
        <f t="shared" si="15"/>
        <v>0</v>
      </c>
      <c r="AR30" s="88">
        <f t="shared" si="15"/>
        <v>0</v>
      </c>
      <c r="AS30" s="88">
        <f t="shared" si="15"/>
        <v>0</v>
      </c>
      <c r="AT30" s="88">
        <f t="shared" si="15"/>
        <v>0</v>
      </c>
      <c r="AU30" s="88">
        <f t="shared" si="15"/>
        <v>0</v>
      </c>
      <c r="AV30" s="88">
        <f t="shared" si="15"/>
        <v>0</v>
      </c>
      <c r="AW30" s="88">
        <f t="shared" si="15"/>
        <v>0</v>
      </c>
      <c r="AX30" s="88">
        <f t="shared" si="15"/>
        <v>0</v>
      </c>
      <c r="AY30" s="88">
        <f t="shared" si="15"/>
        <v>0</v>
      </c>
      <c r="AZ30" s="88">
        <f t="shared" si="15"/>
        <v>0</v>
      </c>
      <c r="BA30" s="88">
        <f t="shared" si="15"/>
        <v>0</v>
      </c>
      <c r="BC30" s="89">
        <f t="shared" si="5"/>
        <v>0</v>
      </c>
      <c r="BD30" s="88">
        <f t="shared" si="6"/>
        <v>0</v>
      </c>
      <c r="BE30" s="89">
        <f>+AA30-'A1'!M30-'A2'!Z30-'A3'!Q30-'A3'!Y30-'A3'!Z30</f>
        <v>0</v>
      </c>
    </row>
    <row r="31" spans="2:57" s="56" customFormat="1" ht="17.100000000000001" customHeight="1">
      <c r="B31" s="313"/>
      <c r="C31" s="166" t="s">
        <v>53</v>
      </c>
      <c r="D31" s="365"/>
      <c r="E31" s="365"/>
      <c r="F31" s="365"/>
      <c r="G31" s="365"/>
      <c r="H31" s="365"/>
      <c r="I31" s="365"/>
      <c r="J31" s="365"/>
      <c r="K31" s="365"/>
      <c r="L31" s="365"/>
      <c r="M31" s="365"/>
      <c r="N31" s="365"/>
      <c r="O31" s="365"/>
      <c r="P31" s="365"/>
      <c r="Q31" s="368">
        <f t="shared" si="3"/>
        <v>0</v>
      </c>
      <c r="R31" s="365"/>
      <c r="S31" s="365"/>
      <c r="T31" s="365"/>
      <c r="U31" s="365"/>
      <c r="V31" s="365"/>
      <c r="W31" s="365"/>
      <c r="X31" s="365"/>
      <c r="Y31" s="368">
        <f t="shared" si="4"/>
        <v>0</v>
      </c>
      <c r="Z31" s="365"/>
      <c r="AA31" s="367">
        <f>+'A1'!M31+'A2'!Z31+'A3'!Q31+'A3'!Y31+'A3'!Z31</f>
        <v>0</v>
      </c>
      <c r="AB31" s="272"/>
      <c r="AC31" s="55"/>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C31" s="89">
        <f t="shared" si="5"/>
        <v>0</v>
      </c>
      <c r="BD31" s="88">
        <f t="shared" si="6"/>
        <v>0</v>
      </c>
      <c r="BE31" s="89">
        <f>+AA31-'A1'!M31-'A2'!Z31-'A3'!Q31-'A3'!Y31-'A3'!Z31</f>
        <v>0</v>
      </c>
    </row>
    <row r="32" spans="2:57" s="56" customFormat="1" ht="17.100000000000001" customHeight="1">
      <c r="B32" s="313"/>
      <c r="C32" s="166" t="s">
        <v>54</v>
      </c>
      <c r="D32" s="365"/>
      <c r="E32" s="365"/>
      <c r="F32" s="365"/>
      <c r="G32" s="365"/>
      <c r="H32" s="365"/>
      <c r="I32" s="365"/>
      <c r="J32" s="365"/>
      <c r="K32" s="365"/>
      <c r="L32" s="365"/>
      <c r="M32" s="365"/>
      <c r="N32" s="365"/>
      <c r="O32" s="365"/>
      <c r="P32" s="365"/>
      <c r="Q32" s="368">
        <f t="shared" si="3"/>
        <v>0</v>
      </c>
      <c r="R32" s="365"/>
      <c r="S32" s="365"/>
      <c r="T32" s="365"/>
      <c r="U32" s="365"/>
      <c r="V32" s="365"/>
      <c r="W32" s="365"/>
      <c r="X32" s="365"/>
      <c r="Y32" s="368">
        <f t="shared" si="4"/>
        <v>0</v>
      </c>
      <c r="Z32" s="365"/>
      <c r="AA32" s="367">
        <f>+'A1'!M32+'A2'!Z32+'A3'!Q32+'A3'!Y32+'A3'!Z32</f>
        <v>0</v>
      </c>
      <c r="AB32" s="272"/>
      <c r="AC32" s="55"/>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C32" s="89">
        <f t="shared" si="5"/>
        <v>0</v>
      </c>
      <c r="BD32" s="88">
        <f t="shared" si="6"/>
        <v>0</v>
      </c>
      <c r="BE32" s="89">
        <f>+AA32-'A1'!M32-'A2'!Z32-'A3'!Q32-'A3'!Y32-'A3'!Z32</f>
        <v>0</v>
      </c>
    </row>
    <row r="33" spans="2:57" s="56" customFormat="1" ht="30" customHeight="1">
      <c r="B33" s="312"/>
      <c r="C33" s="164" t="s">
        <v>11</v>
      </c>
      <c r="D33" s="365"/>
      <c r="E33" s="365"/>
      <c r="F33" s="365"/>
      <c r="G33" s="365"/>
      <c r="H33" s="365"/>
      <c r="I33" s="365"/>
      <c r="J33" s="365"/>
      <c r="K33" s="365"/>
      <c r="L33" s="365"/>
      <c r="M33" s="365"/>
      <c r="N33" s="365"/>
      <c r="O33" s="365"/>
      <c r="P33" s="365"/>
      <c r="Q33" s="368">
        <f t="shared" si="3"/>
        <v>0</v>
      </c>
      <c r="R33" s="365"/>
      <c r="S33" s="365"/>
      <c r="T33" s="365"/>
      <c r="U33" s="365"/>
      <c r="V33" s="365"/>
      <c r="W33" s="365"/>
      <c r="X33" s="365"/>
      <c r="Y33" s="368">
        <f t="shared" si="4"/>
        <v>0</v>
      </c>
      <c r="Z33" s="365"/>
      <c r="AA33" s="367">
        <f>+'A1'!M33+'A2'!Z33+'A3'!Q33+'A3'!Y33+'A3'!Z33</f>
        <v>0</v>
      </c>
      <c r="AB33" s="272"/>
      <c r="AC33" s="55"/>
      <c r="AD33" s="88">
        <f t="shared" ref="AD33:BA33" si="16">+D33-SUM(D34:D35)</f>
        <v>0</v>
      </c>
      <c r="AE33" s="88">
        <f t="shared" si="16"/>
        <v>0</v>
      </c>
      <c r="AF33" s="88">
        <f t="shared" si="16"/>
        <v>0</v>
      </c>
      <c r="AG33" s="88">
        <f t="shared" si="16"/>
        <v>0</v>
      </c>
      <c r="AH33" s="88">
        <f t="shared" si="16"/>
        <v>0</v>
      </c>
      <c r="AI33" s="88">
        <f t="shared" si="16"/>
        <v>0</v>
      </c>
      <c r="AJ33" s="88">
        <f t="shared" si="16"/>
        <v>0</v>
      </c>
      <c r="AK33" s="88">
        <f t="shared" si="16"/>
        <v>0</v>
      </c>
      <c r="AL33" s="88">
        <f t="shared" si="16"/>
        <v>0</v>
      </c>
      <c r="AM33" s="88">
        <f t="shared" si="16"/>
        <v>0</v>
      </c>
      <c r="AN33" s="88">
        <f t="shared" si="16"/>
        <v>0</v>
      </c>
      <c r="AO33" s="88">
        <f t="shared" si="16"/>
        <v>0</v>
      </c>
      <c r="AP33" s="88">
        <f t="shared" si="16"/>
        <v>0</v>
      </c>
      <c r="AQ33" s="88">
        <f t="shared" si="16"/>
        <v>0</v>
      </c>
      <c r="AR33" s="88">
        <f t="shared" si="16"/>
        <v>0</v>
      </c>
      <c r="AS33" s="88">
        <f t="shared" si="16"/>
        <v>0</v>
      </c>
      <c r="AT33" s="88">
        <f t="shared" si="16"/>
        <v>0</v>
      </c>
      <c r="AU33" s="88">
        <f t="shared" si="16"/>
        <v>0</v>
      </c>
      <c r="AV33" s="88">
        <f t="shared" si="16"/>
        <v>0</v>
      </c>
      <c r="AW33" s="88">
        <f t="shared" si="16"/>
        <v>0</v>
      </c>
      <c r="AX33" s="88">
        <f t="shared" si="16"/>
        <v>0</v>
      </c>
      <c r="AY33" s="88">
        <f t="shared" si="16"/>
        <v>0</v>
      </c>
      <c r="AZ33" s="88">
        <f t="shared" si="16"/>
        <v>0</v>
      </c>
      <c r="BA33" s="88">
        <f t="shared" si="16"/>
        <v>0</v>
      </c>
      <c r="BC33" s="89">
        <f t="shared" si="5"/>
        <v>0</v>
      </c>
      <c r="BD33" s="88">
        <f t="shared" si="6"/>
        <v>0</v>
      </c>
      <c r="BE33" s="89">
        <f>+AA33-'A1'!M33-'A2'!Z33-'A3'!Q33-'A3'!Y33-'A3'!Z33</f>
        <v>0</v>
      </c>
    </row>
    <row r="34" spans="2:57" s="56" customFormat="1" ht="17.100000000000001" customHeight="1">
      <c r="B34" s="312"/>
      <c r="C34" s="166" t="s">
        <v>53</v>
      </c>
      <c r="D34" s="365"/>
      <c r="E34" s="365"/>
      <c r="F34" s="365"/>
      <c r="G34" s="365"/>
      <c r="H34" s="365"/>
      <c r="I34" s="365"/>
      <c r="J34" s="365"/>
      <c r="K34" s="365"/>
      <c r="L34" s="365"/>
      <c r="M34" s="365"/>
      <c r="N34" s="365"/>
      <c r="O34" s="365"/>
      <c r="P34" s="365"/>
      <c r="Q34" s="368">
        <f t="shared" si="3"/>
        <v>0</v>
      </c>
      <c r="R34" s="365"/>
      <c r="S34" s="365"/>
      <c r="T34" s="365"/>
      <c r="U34" s="365"/>
      <c r="V34" s="365"/>
      <c r="W34" s="365"/>
      <c r="X34" s="365"/>
      <c r="Y34" s="368">
        <f t="shared" si="4"/>
        <v>0</v>
      </c>
      <c r="Z34" s="365"/>
      <c r="AA34" s="367">
        <f>+'A1'!M34+'A2'!Z34+'A3'!Q34+'A3'!Y34+'A3'!Z34</f>
        <v>0</v>
      </c>
      <c r="AB34" s="272"/>
      <c r="AC34" s="55"/>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C34" s="89">
        <f t="shared" si="5"/>
        <v>0</v>
      </c>
      <c r="BD34" s="88">
        <f t="shared" si="6"/>
        <v>0</v>
      </c>
      <c r="BE34" s="89">
        <f>+AA34-'A1'!M34-'A2'!Z34-'A3'!Q34-'A3'!Y34-'A3'!Z34</f>
        <v>0</v>
      </c>
    </row>
    <row r="35" spans="2:57" s="56" customFormat="1" ht="17.100000000000001" customHeight="1">
      <c r="B35" s="312"/>
      <c r="C35" s="166" t="s">
        <v>54</v>
      </c>
      <c r="D35" s="365"/>
      <c r="E35" s="365"/>
      <c r="F35" s="365"/>
      <c r="G35" s="365"/>
      <c r="H35" s="365"/>
      <c r="I35" s="365"/>
      <c r="J35" s="365"/>
      <c r="K35" s="365"/>
      <c r="L35" s="365"/>
      <c r="M35" s="365"/>
      <c r="N35" s="365"/>
      <c r="O35" s="365"/>
      <c r="P35" s="365"/>
      <c r="Q35" s="368">
        <f t="shared" si="3"/>
        <v>0</v>
      </c>
      <c r="R35" s="365"/>
      <c r="S35" s="365"/>
      <c r="T35" s="365"/>
      <c r="U35" s="365"/>
      <c r="V35" s="365"/>
      <c r="W35" s="365"/>
      <c r="X35" s="365"/>
      <c r="Y35" s="368">
        <f t="shared" si="4"/>
        <v>0</v>
      </c>
      <c r="Z35" s="365"/>
      <c r="AA35" s="367">
        <f>+'A1'!M35+'A2'!Z35+'A3'!Q35+'A3'!Y35+'A3'!Z35</f>
        <v>0</v>
      </c>
      <c r="AB35" s="272"/>
      <c r="AC35" s="55"/>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C35" s="89">
        <f t="shared" si="5"/>
        <v>0</v>
      </c>
      <c r="BD35" s="88">
        <f t="shared" si="6"/>
        <v>0</v>
      </c>
      <c r="BE35" s="89">
        <f>+AA35-'A1'!M35-'A2'!Z35-'A3'!Q35-'A3'!Y35-'A3'!Z35</f>
        <v>0</v>
      </c>
    </row>
    <row r="36" spans="2:57" s="60" customFormat="1" ht="30" customHeight="1">
      <c r="B36" s="314"/>
      <c r="C36" s="315" t="s">
        <v>168</v>
      </c>
      <c r="D36" s="369"/>
      <c r="E36" s="369"/>
      <c r="F36" s="369"/>
      <c r="G36" s="369"/>
      <c r="H36" s="369"/>
      <c r="I36" s="369"/>
      <c r="J36" s="369"/>
      <c r="K36" s="369"/>
      <c r="L36" s="369"/>
      <c r="M36" s="369"/>
      <c r="N36" s="369"/>
      <c r="O36" s="369"/>
      <c r="P36" s="369"/>
      <c r="Q36" s="370">
        <f t="shared" si="3"/>
        <v>0</v>
      </c>
      <c r="R36" s="369"/>
      <c r="S36" s="369"/>
      <c r="T36" s="369"/>
      <c r="U36" s="369"/>
      <c r="V36" s="369"/>
      <c r="W36" s="369"/>
      <c r="X36" s="369"/>
      <c r="Y36" s="370">
        <f t="shared" si="4"/>
        <v>0</v>
      </c>
      <c r="Z36" s="369"/>
      <c r="AA36" s="367">
        <f>+'A1'!M36+'A2'!Z36+'A3'!Q36+'A3'!Y36+'A3'!Z36</f>
        <v>0</v>
      </c>
      <c r="AB36" s="273"/>
      <c r="AC36" s="59"/>
      <c r="AD36" s="216">
        <f>+D33-SUM(D36:D41)</f>
        <v>0</v>
      </c>
      <c r="AE36" s="216">
        <f t="shared" ref="AE36:BA36" si="17">+E33-SUM(E36:E41)</f>
        <v>0</v>
      </c>
      <c r="AF36" s="216">
        <f t="shared" si="17"/>
        <v>0</v>
      </c>
      <c r="AG36" s="216">
        <f t="shared" si="17"/>
        <v>0</v>
      </c>
      <c r="AH36" s="216">
        <f t="shared" si="17"/>
        <v>0</v>
      </c>
      <c r="AI36" s="216">
        <f t="shared" si="17"/>
        <v>0</v>
      </c>
      <c r="AJ36" s="216">
        <f t="shared" si="17"/>
        <v>0</v>
      </c>
      <c r="AK36" s="216">
        <f t="shared" si="17"/>
        <v>0</v>
      </c>
      <c r="AL36" s="216">
        <f t="shared" si="17"/>
        <v>0</v>
      </c>
      <c r="AM36" s="216">
        <f t="shared" si="17"/>
        <v>0</v>
      </c>
      <c r="AN36" s="216">
        <f t="shared" si="17"/>
        <v>0</v>
      </c>
      <c r="AO36" s="216">
        <f t="shared" si="17"/>
        <v>0</v>
      </c>
      <c r="AP36" s="216">
        <f t="shared" si="17"/>
        <v>0</v>
      </c>
      <c r="AQ36" s="216">
        <f t="shared" si="17"/>
        <v>0</v>
      </c>
      <c r="AR36" s="216">
        <f t="shared" si="17"/>
        <v>0</v>
      </c>
      <c r="AS36" s="216">
        <f t="shared" si="17"/>
        <v>0</v>
      </c>
      <c r="AT36" s="216">
        <f t="shared" si="17"/>
        <v>0</v>
      </c>
      <c r="AU36" s="216">
        <f t="shared" si="17"/>
        <v>0</v>
      </c>
      <c r="AV36" s="216">
        <f t="shared" si="17"/>
        <v>0</v>
      </c>
      <c r="AW36" s="216">
        <f t="shared" si="17"/>
        <v>0</v>
      </c>
      <c r="AX36" s="216">
        <f t="shared" si="17"/>
        <v>0</v>
      </c>
      <c r="AY36" s="216">
        <f t="shared" si="17"/>
        <v>0</v>
      </c>
      <c r="AZ36" s="216">
        <f t="shared" si="17"/>
        <v>0</v>
      </c>
      <c r="BA36" s="216">
        <f t="shared" si="17"/>
        <v>0</v>
      </c>
      <c r="BC36" s="91">
        <f t="shared" si="5"/>
        <v>0</v>
      </c>
      <c r="BD36" s="216">
        <f t="shared" si="6"/>
        <v>0</v>
      </c>
      <c r="BE36" s="91">
        <f>+AA36-'A1'!M36-'A2'!Z36-'A3'!Q36-'A3'!Y36-'A3'!Z36</f>
        <v>0</v>
      </c>
    </row>
    <row r="37" spans="2:57" s="56" customFormat="1" ht="17.100000000000001" customHeight="1">
      <c r="B37" s="313"/>
      <c r="C37" s="166" t="s">
        <v>66</v>
      </c>
      <c r="D37" s="365"/>
      <c r="E37" s="365"/>
      <c r="F37" s="365"/>
      <c r="G37" s="365"/>
      <c r="H37" s="365"/>
      <c r="I37" s="365"/>
      <c r="J37" s="365"/>
      <c r="K37" s="365"/>
      <c r="L37" s="365"/>
      <c r="M37" s="365"/>
      <c r="N37" s="365"/>
      <c r="O37" s="365"/>
      <c r="P37" s="365"/>
      <c r="Q37" s="368">
        <f t="shared" si="3"/>
        <v>0</v>
      </c>
      <c r="R37" s="365"/>
      <c r="S37" s="365"/>
      <c r="T37" s="365"/>
      <c r="U37" s="365"/>
      <c r="V37" s="365"/>
      <c r="W37" s="365"/>
      <c r="X37" s="365"/>
      <c r="Y37" s="368">
        <f t="shared" si="4"/>
        <v>0</v>
      </c>
      <c r="Z37" s="365"/>
      <c r="AA37" s="366">
        <f>+'A1'!M37+'A2'!Z37+'A3'!Q37+'A3'!Y37+'A3'!Z37</f>
        <v>0</v>
      </c>
      <c r="AB37" s="272"/>
      <c r="AC37" s="55"/>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C37" s="89">
        <f t="shared" si="5"/>
        <v>0</v>
      </c>
      <c r="BD37" s="88">
        <f t="shared" si="6"/>
        <v>0</v>
      </c>
      <c r="BE37" s="89">
        <f>+AA37-'A1'!M37-'A2'!Z37-'A3'!Q37-'A3'!Y37-'A3'!Z37</f>
        <v>0</v>
      </c>
    </row>
    <row r="38" spans="2:57" s="56" customFormat="1" ht="17.100000000000001" customHeight="1">
      <c r="B38" s="313"/>
      <c r="C38" s="166" t="s">
        <v>265</v>
      </c>
      <c r="D38" s="365"/>
      <c r="E38" s="365"/>
      <c r="F38" s="365"/>
      <c r="G38" s="365"/>
      <c r="H38" s="365"/>
      <c r="I38" s="365"/>
      <c r="J38" s="365"/>
      <c r="K38" s="365"/>
      <c r="L38" s="365"/>
      <c r="M38" s="365"/>
      <c r="N38" s="365"/>
      <c r="O38" s="365"/>
      <c r="P38" s="365"/>
      <c r="Q38" s="368">
        <f t="shared" si="3"/>
        <v>0</v>
      </c>
      <c r="R38" s="365"/>
      <c r="S38" s="365"/>
      <c r="T38" s="365"/>
      <c r="U38" s="365"/>
      <c r="V38" s="365"/>
      <c r="W38" s="365"/>
      <c r="X38" s="365"/>
      <c r="Y38" s="368">
        <f t="shared" si="4"/>
        <v>0</v>
      </c>
      <c r="Z38" s="365"/>
      <c r="AA38" s="366">
        <f>+'A1'!M38+'A2'!Z38+'A3'!Q38+'A3'!Y38+'A3'!Z38</f>
        <v>0</v>
      </c>
      <c r="AB38" s="272"/>
      <c r="AC38" s="55"/>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C38" s="89">
        <f t="shared" si="5"/>
        <v>0</v>
      </c>
      <c r="BD38" s="88">
        <f t="shared" si="6"/>
        <v>0</v>
      </c>
      <c r="BE38" s="89">
        <f>+AA38-'A1'!M38-'A2'!Z38-'A3'!Q38-'A3'!Y38-'A3'!Z38</f>
        <v>0</v>
      </c>
    </row>
    <row r="39" spans="2:57" s="56" customFormat="1" ht="17.100000000000001" customHeight="1">
      <c r="B39" s="313"/>
      <c r="C39" s="166" t="s">
        <v>169</v>
      </c>
      <c r="D39" s="365"/>
      <c r="E39" s="365"/>
      <c r="F39" s="365"/>
      <c r="G39" s="365"/>
      <c r="H39" s="365"/>
      <c r="I39" s="365"/>
      <c r="J39" s="365"/>
      <c r="K39" s="365"/>
      <c r="L39" s="365"/>
      <c r="M39" s="365"/>
      <c r="N39" s="365"/>
      <c r="O39" s="365"/>
      <c r="P39" s="365"/>
      <c r="Q39" s="368">
        <f t="shared" si="3"/>
        <v>0</v>
      </c>
      <c r="R39" s="365"/>
      <c r="S39" s="365"/>
      <c r="T39" s="365"/>
      <c r="U39" s="365"/>
      <c r="V39" s="365"/>
      <c r="W39" s="365"/>
      <c r="X39" s="365"/>
      <c r="Y39" s="368">
        <f t="shared" si="4"/>
        <v>0</v>
      </c>
      <c r="Z39" s="365"/>
      <c r="AA39" s="366">
        <f>+'A1'!M39+'A2'!Z39+'A3'!Q39+'A3'!Y39+'A3'!Z39</f>
        <v>0</v>
      </c>
      <c r="AB39" s="272"/>
      <c r="AC39" s="55"/>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C39" s="89">
        <f t="shared" si="5"/>
        <v>0</v>
      </c>
      <c r="BD39" s="88">
        <f t="shared" si="6"/>
        <v>0</v>
      </c>
      <c r="BE39" s="89">
        <f>+AA39-'A1'!M39-'A2'!Z39-'A3'!Q39-'A3'!Y39-'A3'!Z39</f>
        <v>0</v>
      </c>
    </row>
    <row r="40" spans="2:57" s="56" customFormat="1" ht="17.100000000000001" customHeight="1">
      <c r="B40" s="313"/>
      <c r="C40" s="403" t="s">
        <v>46</v>
      </c>
      <c r="D40" s="365"/>
      <c r="E40" s="365"/>
      <c r="F40" s="365"/>
      <c r="G40" s="365"/>
      <c r="H40" s="365"/>
      <c r="I40" s="365"/>
      <c r="J40" s="365"/>
      <c r="K40" s="365"/>
      <c r="L40" s="365"/>
      <c r="M40" s="365"/>
      <c r="N40" s="365"/>
      <c r="O40" s="365"/>
      <c r="P40" s="365"/>
      <c r="Q40" s="368">
        <f t="shared" si="3"/>
        <v>0</v>
      </c>
      <c r="R40" s="365"/>
      <c r="S40" s="365"/>
      <c r="T40" s="365"/>
      <c r="U40" s="365"/>
      <c r="V40" s="365"/>
      <c r="W40" s="365"/>
      <c r="X40" s="365"/>
      <c r="Y40" s="368">
        <f t="shared" si="4"/>
        <v>0</v>
      </c>
      <c r="Z40" s="365"/>
      <c r="AA40" s="366">
        <f>+'A1'!M40+'A2'!Z40+'A3'!Q40+'A3'!Y40+'A3'!Z40</f>
        <v>0</v>
      </c>
      <c r="AB40" s="272"/>
      <c r="AC40" s="55"/>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C40" s="89">
        <f>+Q40-SUM(D40:P40)</f>
        <v>0</v>
      </c>
      <c r="BD40" s="88">
        <f>+Y40-SUM(R40:X40)</f>
        <v>0</v>
      </c>
      <c r="BE40" s="89">
        <f>+AA40-'A1'!M40-'A2'!Z40-'A3'!Q40-'A3'!Y40-'A3'!Z40</f>
        <v>0</v>
      </c>
    </row>
    <row r="41" spans="2:57" s="56" customFormat="1" ht="17.100000000000001" customHeight="1">
      <c r="B41" s="313"/>
      <c r="C41" s="403" t="s">
        <v>206</v>
      </c>
      <c r="D41" s="365"/>
      <c r="E41" s="365"/>
      <c r="F41" s="365"/>
      <c r="G41" s="365"/>
      <c r="H41" s="365"/>
      <c r="I41" s="365"/>
      <c r="J41" s="365"/>
      <c r="K41" s="365"/>
      <c r="L41" s="365"/>
      <c r="M41" s="365"/>
      <c r="N41" s="365"/>
      <c r="O41" s="365"/>
      <c r="P41" s="365"/>
      <c r="Q41" s="368">
        <f t="shared" si="3"/>
        <v>0</v>
      </c>
      <c r="R41" s="365"/>
      <c r="S41" s="365"/>
      <c r="T41" s="365"/>
      <c r="U41" s="365"/>
      <c r="V41" s="365"/>
      <c r="W41" s="365"/>
      <c r="X41" s="365"/>
      <c r="Y41" s="368">
        <f t="shared" si="4"/>
        <v>0</v>
      </c>
      <c r="Z41" s="365"/>
      <c r="AA41" s="366">
        <f>+'A1'!M41+'A2'!Z41+'A3'!Q41+'A3'!Y41+'A3'!Z41</f>
        <v>0</v>
      </c>
      <c r="AB41" s="272"/>
      <c r="AC41" s="55"/>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C41" s="89"/>
      <c r="BD41" s="88"/>
      <c r="BE41" s="89">
        <f>+AA41-'A1'!M41-'A2'!Z41-'A3'!Q41-'A3'!Y41-'A3'!Z41</f>
        <v>0</v>
      </c>
    </row>
    <row r="42" spans="2:57" s="60" customFormat="1" ht="24.95" customHeight="1">
      <c r="B42" s="314"/>
      <c r="C42" s="165" t="s">
        <v>12</v>
      </c>
      <c r="D42" s="369"/>
      <c r="E42" s="369"/>
      <c r="F42" s="369"/>
      <c r="G42" s="369"/>
      <c r="H42" s="369"/>
      <c r="I42" s="369"/>
      <c r="J42" s="369"/>
      <c r="K42" s="369"/>
      <c r="L42" s="369"/>
      <c r="M42" s="369"/>
      <c r="N42" s="369"/>
      <c r="O42" s="369"/>
      <c r="P42" s="369"/>
      <c r="Q42" s="370">
        <f t="shared" si="3"/>
        <v>0</v>
      </c>
      <c r="R42" s="369"/>
      <c r="S42" s="369"/>
      <c r="T42" s="369"/>
      <c r="U42" s="369"/>
      <c r="V42" s="369"/>
      <c r="W42" s="369"/>
      <c r="X42" s="369"/>
      <c r="Y42" s="370">
        <f t="shared" si="4"/>
        <v>0</v>
      </c>
      <c r="Z42" s="369"/>
      <c r="AA42" s="367">
        <f>+'A1'!M42+'A2'!Z42+'A3'!Q42+'A3'!Y42+'A3'!Z42</f>
        <v>0</v>
      </c>
      <c r="AB42" s="273"/>
      <c r="AC42" s="59"/>
      <c r="AD42" s="216">
        <f t="shared" ref="AD42:BA42" si="18">+D42-SUM(D43:D44)</f>
        <v>0</v>
      </c>
      <c r="AE42" s="216">
        <f t="shared" si="18"/>
        <v>0</v>
      </c>
      <c r="AF42" s="216">
        <f t="shared" si="18"/>
        <v>0</v>
      </c>
      <c r="AG42" s="216">
        <f t="shared" si="18"/>
        <v>0</v>
      </c>
      <c r="AH42" s="216">
        <f t="shared" si="18"/>
        <v>0</v>
      </c>
      <c r="AI42" s="216">
        <f t="shared" si="18"/>
        <v>0</v>
      </c>
      <c r="AJ42" s="216">
        <f t="shared" si="18"/>
        <v>0</v>
      </c>
      <c r="AK42" s="216">
        <f t="shared" si="18"/>
        <v>0</v>
      </c>
      <c r="AL42" s="216">
        <f t="shared" si="18"/>
        <v>0</v>
      </c>
      <c r="AM42" s="216">
        <f t="shared" si="18"/>
        <v>0</v>
      </c>
      <c r="AN42" s="216">
        <f t="shared" si="18"/>
        <v>0</v>
      </c>
      <c r="AO42" s="216">
        <f t="shared" si="18"/>
        <v>0</v>
      </c>
      <c r="AP42" s="216">
        <f t="shared" si="18"/>
        <v>0</v>
      </c>
      <c r="AQ42" s="216">
        <f t="shared" si="18"/>
        <v>0</v>
      </c>
      <c r="AR42" s="216">
        <f t="shared" si="18"/>
        <v>0</v>
      </c>
      <c r="AS42" s="216">
        <f t="shared" si="18"/>
        <v>0</v>
      </c>
      <c r="AT42" s="216">
        <f t="shared" si="18"/>
        <v>0</v>
      </c>
      <c r="AU42" s="216">
        <f t="shared" si="18"/>
        <v>0</v>
      </c>
      <c r="AV42" s="216">
        <f t="shared" si="18"/>
        <v>0</v>
      </c>
      <c r="AW42" s="216">
        <f t="shared" si="18"/>
        <v>0</v>
      </c>
      <c r="AX42" s="216">
        <f t="shared" si="18"/>
        <v>0</v>
      </c>
      <c r="AY42" s="216">
        <f t="shared" si="18"/>
        <v>0</v>
      </c>
      <c r="AZ42" s="216">
        <f t="shared" si="18"/>
        <v>0</v>
      </c>
      <c r="BA42" s="216">
        <f t="shared" si="18"/>
        <v>0</v>
      </c>
      <c r="BC42" s="91">
        <f t="shared" si="5"/>
        <v>0</v>
      </c>
      <c r="BD42" s="216">
        <f t="shared" si="6"/>
        <v>0</v>
      </c>
      <c r="BE42" s="91">
        <f>+AA42-'A1'!M42-'A2'!Z42-'A3'!Q42-'A3'!Y42-'A3'!Z42</f>
        <v>0</v>
      </c>
    </row>
    <row r="43" spans="2:57" s="103" customFormat="1" ht="17.100000000000001" customHeight="1">
      <c r="B43" s="248"/>
      <c r="C43" s="166" t="s">
        <v>53</v>
      </c>
      <c r="D43" s="368"/>
      <c r="E43" s="368"/>
      <c r="F43" s="368"/>
      <c r="G43" s="368"/>
      <c r="H43" s="368"/>
      <c r="I43" s="368"/>
      <c r="J43" s="368"/>
      <c r="K43" s="368"/>
      <c r="L43" s="368"/>
      <c r="M43" s="368"/>
      <c r="N43" s="368"/>
      <c r="O43" s="368"/>
      <c r="P43" s="368"/>
      <c r="Q43" s="368">
        <f t="shared" si="3"/>
        <v>0</v>
      </c>
      <c r="R43" s="368"/>
      <c r="S43" s="368"/>
      <c r="T43" s="368"/>
      <c r="U43" s="368"/>
      <c r="V43" s="368"/>
      <c r="W43" s="368"/>
      <c r="X43" s="368"/>
      <c r="Y43" s="368">
        <f t="shared" si="4"/>
        <v>0</v>
      </c>
      <c r="Z43" s="368"/>
      <c r="AA43" s="367">
        <f>+'A1'!M43+'A2'!Z43+'A3'!Q43+'A3'!Y43+'A3'!Z43</f>
        <v>0</v>
      </c>
      <c r="AB43" s="275"/>
      <c r="AC43" s="102"/>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C43" s="89">
        <f t="shared" si="5"/>
        <v>0</v>
      </c>
      <c r="BD43" s="88">
        <f t="shared" si="6"/>
        <v>0</v>
      </c>
      <c r="BE43" s="89">
        <f>+AA43-'A1'!M43-'A2'!Z43-'A3'!Q43-'A3'!Y43-'A3'!Z43</f>
        <v>0</v>
      </c>
    </row>
    <row r="44" spans="2:57" s="56" customFormat="1" ht="17.100000000000001" customHeight="1">
      <c r="B44" s="313"/>
      <c r="C44" s="166" t="s">
        <v>54</v>
      </c>
      <c r="D44" s="365"/>
      <c r="E44" s="365"/>
      <c r="F44" s="365"/>
      <c r="G44" s="365"/>
      <c r="H44" s="365"/>
      <c r="I44" s="365"/>
      <c r="J44" s="365"/>
      <c r="K44" s="365"/>
      <c r="L44" s="365"/>
      <c r="M44" s="365"/>
      <c r="N44" s="365"/>
      <c r="O44" s="365"/>
      <c r="P44" s="365"/>
      <c r="Q44" s="368">
        <f t="shared" si="3"/>
        <v>0</v>
      </c>
      <c r="R44" s="365"/>
      <c r="S44" s="365"/>
      <c r="T44" s="365"/>
      <c r="U44" s="365"/>
      <c r="V44" s="365"/>
      <c r="W44" s="365"/>
      <c r="X44" s="365"/>
      <c r="Y44" s="368">
        <f t="shared" si="4"/>
        <v>0</v>
      </c>
      <c r="Z44" s="365"/>
      <c r="AA44" s="367">
        <f>+'A1'!M44+'A2'!Z44+'A3'!Q44+'A3'!Y44+'A3'!Z44</f>
        <v>0</v>
      </c>
      <c r="AB44" s="272"/>
      <c r="AC44" s="55"/>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C44" s="89">
        <f t="shared" si="5"/>
        <v>0</v>
      </c>
      <c r="BD44" s="88">
        <f t="shared" si="6"/>
        <v>0</v>
      </c>
      <c r="BE44" s="89">
        <f>+AA44-'A1'!M44-'A2'!Z44-'A3'!Q44-'A3'!Y44-'A3'!Z44</f>
        <v>0</v>
      </c>
    </row>
    <row r="45" spans="2:57" s="60" customFormat="1" ht="30" customHeight="1">
      <c r="B45" s="316"/>
      <c r="C45" s="165" t="s">
        <v>48</v>
      </c>
      <c r="D45" s="255">
        <f t="shared" ref="D45:J45" si="19">+SUM(D42,D33,D30)</f>
        <v>0</v>
      </c>
      <c r="E45" s="255">
        <f t="shared" si="19"/>
        <v>0</v>
      </c>
      <c r="F45" s="255">
        <f t="shared" si="19"/>
        <v>0</v>
      </c>
      <c r="G45" s="255">
        <f t="shared" si="19"/>
        <v>0</v>
      </c>
      <c r="H45" s="255">
        <f t="shared" si="19"/>
        <v>0</v>
      </c>
      <c r="I45" s="255">
        <f t="shared" si="19"/>
        <v>0</v>
      </c>
      <c r="J45" s="255">
        <f t="shared" si="19"/>
        <v>0</v>
      </c>
      <c r="K45" s="255">
        <f t="shared" ref="K45:Z45" si="20">+SUM(K42,K33,K30)</f>
        <v>0</v>
      </c>
      <c r="L45" s="255">
        <f t="shared" si="20"/>
        <v>0</v>
      </c>
      <c r="M45" s="255">
        <f t="shared" si="20"/>
        <v>0</v>
      </c>
      <c r="N45" s="255">
        <f t="shared" si="20"/>
        <v>0</v>
      </c>
      <c r="O45" s="255">
        <f t="shared" si="20"/>
        <v>0</v>
      </c>
      <c r="P45" s="255">
        <f t="shared" si="20"/>
        <v>0</v>
      </c>
      <c r="Q45" s="255">
        <f t="shared" si="3"/>
        <v>0</v>
      </c>
      <c r="R45" s="255">
        <f t="shared" si="20"/>
        <v>0</v>
      </c>
      <c r="S45" s="255">
        <f t="shared" si="20"/>
        <v>0</v>
      </c>
      <c r="T45" s="255">
        <f t="shared" si="20"/>
        <v>0</v>
      </c>
      <c r="U45" s="255">
        <f t="shared" si="20"/>
        <v>0</v>
      </c>
      <c r="V45" s="255">
        <f>+SUM(V42,V33,V30)</f>
        <v>0</v>
      </c>
      <c r="W45" s="255">
        <f t="shared" si="20"/>
        <v>0</v>
      </c>
      <c r="X45" s="255">
        <f t="shared" si="20"/>
        <v>0</v>
      </c>
      <c r="Y45" s="255">
        <f t="shared" si="4"/>
        <v>0</v>
      </c>
      <c r="Z45" s="255">
        <f t="shared" si="20"/>
        <v>0</v>
      </c>
      <c r="AA45" s="253">
        <f>+'A1'!M45+'A2'!Z45+'A3'!Q45+'A3'!Y45+'A3'!Z45</f>
        <v>0</v>
      </c>
      <c r="AB45" s="271"/>
      <c r="AC45" s="59"/>
      <c r="AD45" s="216">
        <f t="shared" ref="AD45:BA45" si="21">+D45-D30-D33-D42</f>
        <v>0</v>
      </c>
      <c r="AE45" s="216">
        <f t="shared" si="21"/>
        <v>0</v>
      </c>
      <c r="AF45" s="216">
        <f t="shared" si="21"/>
        <v>0</v>
      </c>
      <c r="AG45" s="216">
        <f t="shared" si="21"/>
        <v>0</v>
      </c>
      <c r="AH45" s="216">
        <f t="shared" si="21"/>
        <v>0</v>
      </c>
      <c r="AI45" s="216">
        <f t="shared" si="21"/>
        <v>0</v>
      </c>
      <c r="AJ45" s="216">
        <f t="shared" si="21"/>
        <v>0</v>
      </c>
      <c r="AK45" s="216">
        <f t="shared" si="21"/>
        <v>0</v>
      </c>
      <c r="AL45" s="216">
        <f t="shared" si="21"/>
        <v>0</v>
      </c>
      <c r="AM45" s="216">
        <f t="shared" si="21"/>
        <v>0</v>
      </c>
      <c r="AN45" s="216">
        <f t="shared" si="21"/>
        <v>0</v>
      </c>
      <c r="AO45" s="216">
        <f t="shared" si="21"/>
        <v>0</v>
      </c>
      <c r="AP45" s="216">
        <f t="shared" si="21"/>
        <v>0</v>
      </c>
      <c r="AQ45" s="216">
        <f t="shared" si="21"/>
        <v>0</v>
      </c>
      <c r="AR45" s="216">
        <f t="shared" si="21"/>
        <v>0</v>
      </c>
      <c r="AS45" s="216">
        <f t="shared" si="21"/>
        <v>0</v>
      </c>
      <c r="AT45" s="216">
        <f t="shared" si="21"/>
        <v>0</v>
      </c>
      <c r="AU45" s="216">
        <f t="shared" si="21"/>
        <v>0</v>
      </c>
      <c r="AV45" s="216">
        <f t="shared" si="21"/>
        <v>0</v>
      </c>
      <c r="AW45" s="216">
        <f t="shared" si="21"/>
        <v>0</v>
      </c>
      <c r="AX45" s="216">
        <f t="shared" si="21"/>
        <v>0</v>
      </c>
      <c r="AY45" s="216">
        <f t="shared" si="21"/>
        <v>0</v>
      </c>
      <c r="AZ45" s="216">
        <f t="shared" si="21"/>
        <v>0</v>
      </c>
      <c r="BA45" s="216">
        <f t="shared" si="21"/>
        <v>0</v>
      </c>
      <c r="BC45" s="91">
        <f t="shared" si="5"/>
        <v>0</v>
      </c>
      <c r="BD45" s="216">
        <f t="shared" si="6"/>
        <v>0</v>
      </c>
      <c r="BE45" s="91">
        <f>+AA45-'A1'!M45-'A2'!Z45-'A3'!Q45-'A3'!Y45-'A3'!Z45</f>
        <v>0</v>
      </c>
    </row>
    <row r="46" spans="2:57" s="103" customFormat="1" ht="17.100000000000001" customHeight="1">
      <c r="B46" s="248"/>
      <c r="C46" s="359" t="s">
        <v>325</v>
      </c>
      <c r="D46" s="256"/>
      <c r="E46" s="256"/>
      <c r="F46" s="256"/>
      <c r="G46" s="256"/>
      <c r="H46" s="256"/>
      <c r="I46" s="256"/>
      <c r="J46" s="256"/>
      <c r="K46" s="256"/>
      <c r="L46" s="256"/>
      <c r="M46" s="256"/>
      <c r="N46" s="256"/>
      <c r="O46" s="256"/>
      <c r="P46" s="256"/>
      <c r="Q46" s="256">
        <f>+SUM(D46:P46)</f>
        <v>0</v>
      </c>
      <c r="R46" s="256"/>
      <c r="S46" s="256"/>
      <c r="T46" s="256"/>
      <c r="U46" s="256"/>
      <c r="V46" s="256"/>
      <c r="W46" s="256"/>
      <c r="X46" s="256"/>
      <c r="Y46" s="256">
        <f>+SUM(R46:X46)</f>
        <v>0</v>
      </c>
      <c r="Z46" s="256"/>
      <c r="AA46" s="257">
        <f>+'A1'!M46+'A2'!Z46+'A3'!Q46+'A3'!Y46+'A3'!Z46</f>
        <v>0</v>
      </c>
      <c r="AB46" s="274"/>
      <c r="AC46" s="102"/>
      <c r="AD46" s="99">
        <f t="shared" ref="AD46:BA46" si="22">+IF((D46+D47&gt;D45),111,0)</f>
        <v>0</v>
      </c>
      <c r="AE46" s="99">
        <f t="shared" si="22"/>
        <v>0</v>
      </c>
      <c r="AF46" s="99">
        <f t="shared" si="22"/>
        <v>0</v>
      </c>
      <c r="AG46" s="99">
        <f t="shared" si="22"/>
        <v>0</v>
      </c>
      <c r="AH46" s="99">
        <f t="shared" si="22"/>
        <v>0</v>
      </c>
      <c r="AI46" s="99">
        <f t="shared" si="22"/>
        <v>0</v>
      </c>
      <c r="AJ46" s="99">
        <f t="shared" si="22"/>
        <v>0</v>
      </c>
      <c r="AK46" s="99">
        <f t="shared" si="22"/>
        <v>0</v>
      </c>
      <c r="AL46" s="99">
        <f t="shared" si="22"/>
        <v>0</v>
      </c>
      <c r="AM46" s="99">
        <f t="shared" si="22"/>
        <v>0</v>
      </c>
      <c r="AN46" s="99">
        <f t="shared" si="22"/>
        <v>0</v>
      </c>
      <c r="AO46" s="99">
        <f t="shared" si="22"/>
        <v>0</v>
      </c>
      <c r="AP46" s="99">
        <f t="shared" si="22"/>
        <v>0</v>
      </c>
      <c r="AQ46" s="99">
        <f t="shared" si="22"/>
        <v>0</v>
      </c>
      <c r="AR46" s="99">
        <f t="shared" si="22"/>
        <v>0</v>
      </c>
      <c r="AS46" s="99">
        <f t="shared" si="22"/>
        <v>0</v>
      </c>
      <c r="AT46" s="99">
        <f t="shared" si="22"/>
        <v>0</v>
      </c>
      <c r="AU46" s="99">
        <f t="shared" si="22"/>
        <v>0</v>
      </c>
      <c r="AV46" s="99">
        <f t="shared" si="22"/>
        <v>0</v>
      </c>
      <c r="AW46" s="99">
        <f t="shared" si="22"/>
        <v>0</v>
      </c>
      <c r="AX46" s="99">
        <f t="shared" si="22"/>
        <v>0</v>
      </c>
      <c r="AY46" s="99">
        <f t="shared" si="22"/>
        <v>0</v>
      </c>
      <c r="AZ46" s="99">
        <f t="shared" si="22"/>
        <v>0</v>
      </c>
      <c r="BA46" s="99">
        <f t="shared" si="22"/>
        <v>0</v>
      </c>
      <c r="BC46" s="99">
        <f>+Q46-SUM(D46:P46)</f>
        <v>0</v>
      </c>
      <c r="BD46" s="217">
        <f>+Y46-SUM(R46:X46)</f>
        <v>0</v>
      </c>
      <c r="BE46" s="99">
        <f>+AA46-'A1'!M46-'A2'!Z46-'A3'!Q46-'A3'!Y46-'A3'!Z46</f>
        <v>0</v>
      </c>
    </row>
    <row r="47" spans="2:57" s="103" customFormat="1" ht="17.100000000000001" customHeight="1">
      <c r="B47" s="248"/>
      <c r="C47" s="359" t="s">
        <v>326</v>
      </c>
      <c r="D47" s="256"/>
      <c r="E47" s="256"/>
      <c r="F47" s="256"/>
      <c r="G47" s="256"/>
      <c r="H47" s="256"/>
      <c r="I47" s="256"/>
      <c r="J47" s="256"/>
      <c r="K47" s="256"/>
      <c r="L47" s="256"/>
      <c r="M47" s="256"/>
      <c r="N47" s="256"/>
      <c r="O47" s="256"/>
      <c r="P47" s="256"/>
      <c r="Q47" s="256">
        <f>+SUM(D47:P47)</f>
        <v>0</v>
      </c>
      <c r="R47" s="256"/>
      <c r="S47" s="256"/>
      <c r="T47" s="256"/>
      <c r="U47" s="256"/>
      <c r="V47" s="256"/>
      <c r="W47" s="256"/>
      <c r="X47" s="256"/>
      <c r="Y47" s="256">
        <f>+SUM(R47:X47)</f>
        <v>0</v>
      </c>
      <c r="Z47" s="256"/>
      <c r="AA47" s="257">
        <f>+'A1'!M47+'A2'!Z47+'A3'!Q47+'A3'!Y47+'A3'!Z47</f>
        <v>0</v>
      </c>
      <c r="AB47" s="274"/>
      <c r="AC47" s="102"/>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C47" s="99">
        <f>+Q47-SUM(D47:P47)</f>
        <v>0</v>
      </c>
      <c r="BD47" s="217">
        <f>+Y47-SUM(R47:X47)</f>
        <v>0</v>
      </c>
      <c r="BE47" s="99">
        <f>+AA47-'A1'!M47-'A2'!Z47-'A3'!Q47-'A3'!Y47-'A3'!Z47</f>
        <v>0</v>
      </c>
    </row>
    <row r="48" spans="2:57" s="103" customFormat="1" ht="17.100000000000001" customHeight="1">
      <c r="B48" s="250"/>
      <c r="C48" s="251" t="s">
        <v>218</v>
      </c>
      <c r="D48" s="258"/>
      <c r="E48" s="258"/>
      <c r="F48" s="258"/>
      <c r="G48" s="258"/>
      <c r="H48" s="258"/>
      <c r="I48" s="258"/>
      <c r="J48" s="258"/>
      <c r="K48" s="258"/>
      <c r="L48" s="258"/>
      <c r="M48" s="258"/>
      <c r="N48" s="258"/>
      <c r="O48" s="258"/>
      <c r="P48" s="258"/>
      <c r="Q48" s="256">
        <f t="shared" si="3"/>
        <v>0</v>
      </c>
      <c r="R48" s="258"/>
      <c r="S48" s="258"/>
      <c r="T48" s="258"/>
      <c r="U48" s="258"/>
      <c r="V48" s="258"/>
      <c r="W48" s="258"/>
      <c r="X48" s="258"/>
      <c r="Y48" s="256">
        <f t="shared" si="4"/>
        <v>0</v>
      </c>
      <c r="Z48" s="258"/>
      <c r="AA48" s="257">
        <f>+'A1'!M48+'A2'!Z48+'A3'!Q48+'A3'!Y48+'A3'!Z48</f>
        <v>0</v>
      </c>
      <c r="AB48" s="275"/>
      <c r="AC48" s="102"/>
      <c r="AD48" s="99">
        <f t="shared" ref="AD48:BA48" si="23">+IF((D48&gt;D45),111,0)</f>
        <v>0</v>
      </c>
      <c r="AE48" s="99">
        <f t="shared" si="23"/>
        <v>0</v>
      </c>
      <c r="AF48" s="99">
        <f t="shared" si="23"/>
        <v>0</v>
      </c>
      <c r="AG48" s="99">
        <f t="shared" si="23"/>
        <v>0</v>
      </c>
      <c r="AH48" s="99">
        <f t="shared" si="23"/>
        <v>0</v>
      </c>
      <c r="AI48" s="99">
        <f t="shared" si="23"/>
        <v>0</v>
      </c>
      <c r="AJ48" s="99">
        <f t="shared" si="23"/>
        <v>0</v>
      </c>
      <c r="AK48" s="99">
        <f t="shared" si="23"/>
        <v>0</v>
      </c>
      <c r="AL48" s="99">
        <f t="shared" si="23"/>
        <v>0</v>
      </c>
      <c r="AM48" s="99">
        <f t="shared" si="23"/>
        <v>0</v>
      </c>
      <c r="AN48" s="99">
        <f t="shared" si="23"/>
        <v>0</v>
      </c>
      <c r="AO48" s="99">
        <f t="shared" si="23"/>
        <v>0</v>
      </c>
      <c r="AP48" s="99">
        <f t="shared" si="23"/>
        <v>0</v>
      </c>
      <c r="AQ48" s="99">
        <f t="shared" si="23"/>
        <v>0</v>
      </c>
      <c r="AR48" s="99">
        <f t="shared" si="23"/>
        <v>0</v>
      </c>
      <c r="AS48" s="99">
        <f t="shared" si="23"/>
        <v>0</v>
      </c>
      <c r="AT48" s="99">
        <f t="shared" si="23"/>
        <v>0</v>
      </c>
      <c r="AU48" s="99">
        <f t="shared" si="23"/>
        <v>0</v>
      </c>
      <c r="AV48" s="99">
        <f t="shared" si="23"/>
        <v>0</v>
      </c>
      <c r="AW48" s="99">
        <f t="shared" si="23"/>
        <v>0</v>
      </c>
      <c r="AX48" s="99">
        <f t="shared" si="23"/>
        <v>0</v>
      </c>
      <c r="AY48" s="99">
        <f t="shared" si="23"/>
        <v>0</v>
      </c>
      <c r="AZ48" s="99">
        <f t="shared" si="23"/>
        <v>0</v>
      </c>
      <c r="BA48" s="99">
        <f t="shared" si="23"/>
        <v>0</v>
      </c>
      <c r="BC48" s="99">
        <f t="shared" si="5"/>
        <v>0</v>
      </c>
      <c r="BD48" s="217">
        <f t="shared" si="6"/>
        <v>0</v>
      </c>
      <c r="BE48" s="99">
        <f>+AA48-'A1'!M48-'A2'!Z48-'A3'!Q48-'A3'!Y48-'A3'!Z48</f>
        <v>0</v>
      </c>
    </row>
    <row r="49" spans="2:57" s="103" customFormat="1" ht="17.100000000000001" customHeight="1">
      <c r="B49" s="250"/>
      <c r="C49" s="251" t="s">
        <v>204</v>
      </c>
      <c r="D49" s="395"/>
      <c r="E49" s="395"/>
      <c r="F49" s="395"/>
      <c r="G49" s="395"/>
      <c r="H49" s="395"/>
      <c r="I49" s="395"/>
      <c r="J49" s="395"/>
      <c r="K49" s="395"/>
      <c r="L49" s="395"/>
      <c r="M49" s="395"/>
      <c r="N49" s="395"/>
      <c r="O49" s="395"/>
      <c r="P49" s="395"/>
      <c r="Q49" s="400"/>
      <c r="R49" s="395"/>
      <c r="S49" s="395"/>
      <c r="T49" s="395"/>
      <c r="U49" s="395"/>
      <c r="V49" s="395"/>
      <c r="W49" s="395"/>
      <c r="X49" s="395"/>
      <c r="Y49" s="400"/>
      <c r="Z49" s="400"/>
      <c r="AA49" s="322">
        <f>+'A1'!M49+'A2'!Z49+'A3'!Q49+'A3'!Y49+'A3'!Z49</f>
        <v>0</v>
      </c>
      <c r="AB49" s="397"/>
      <c r="AC49" s="102"/>
      <c r="AD49" s="398"/>
      <c r="AE49" s="398"/>
      <c r="AF49" s="398"/>
      <c r="AG49" s="398"/>
      <c r="AH49" s="398"/>
      <c r="AI49" s="398"/>
      <c r="AJ49" s="398"/>
      <c r="AK49" s="398"/>
      <c r="AL49" s="398"/>
      <c r="AM49" s="398"/>
      <c r="AN49" s="398"/>
      <c r="AO49" s="398"/>
      <c r="AP49" s="398"/>
      <c r="AQ49" s="99">
        <f>+IF((Q49&gt;Q45),111,0)</f>
        <v>0</v>
      </c>
      <c r="AR49" s="398"/>
      <c r="AS49" s="398"/>
      <c r="AT49" s="398"/>
      <c r="AU49" s="398"/>
      <c r="AV49" s="398"/>
      <c r="AW49" s="398"/>
      <c r="AX49" s="398"/>
      <c r="AY49" s="99">
        <f>+IF((Y49&gt;Y45),111,0)</f>
        <v>0</v>
      </c>
      <c r="AZ49" s="99">
        <f>+IF((Z49&gt;Z45),111,0)</f>
        <v>0</v>
      </c>
      <c r="BA49" s="99">
        <f>+IF((AA49&gt;AA45),111,0)</f>
        <v>0</v>
      </c>
      <c r="BC49" s="398"/>
      <c r="BD49" s="398"/>
      <c r="BE49" s="99">
        <f>+AA49-'A1'!M49-'A2'!Z49-'A3'!Q49-'A3'!Y49-'A3'!Z49</f>
        <v>0</v>
      </c>
    </row>
    <row r="50" spans="2:57" s="56" customFormat="1" ht="24.95" customHeight="1">
      <c r="B50" s="312"/>
      <c r="C50" s="363" t="s">
        <v>61</v>
      </c>
      <c r="D50" s="365"/>
      <c r="E50" s="365"/>
      <c r="F50" s="365"/>
      <c r="G50" s="365"/>
      <c r="H50" s="365"/>
      <c r="I50" s="365"/>
      <c r="J50" s="365"/>
      <c r="K50" s="365"/>
      <c r="L50" s="365"/>
      <c r="M50" s="365"/>
      <c r="N50" s="365"/>
      <c r="O50" s="365"/>
      <c r="P50" s="365"/>
      <c r="Q50" s="368"/>
      <c r="R50" s="365"/>
      <c r="S50" s="365"/>
      <c r="T50" s="365"/>
      <c r="U50" s="365"/>
      <c r="V50" s="365"/>
      <c r="W50" s="365"/>
      <c r="X50" s="365"/>
      <c r="Y50" s="368"/>
      <c r="Z50" s="365"/>
      <c r="AA50" s="366"/>
      <c r="AB50" s="276"/>
      <c r="AC50" s="55"/>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C50" s="94"/>
      <c r="BD50" s="94"/>
      <c r="BE50" s="94"/>
    </row>
    <row r="51" spans="2:57" s="56" customFormat="1" ht="17.100000000000001" customHeight="1">
      <c r="B51" s="313"/>
      <c r="C51" s="355" t="s">
        <v>62</v>
      </c>
      <c r="D51" s="365"/>
      <c r="E51" s="365"/>
      <c r="F51" s="365"/>
      <c r="G51" s="365"/>
      <c r="H51" s="365"/>
      <c r="I51" s="365"/>
      <c r="J51" s="365"/>
      <c r="K51" s="365"/>
      <c r="L51" s="365"/>
      <c r="M51" s="365"/>
      <c r="N51" s="365"/>
      <c r="O51" s="365"/>
      <c r="P51" s="365"/>
      <c r="Q51" s="368">
        <f t="shared" si="3"/>
        <v>0</v>
      </c>
      <c r="R51" s="365"/>
      <c r="S51" s="365"/>
      <c r="T51" s="365"/>
      <c r="U51" s="365"/>
      <c r="V51" s="365"/>
      <c r="W51" s="365"/>
      <c r="X51" s="365"/>
      <c r="Y51" s="368">
        <f t="shared" si="4"/>
        <v>0</v>
      </c>
      <c r="Z51" s="365"/>
      <c r="AA51" s="366">
        <f>+'A1'!M51+'A2'!Z51+'A3'!Q51+'A3'!Y51+'A3'!Z51</f>
        <v>0</v>
      </c>
      <c r="AB51" s="276"/>
      <c r="AC51" s="55"/>
      <c r="AD51" s="88">
        <f t="shared" ref="AD51:BA51" si="24">+D45-SUM(D51:D55)</f>
        <v>0</v>
      </c>
      <c r="AE51" s="88">
        <f t="shared" si="24"/>
        <v>0</v>
      </c>
      <c r="AF51" s="88">
        <f t="shared" si="24"/>
        <v>0</v>
      </c>
      <c r="AG51" s="88">
        <f t="shared" si="24"/>
        <v>0</v>
      </c>
      <c r="AH51" s="88">
        <f t="shared" si="24"/>
        <v>0</v>
      </c>
      <c r="AI51" s="88">
        <f t="shared" si="24"/>
        <v>0</v>
      </c>
      <c r="AJ51" s="88">
        <f t="shared" si="24"/>
        <v>0</v>
      </c>
      <c r="AK51" s="88">
        <f t="shared" si="24"/>
        <v>0</v>
      </c>
      <c r="AL51" s="88">
        <f t="shared" si="24"/>
        <v>0</v>
      </c>
      <c r="AM51" s="88">
        <f t="shared" si="24"/>
        <v>0</v>
      </c>
      <c r="AN51" s="88">
        <f t="shared" si="24"/>
        <v>0</v>
      </c>
      <c r="AO51" s="88">
        <f t="shared" si="24"/>
        <v>0</v>
      </c>
      <c r="AP51" s="88">
        <f t="shared" si="24"/>
        <v>0</v>
      </c>
      <c r="AQ51" s="88">
        <f t="shared" si="24"/>
        <v>0</v>
      </c>
      <c r="AR51" s="88">
        <f t="shared" si="24"/>
        <v>0</v>
      </c>
      <c r="AS51" s="88">
        <f t="shared" si="24"/>
        <v>0</v>
      </c>
      <c r="AT51" s="88">
        <f t="shared" si="24"/>
        <v>0</v>
      </c>
      <c r="AU51" s="88">
        <f t="shared" si="24"/>
        <v>0</v>
      </c>
      <c r="AV51" s="88">
        <f t="shared" si="24"/>
        <v>0</v>
      </c>
      <c r="AW51" s="88">
        <f t="shared" si="24"/>
        <v>0</v>
      </c>
      <c r="AX51" s="88">
        <f t="shared" si="24"/>
        <v>0</v>
      </c>
      <c r="AY51" s="88">
        <f t="shared" si="24"/>
        <v>0</v>
      </c>
      <c r="AZ51" s="88">
        <f t="shared" si="24"/>
        <v>0</v>
      </c>
      <c r="BA51" s="88">
        <f t="shared" si="24"/>
        <v>0</v>
      </c>
      <c r="BC51" s="88">
        <f t="shared" si="5"/>
        <v>0</v>
      </c>
      <c r="BD51" s="88">
        <f t="shared" si="6"/>
        <v>0</v>
      </c>
      <c r="BE51" s="88">
        <f>+AA51-'A1'!M51-'A2'!Z51-'A3'!Q51-'A3'!Y51-'A3'!Z51</f>
        <v>0</v>
      </c>
    </row>
    <row r="52" spans="2:57" s="56" customFormat="1" ht="17.100000000000001" customHeight="1">
      <c r="B52" s="313"/>
      <c r="C52" s="355" t="s">
        <v>298</v>
      </c>
      <c r="D52" s="365"/>
      <c r="E52" s="365"/>
      <c r="F52" s="365"/>
      <c r="G52" s="365"/>
      <c r="H52" s="365"/>
      <c r="I52" s="365"/>
      <c r="J52" s="365"/>
      <c r="K52" s="365"/>
      <c r="L52" s="365"/>
      <c r="M52" s="365"/>
      <c r="N52" s="365"/>
      <c r="O52" s="365"/>
      <c r="P52" s="365"/>
      <c r="Q52" s="368">
        <f t="shared" si="3"/>
        <v>0</v>
      </c>
      <c r="R52" s="365"/>
      <c r="S52" s="365"/>
      <c r="T52" s="365"/>
      <c r="U52" s="365"/>
      <c r="V52" s="365"/>
      <c r="W52" s="365"/>
      <c r="X52" s="365"/>
      <c r="Y52" s="368">
        <f t="shared" si="4"/>
        <v>0</v>
      </c>
      <c r="Z52" s="365"/>
      <c r="AA52" s="366">
        <f>+'A1'!M52+'A2'!Z52+'A3'!Q52+'A3'!Y52+'A3'!Z52</f>
        <v>0</v>
      </c>
      <c r="AB52" s="276"/>
      <c r="AC52" s="55"/>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C52" s="88">
        <f t="shared" si="5"/>
        <v>0</v>
      </c>
      <c r="BD52" s="88">
        <f t="shared" si="6"/>
        <v>0</v>
      </c>
      <c r="BE52" s="88">
        <f>+AA52-'A1'!M52-'A2'!Z52-'A3'!Q52-'A3'!Y52-'A3'!Z52</f>
        <v>0</v>
      </c>
    </row>
    <row r="53" spans="2:57" s="56" customFormat="1" ht="17.100000000000001" customHeight="1">
      <c r="B53" s="313"/>
      <c r="C53" s="355" t="s">
        <v>299</v>
      </c>
      <c r="D53" s="365"/>
      <c r="E53" s="365"/>
      <c r="F53" s="365"/>
      <c r="G53" s="365"/>
      <c r="H53" s="365"/>
      <c r="I53" s="365"/>
      <c r="J53" s="365"/>
      <c r="K53" s="365"/>
      <c r="L53" s="365"/>
      <c r="M53" s="365"/>
      <c r="N53" s="365"/>
      <c r="O53" s="365"/>
      <c r="P53" s="365"/>
      <c r="Q53" s="368">
        <f t="shared" si="3"/>
        <v>0</v>
      </c>
      <c r="R53" s="365"/>
      <c r="S53" s="365"/>
      <c r="T53" s="365"/>
      <c r="U53" s="365"/>
      <c r="V53" s="365"/>
      <c r="W53" s="365"/>
      <c r="X53" s="365"/>
      <c r="Y53" s="368">
        <f t="shared" si="4"/>
        <v>0</v>
      </c>
      <c r="Z53" s="365"/>
      <c r="AA53" s="366">
        <f>+'A1'!M53+'A2'!Z53+'A3'!Q53+'A3'!Y53+'A3'!Z53</f>
        <v>0</v>
      </c>
      <c r="AB53" s="276"/>
      <c r="AC53" s="55"/>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C53" s="88">
        <f>+Q53-SUM(D53:P53)</f>
        <v>0</v>
      </c>
      <c r="BD53" s="88">
        <f>+Y53-SUM(R53:X53)</f>
        <v>0</v>
      </c>
      <c r="BE53" s="88">
        <f>+AA53-'A1'!M53-'A2'!Z53-'A3'!Q53-'A3'!Y53-'A3'!Z53</f>
        <v>0</v>
      </c>
    </row>
    <row r="54" spans="2:57" s="56" customFormat="1" ht="17.100000000000001" customHeight="1">
      <c r="B54" s="313"/>
      <c r="C54" s="355" t="s">
        <v>300</v>
      </c>
      <c r="D54" s="365"/>
      <c r="E54" s="365"/>
      <c r="F54" s="365"/>
      <c r="G54" s="365"/>
      <c r="H54" s="365"/>
      <c r="I54" s="365"/>
      <c r="J54" s="365"/>
      <c r="K54" s="365"/>
      <c r="L54" s="365"/>
      <c r="M54" s="365"/>
      <c r="N54" s="365"/>
      <c r="O54" s="365"/>
      <c r="P54" s="365"/>
      <c r="Q54" s="368">
        <f t="shared" si="3"/>
        <v>0</v>
      </c>
      <c r="R54" s="365"/>
      <c r="S54" s="365"/>
      <c r="T54" s="365"/>
      <c r="U54" s="365"/>
      <c r="V54" s="365"/>
      <c r="W54" s="365"/>
      <c r="X54" s="365"/>
      <c r="Y54" s="368">
        <f t="shared" si="4"/>
        <v>0</v>
      </c>
      <c r="Z54" s="365"/>
      <c r="AA54" s="366">
        <f>+'A1'!M54+'A2'!Z54+'A3'!Q54+'A3'!Y54+'A3'!Z54</f>
        <v>0</v>
      </c>
      <c r="AB54" s="276"/>
      <c r="AC54" s="55"/>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C54" s="88">
        <f>+Q54-SUM(D54:P54)</f>
        <v>0</v>
      </c>
      <c r="BD54" s="88">
        <f>+Y54-SUM(R54:X54)</f>
        <v>0</v>
      </c>
      <c r="BE54" s="88">
        <f>+AA54-'A1'!M54-'A2'!Z54-'A3'!Q54-'A3'!Y54-'A3'!Z54</f>
        <v>0</v>
      </c>
    </row>
    <row r="55" spans="2:57" s="56" customFormat="1" ht="17.100000000000001" customHeight="1">
      <c r="B55" s="312"/>
      <c r="C55" s="355" t="s">
        <v>297</v>
      </c>
      <c r="D55" s="365"/>
      <c r="E55" s="365"/>
      <c r="F55" s="365"/>
      <c r="G55" s="365"/>
      <c r="H55" s="365"/>
      <c r="I55" s="365"/>
      <c r="J55" s="365"/>
      <c r="K55" s="365"/>
      <c r="L55" s="365"/>
      <c r="M55" s="365"/>
      <c r="N55" s="365"/>
      <c r="O55" s="365"/>
      <c r="P55" s="365"/>
      <c r="Q55" s="368">
        <f t="shared" si="3"/>
        <v>0</v>
      </c>
      <c r="R55" s="365"/>
      <c r="S55" s="365"/>
      <c r="T55" s="365"/>
      <c r="U55" s="365"/>
      <c r="V55" s="365"/>
      <c r="W55" s="365"/>
      <c r="X55" s="365"/>
      <c r="Y55" s="368">
        <f t="shared" si="4"/>
        <v>0</v>
      </c>
      <c r="Z55" s="365"/>
      <c r="AA55" s="366">
        <f>+'A1'!M55+'A2'!Z55+'A3'!Q55+'A3'!Y55+'A3'!Z55</f>
        <v>0</v>
      </c>
      <c r="AB55" s="276"/>
      <c r="AC55" s="55"/>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C55" s="88">
        <f t="shared" si="5"/>
        <v>0</v>
      </c>
      <c r="BD55" s="88">
        <f t="shared" si="6"/>
        <v>0</v>
      </c>
      <c r="BE55" s="88">
        <f>+AA55-'A1'!M55-'A2'!Z55-'A3'!Q55-'A3'!Y55-'A3'!Z55</f>
        <v>0</v>
      </c>
    </row>
    <row r="56" spans="2:57" s="60" customFormat="1" ht="30" customHeight="1">
      <c r="B56" s="317"/>
      <c r="C56" s="167" t="s">
        <v>181</v>
      </c>
      <c r="D56" s="369"/>
      <c r="E56" s="369"/>
      <c r="F56" s="369"/>
      <c r="G56" s="369"/>
      <c r="H56" s="369"/>
      <c r="I56" s="369"/>
      <c r="J56" s="369"/>
      <c r="K56" s="369"/>
      <c r="L56" s="369"/>
      <c r="M56" s="369"/>
      <c r="N56" s="369"/>
      <c r="O56" s="369"/>
      <c r="P56" s="369"/>
      <c r="Q56" s="370"/>
      <c r="R56" s="369"/>
      <c r="S56" s="369"/>
      <c r="T56" s="369"/>
      <c r="U56" s="369"/>
      <c r="V56" s="369"/>
      <c r="W56" s="369"/>
      <c r="X56" s="369"/>
      <c r="Y56" s="370"/>
      <c r="Z56" s="369"/>
      <c r="AA56" s="366"/>
      <c r="AB56" s="271"/>
      <c r="AC56" s="59"/>
      <c r="AD56" s="216"/>
      <c r="AE56" s="216"/>
      <c r="AF56" s="216"/>
      <c r="AG56" s="216"/>
      <c r="AH56" s="216"/>
      <c r="AI56" s="216"/>
      <c r="AJ56" s="216"/>
      <c r="AK56" s="216"/>
      <c r="AL56" s="216"/>
      <c r="AM56" s="216"/>
      <c r="AN56" s="216"/>
      <c r="AO56" s="216"/>
      <c r="AP56" s="216"/>
      <c r="AQ56" s="216"/>
      <c r="AR56" s="216"/>
      <c r="AS56" s="216"/>
      <c r="AT56" s="216"/>
      <c r="AU56" s="216"/>
      <c r="AV56" s="216"/>
      <c r="AW56" s="216"/>
      <c r="AX56" s="216"/>
      <c r="AY56" s="216"/>
      <c r="AZ56" s="216"/>
      <c r="BA56" s="216"/>
      <c r="BC56" s="95"/>
      <c r="BD56" s="95"/>
      <c r="BE56" s="95"/>
    </row>
    <row r="57" spans="2:57" s="56" customFormat="1" ht="17.100000000000001" customHeight="1">
      <c r="B57" s="312"/>
      <c r="C57" s="164" t="s">
        <v>10</v>
      </c>
      <c r="D57" s="365"/>
      <c r="E57" s="365"/>
      <c r="F57" s="365"/>
      <c r="G57" s="365"/>
      <c r="H57" s="365"/>
      <c r="I57" s="365"/>
      <c r="J57" s="365"/>
      <c r="K57" s="365"/>
      <c r="L57" s="365"/>
      <c r="M57" s="365"/>
      <c r="N57" s="365"/>
      <c r="O57" s="365"/>
      <c r="P57" s="365"/>
      <c r="Q57" s="368">
        <f t="shared" si="3"/>
        <v>0</v>
      </c>
      <c r="R57" s="365"/>
      <c r="S57" s="365"/>
      <c r="T57" s="365"/>
      <c r="U57" s="365"/>
      <c r="V57" s="365"/>
      <c r="W57" s="365"/>
      <c r="X57" s="365"/>
      <c r="Y57" s="368">
        <f t="shared" si="4"/>
        <v>0</v>
      </c>
      <c r="Z57" s="365"/>
      <c r="AA57" s="367">
        <f>+'A1'!M57+'A2'!Z57+'A3'!Q57+'A3'!Y57+'A3'!Z57</f>
        <v>0</v>
      </c>
      <c r="AB57" s="272"/>
      <c r="AC57" s="55"/>
      <c r="AD57" s="88">
        <f t="shared" ref="AD57:BA57" si="25">+D57-SUM(D58:D59)</f>
        <v>0</v>
      </c>
      <c r="AE57" s="88">
        <f t="shared" si="25"/>
        <v>0</v>
      </c>
      <c r="AF57" s="88">
        <f t="shared" si="25"/>
        <v>0</v>
      </c>
      <c r="AG57" s="88">
        <f t="shared" si="25"/>
        <v>0</v>
      </c>
      <c r="AH57" s="88">
        <f t="shared" si="25"/>
        <v>0</v>
      </c>
      <c r="AI57" s="88">
        <f t="shared" si="25"/>
        <v>0</v>
      </c>
      <c r="AJ57" s="88">
        <f t="shared" si="25"/>
        <v>0</v>
      </c>
      <c r="AK57" s="88">
        <f t="shared" si="25"/>
        <v>0</v>
      </c>
      <c r="AL57" s="88">
        <f t="shared" si="25"/>
        <v>0</v>
      </c>
      <c r="AM57" s="88">
        <f t="shared" si="25"/>
        <v>0</v>
      </c>
      <c r="AN57" s="88">
        <f t="shared" si="25"/>
        <v>0</v>
      </c>
      <c r="AO57" s="88">
        <f t="shared" si="25"/>
        <v>0</v>
      </c>
      <c r="AP57" s="88">
        <f t="shared" si="25"/>
        <v>0</v>
      </c>
      <c r="AQ57" s="88">
        <f t="shared" si="25"/>
        <v>0</v>
      </c>
      <c r="AR57" s="88">
        <f t="shared" si="25"/>
        <v>0</v>
      </c>
      <c r="AS57" s="88">
        <f t="shared" si="25"/>
        <v>0</v>
      </c>
      <c r="AT57" s="88">
        <f t="shared" si="25"/>
        <v>0</v>
      </c>
      <c r="AU57" s="88">
        <f t="shared" si="25"/>
        <v>0</v>
      </c>
      <c r="AV57" s="88">
        <f t="shared" si="25"/>
        <v>0</v>
      </c>
      <c r="AW57" s="88">
        <f t="shared" si="25"/>
        <v>0</v>
      </c>
      <c r="AX57" s="88">
        <f t="shared" si="25"/>
        <v>0</v>
      </c>
      <c r="AY57" s="88">
        <f t="shared" si="25"/>
        <v>0</v>
      </c>
      <c r="AZ57" s="88">
        <f t="shared" si="25"/>
        <v>0</v>
      </c>
      <c r="BA57" s="88">
        <f t="shared" si="25"/>
        <v>0</v>
      </c>
      <c r="BC57" s="89">
        <f t="shared" si="5"/>
        <v>0</v>
      </c>
      <c r="BD57" s="88">
        <f t="shared" si="6"/>
        <v>0</v>
      </c>
      <c r="BE57" s="89">
        <f>+AA57-'A1'!M57-'A2'!Z57-'A3'!Q57-'A3'!Y57-'A3'!Z57</f>
        <v>0</v>
      </c>
    </row>
    <row r="58" spans="2:57" s="56" customFormat="1" ht="17.100000000000001" customHeight="1">
      <c r="B58" s="313"/>
      <c r="C58" s="166" t="s">
        <v>53</v>
      </c>
      <c r="D58" s="365"/>
      <c r="E58" s="365"/>
      <c r="F58" s="365"/>
      <c r="G58" s="365"/>
      <c r="H58" s="365"/>
      <c r="I58" s="365"/>
      <c r="J58" s="365"/>
      <c r="K58" s="365"/>
      <c r="L58" s="365"/>
      <c r="M58" s="365"/>
      <c r="N58" s="365"/>
      <c r="O58" s="365"/>
      <c r="P58" s="365"/>
      <c r="Q58" s="368">
        <f t="shared" si="3"/>
        <v>0</v>
      </c>
      <c r="R58" s="365"/>
      <c r="S58" s="365"/>
      <c r="T58" s="365"/>
      <c r="U58" s="365"/>
      <c r="V58" s="365"/>
      <c r="W58" s="365"/>
      <c r="X58" s="365"/>
      <c r="Y58" s="368">
        <f t="shared" si="4"/>
        <v>0</v>
      </c>
      <c r="Z58" s="365"/>
      <c r="AA58" s="367">
        <f>+'A1'!M58+'A2'!Z58+'A3'!Q58+'A3'!Y58+'A3'!Z58</f>
        <v>0</v>
      </c>
      <c r="AB58" s="272"/>
      <c r="AC58" s="55"/>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C58" s="89">
        <f t="shared" si="5"/>
        <v>0</v>
      </c>
      <c r="BD58" s="88">
        <f t="shared" si="6"/>
        <v>0</v>
      </c>
      <c r="BE58" s="89">
        <f>+AA58-'A1'!M58-'A2'!Z58-'A3'!Q58-'A3'!Y58-'A3'!Z58</f>
        <v>0</v>
      </c>
    </row>
    <row r="59" spans="2:57" s="56" customFormat="1" ht="17.100000000000001" customHeight="1">
      <c r="B59" s="313"/>
      <c r="C59" s="166" t="s">
        <v>54</v>
      </c>
      <c r="D59" s="365"/>
      <c r="E59" s="365"/>
      <c r="F59" s="365"/>
      <c r="G59" s="365"/>
      <c r="H59" s="365"/>
      <c r="I59" s="365"/>
      <c r="J59" s="365"/>
      <c r="K59" s="365"/>
      <c r="L59" s="365"/>
      <c r="M59" s="365"/>
      <c r="N59" s="365"/>
      <c r="O59" s="365"/>
      <c r="P59" s="365"/>
      <c r="Q59" s="368">
        <f t="shared" si="3"/>
        <v>0</v>
      </c>
      <c r="R59" s="365"/>
      <c r="S59" s="365"/>
      <c r="T59" s="365"/>
      <c r="U59" s="365"/>
      <c r="V59" s="365"/>
      <c r="W59" s="365"/>
      <c r="X59" s="365"/>
      <c r="Y59" s="368">
        <f t="shared" si="4"/>
        <v>0</v>
      </c>
      <c r="Z59" s="365"/>
      <c r="AA59" s="367">
        <f>+'A1'!M59+'A2'!Z59+'A3'!Q59+'A3'!Y59+'A3'!Z59</f>
        <v>0</v>
      </c>
      <c r="AB59" s="272"/>
      <c r="AC59" s="55"/>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C59" s="89">
        <f t="shared" si="5"/>
        <v>0</v>
      </c>
      <c r="BD59" s="88">
        <f t="shared" si="6"/>
        <v>0</v>
      </c>
      <c r="BE59" s="89">
        <f>+AA59-'A1'!M59-'A2'!Z59-'A3'!Q59-'A3'!Y59-'A3'!Z59</f>
        <v>0</v>
      </c>
    </row>
    <row r="60" spans="2:57" s="56" customFormat="1" ht="30" customHeight="1">
      <c r="B60" s="312"/>
      <c r="C60" s="164" t="s">
        <v>11</v>
      </c>
      <c r="D60" s="365"/>
      <c r="E60" s="365"/>
      <c r="F60" s="365"/>
      <c r="G60" s="365"/>
      <c r="H60" s="365"/>
      <c r="I60" s="365"/>
      <c r="J60" s="365"/>
      <c r="K60" s="365"/>
      <c r="L60" s="365"/>
      <c r="M60" s="365"/>
      <c r="N60" s="365"/>
      <c r="O60" s="365"/>
      <c r="P60" s="365"/>
      <c r="Q60" s="368">
        <f t="shared" si="3"/>
        <v>0</v>
      </c>
      <c r="R60" s="365"/>
      <c r="S60" s="365"/>
      <c r="T60" s="365"/>
      <c r="U60" s="365"/>
      <c r="V60" s="365"/>
      <c r="W60" s="365"/>
      <c r="X60" s="365"/>
      <c r="Y60" s="368">
        <f t="shared" si="4"/>
        <v>0</v>
      </c>
      <c r="Z60" s="365"/>
      <c r="AA60" s="367">
        <f>+'A1'!M60+'A2'!Z60+'A3'!Q60+'A3'!Y60+'A3'!Z60</f>
        <v>0</v>
      </c>
      <c r="AB60" s="272"/>
      <c r="AC60" s="55"/>
      <c r="AD60" s="88">
        <f t="shared" ref="AD60:BA60" si="26">+D60-SUM(D61:D62)</f>
        <v>0</v>
      </c>
      <c r="AE60" s="88">
        <f t="shared" si="26"/>
        <v>0</v>
      </c>
      <c r="AF60" s="88">
        <f t="shared" si="26"/>
        <v>0</v>
      </c>
      <c r="AG60" s="88">
        <f t="shared" si="26"/>
        <v>0</v>
      </c>
      <c r="AH60" s="88">
        <f t="shared" si="26"/>
        <v>0</v>
      </c>
      <c r="AI60" s="88">
        <f t="shared" si="26"/>
        <v>0</v>
      </c>
      <c r="AJ60" s="88">
        <f t="shared" si="26"/>
        <v>0</v>
      </c>
      <c r="AK60" s="88">
        <f t="shared" si="26"/>
        <v>0</v>
      </c>
      <c r="AL60" s="88">
        <f t="shared" si="26"/>
        <v>0</v>
      </c>
      <c r="AM60" s="88">
        <f t="shared" si="26"/>
        <v>0</v>
      </c>
      <c r="AN60" s="88">
        <f t="shared" si="26"/>
        <v>0</v>
      </c>
      <c r="AO60" s="88">
        <f t="shared" si="26"/>
        <v>0</v>
      </c>
      <c r="AP60" s="88">
        <f t="shared" si="26"/>
        <v>0</v>
      </c>
      <c r="AQ60" s="88">
        <f t="shared" si="26"/>
        <v>0</v>
      </c>
      <c r="AR60" s="88">
        <f t="shared" si="26"/>
        <v>0</v>
      </c>
      <c r="AS60" s="88">
        <f t="shared" si="26"/>
        <v>0</v>
      </c>
      <c r="AT60" s="88">
        <f t="shared" si="26"/>
        <v>0</v>
      </c>
      <c r="AU60" s="88">
        <f t="shared" si="26"/>
        <v>0</v>
      </c>
      <c r="AV60" s="88">
        <f t="shared" si="26"/>
        <v>0</v>
      </c>
      <c r="AW60" s="88">
        <f t="shared" si="26"/>
        <v>0</v>
      </c>
      <c r="AX60" s="88">
        <f t="shared" si="26"/>
        <v>0</v>
      </c>
      <c r="AY60" s="88">
        <f t="shared" si="26"/>
        <v>0</v>
      </c>
      <c r="AZ60" s="88">
        <f t="shared" si="26"/>
        <v>0</v>
      </c>
      <c r="BA60" s="88">
        <f t="shared" si="26"/>
        <v>0</v>
      </c>
      <c r="BC60" s="89">
        <f t="shared" si="5"/>
        <v>0</v>
      </c>
      <c r="BD60" s="88">
        <f t="shared" si="6"/>
        <v>0</v>
      </c>
      <c r="BE60" s="89">
        <f>+AA60-'A1'!M60-'A2'!Z60-'A3'!Q60-'A3'!Y60-'A3'!Z60</f>
        <v>0</v>
      </c>
    </row>
    <row r="61" spans="2:57" s="56" customFormat="1" ht="17.100000000000001" customHeight="1">
      <c r="B61" s="312"/>
      <c r="C61" s="166" t="s">
        <v>53</v>
      </c>
      <c r="D61" s="365"/>
      <c r="E61" s="365"/>
      <c r="F61" s="365"/>
      <c r="G61" s="365"/>
      <c r="H61" s="365"/>
      <c r="I61" s="365"/>
      <c r="J61" s="365"/>
      <c r="K61" s="365"/>
      <c r="L61" s="365"/>
      <c r="M61" s="365"/>
      <c r="N61" s="365"/>
      <c r="O61" s="365"/>
      <c r="P61" s="365"/>
      <c r="Q61" s="368">
        <f t="shared" si="3"/>
        <v>0</v>
      </c>
      <c r="R61" s="365"/>
      <c r="S61" s="365"/>
      <c r="T61" s="365"/>
      <c r="U61" s="365"/>
      <c r="V61" s="365"/>
      <c r="W61" s="365"/>
      <c r="X61" s="365"/>
      <c r="Y61" s="368">
        <f t="shared" si="4"/>
        <v>0</v>
      </c>
      <c r="Z61" s="365"/>
      <c r="AA61" s="367">
        <f>+'A1'!M61+'A2'!Z61+'A3'!Q61+'A3'!Y61+'A3'!Z61</f>
        <v>0</v>
      </c>
      <c r="AB61" s="272"/>
      <c r="AC61" s="55"/>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C61" s="89">
        <f t="shared" si="5"/>
        <v>0</v>
      </c>
      <c r="BD61" s="88">
        <f t="shared" si="6"/>
        <v>0</v>
      </c>
      <c r="BE61" s="89">
        <f>+AA61-'A1'!M61-'A2'!Z61-'A3'!Q61-'A3'!Y61-'A3'!Z61</f>
        <v>0</v>
      </c>
    </row>
    <row r="62" spans="2:57" s="56" customFormat="1" ht="17.100000000000001" customHeight="1">
      <c r="B62" s="312"/>
      <c r="C62" s="166" t="s">
        <v>54</v>
      </c>
      <c r="D62" s="365"/>
      <c r="E62" s="365"/>
      <c r="F62" s="365"/>
      <c r="G62" s="365"/>
      <c r="H62" s="365"/>
      <c r="I62" s="365"/>
      <c r="J62" s="365"/>
      <c r="K62" s="365"/>
      <c r="L62" s="365"/>
      <c r="M62" s="365"/>
      <c r="N62" s="365"/>
      <c r="O62" s="365"/>
      <c r="P62" s="365"/>
      <c r="Q62" s="368">
        <f t="shared" si="3"/>
        <v>0</v>
      </c>
      <c r="R62" s="365"/>
      <c r="S62" s="365"/>
      <c r="T62" s="365"/>
      <c r="U62" s="365"/>
      <c r="V62" s="365"/>
      <c r="W62" s="365"/>
      <c r="X62" s="365"/>
      <c r="Y62" s="368">
        <f t="shared" si="4"/>
        <v>0</v>
      </c>
      <c r="Z62" s="365"/>
      <c r="AA62" s="367">
        <f>+'A1'!M62+'A2'!Z62+'A3'!Q62+'A3'!Y62+'A3'!Z62</f>
        <v>0</v>
      </c>
      <c r="AB62" s="272"/>
      <c r="AC62" s="55"/>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C62" s="89">
        <f t="shared" si="5"/>
        <v>0</v>
      </c>
      <c r="BD62" s="88">
        <f t="shared" si="6"/>
        <v>0</v>
      </c>
      <c r="BE62" s="89">
        <f>+AA62-'A1'!M62-'A2'!Z62-'A3'!Q62-'A3'!Y62-'A3'!Z62</f>
        <v>0</v>
      </c>
    </row>
    <row r="63" spans="2:57" s="60" customFormat="1" ht="30" customHeight="1">
      <c r="B63" s="314"/>
      <c r="C63" s="315" t="s">
        <v>168</v>
      </c>
      <c r="D63" s="369"/>
      <c r="E63" s="369"/>
      <c r="F63" s="369"/>
      <c r="G63" s="369"/>
      <c r="H63" s="369"/>
      <c r="I63" s="369"/>
      <c r="J63" s="369"/>
      <c r="K63" s="369"/>
      <c r="L63" s="369"/>
      <c r="M63" s="369"/>
      <c r="N63" s="369"/>
      <c r="O63" s="369"/>
      <c r="P63" s="369"/>
      <c r="Q63" s="370">
        <f t="shared" si="3"/>
        <v>0</v>
      </c>
      <c r="R63" s="369"/>
      <c r="S63" s="369"/>
      <c r="T63" s="369"/>
      <c r="U63" s="369"/>
      <c r="V63" s="369"/>
      <c r="W63" s="369"/>
      <c r="X63" s="369"/>
      <c r="Y63" s="370">
        <f t="shared" si="4"/>
        <v>0</v>
      </c>
      <c r="Z63" s="369"/>
      <c r="AA63" s="367">
        <f>+'A1'!M63+'A2'!Z63+'A3'!Q63+'A3'!Y63+'A3'!Z63</f>
        <v>0</v>
      </c>
      <c r="AB63" s="273"/>
      <c r="AC63" s="59"/>
      <c r="AD63" s="216">
        <f>+D60-SUM(D63:D68)</f>
        <v>0</v>
      </c>
      <c r="AE63" s="216">
        <f t="shared" ref="AE63:BA63" si="27">+E60-SUM(E63:E68)</f>
        <v>0</v>
      </c>
      <c r="AF63" s="216">
        <f t="shared" si="27"/>
        <v>0</v>
      </c>
      <c r="AG63" s="216">
        <f t="shared" si="27"/>
        <v>0</v>
      </c>
      <c r="AH63" s="216">
        <f t="shared" si="27"/>
        <v>0</v>
      </c>
      <c r="AI63" s="216">
        <f t="shared" si="27"/>
        <v>0</v>
      </c>
      <c r="AJ63" s="216">
        <f t="shared" si="27"/>
        <v>0</v>
      </c>
      <c r="AK63" s="216">
        <f t="shared" si="27"/>
        <v>0</v>
      </c>
      <c r="AL63" s="216">
        <f t="shared" si="27"/>
        <v>0</v>
      </c>
      <c r="AM63" s="216">
        <f t="shared" si="27"/>
        <v>0</v>
      </c>
      <c r="AN63" s="216">
        <f t="shared" si="27"/>
        <v>0</v>
      </c>
      <c r="AO63" s="216">
        <f t="shared" si="27"/>
        <v>0</v>
      </c>
      <c r="AP63" s="216">
        <f t="shared" si="27"/>
        <v>0</v>
      </c>
      <c r="AQ63" s="216">
        <f t="shared" si="27"/>
        <v>0</v>
      </c>
      <c r="AR63" s="216">
        <f t="shared" si="27"/>
        <v>0</v>
      </c>
      <c r="AS63" s="216">
        <f t="shared" si="27"/>
        <v>0</v>
      </c>
      <c r="AT63" s="216">
        <f t="shared" si="27"/>
        <v>0</v>
      </c>
      <c r="AU63" s="216">
        <f t="shared" si="27"/>
        <v>0</v>
      </c>
      <c r="AV63" s="216">
        <f t="shared" si="27"/>
        <v>0</v>
      </c>
      <c r="AW63" s="216">
        <f t="shared" si="27"/>
        <v>0</v>
      </c>
      <c r="AX63" s="216">
        <f t="shared" si="27"/>
        <v>0</v>
      </c>
      <c r="AY63" s="216">
        <f t="shared" si="27"/>
        <v>0</v>
      </c>
      <c r="AZ63" s="216">
        <f t="shared" si="27"/>
        <v>0</v>
      </c>
      <c r="BA63" s="216">
        <f t="shared" si="27"/>
        <v>0</v>
      </c>
      <c r="BC63" s="91">
        <f t="shared" si="5"/>
        <v>0</v>
      </c>
      <c r="BD63" s="216">
        <f t="shared" si="6"/>
        <v>0</v>
      </c>
      <c r="BE63" s="91">
        <f>+AA63-'A1'!M63-'A2'!Z63-'A3'!Q63-'A3'!Y63-'A3'!Z63</f>
        <v>0</v>
      </c>
    </row>
    <row r="64" spans="2:57" s="56" customFormat="1" ht="17.100000000000001" customHeight="1">
      <c r="B64" s="313"/>
      <c r="C64" s="166" t="s">
        <v>66</v>
      </c>
      <c r="D64" s="365"/>
      <c r="E64" s="365"/>
      <c r="F64" s="365"/>
      <c r="G64" s="365"/>
      <c r="H64" s="365"/>
      <c r="I64" s="365"/>
      <c r="J64" s="365"/>
      <c r="K64" s="365"/>
      <c r="L64" s="365"/>
      <c r="M64" s="365"/>
      <c r="N64" s="365"/>
      <c r="O64" s="365"/>
      <c r="P64" s="365"/>
      <c r="Q64" s="368">
        <f t="shared" si="3"/>
        <v>0</v>
      </c>
      <c r="R64" s="365"/>
      <c r="S64" s="365"/>
      <c r="T64" s="365"/>
      <c r="U64" s="365"/>
      <c r="V64" s="365"/>
      <c r="W64" s="365"/>
      <c r="X64" s="365"/>
      <c r="Y64" s="368">
        <f t="shared" si="4"/>
        <v>0</v>
      </c>
      <c r="Z64" s="365"/>
      <c r="AA64" s="366">
        <f>+'A1'!M64+'A2'!Z64+'A3'!Q64+'A3'!Y64+'A3'!Z64</f>
        <v>0</v>
      </c>
      <c r="AB64" s="272"/>
      <c r="AC64" s="55"/>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C64" s="89">
        <f t="shared" si="5"/>
        <v>0</v>
      </c>
      <c r="BD64" s="88">
        <f t="shared" si="6"/>
        <v>0</v>
      </c>
      <c r="BE64" s="89">
        <f>+AA64-'A1'!M64-'A2'!Z64-'A3'!Q64-'A3'!Y64-'A3'!Z64</f>
        <v>0</v>
      </c>
    </row>
    <row r="65" spans="2:57" s="56" customFormat="1" ht="17.100000000000001" customHeight="1">
      <c r="B65" s="313"/>
      <c r="C65" s="166" t="s">
        <v>265</v>
      </c>
      <c r="D65" s="365"/>
      <c r="E65" s="365"/>
      <c r="F65" s="365"/>
      <c r="G65" s="365"/>
      <c r="H65" s="365"/>
      <c r="I65" s="365"/>
      <c r="J65" s="365"/>
      <c r="K65" s="365"/>
      <c r="L65" s="365"/>
      <c r="M65" s="365"/>
      <c r="N65" s="365"/>
      <c r="O65" s="365"/>
      <c r="P65" s="365"/>
      <c r="Q65" s="368">
        <f t="shared" si="3"/>
        <v>0</v>
      </c>
      <c r="R65" s="365"/>
      <c r="S65" s="365"/>
      <c r="T65" s="365"/>
      <c r="U65" s="365"/>
      <c r="V65" s="365"/>
      <c r="W65" s="365"/>
      <c r="X65" s="365"/>
      <c r="Y65" s="368">
        <f t="shared" si="4"/>
        <v>0</v>
      </c>
      <c r="Z65" s="365"/>
      <c r="AA65" s="366">
        <f>+'A1'!M65+'A2'!Z65+'A3'!Q65+'A3'!Y65+'A3'!Z65</f>
        <v>0</v>
      </c>
      <c r="AB65" s="272"/>
      <c r="AC65" s="55"/>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C65" s="89">
        <f t="shared" si="5"/>
        <v>0</v>
      </c>
      <c r="BD65" s="88">
        <f t="shared" si="6"/>
        <v>0</v>
      </c>
      <c r="BE65" s="89">
        <f>+AA65-'A1'!M65-'A2'!Z65-'A3'!Q65-'A3'!Y65-'A3'!Z65</f>
        <v>0</v>
      </c>
    </row>
    <row r="66" spans="2:57" s="56" customFormat="1" ht="17.100000000000001" customHeight="1">
      <c r="B66" s="313"/>
      <c r="C66" s="166" t="s">
        <v>169</v>
      </c>
      <c r="D66" s="365"/>
      <c r="E66" s="365"/>
      <c r="F66" s="365"/>
      <c r="G66" s="365"/>
      <c r="H66" s="365"/>
      <c r="I66" s="365"/>
      <c r="J66" s="365"/>
      <c r="K66" s="365"/>
      <c r="L66" s="365"/>
      <c r="M66" s="365"/>
      <c r="N66" s="365"/>
      <c r="O66" s="365"/>
      <c r="P66" s="365"/>
      <c r="Q66" s="368">
        <f t="shared" si="3"/>
        <v>0</v>
      </c>
      <c r="R66" s="365"/>
      <c r="S66" s="365"/>
      <c r="T66" s="365"/>
      <c r="U66" s="365"/>
      <c r="V66" s="365"/>
      <c r="W66" s="365"/>
      <c r="X66" s="365"/>
      <c r="Y66" s="368">
        <f t="shared" si="4"/>
        <v>0</v>
      </c>
      <c r="Z66" s="365"/>
      <c r="AA66" s="366">
        <f>+'A1'!M66+'A2'!Z66+'A3'!Q66+'A3'!Y66+'A3'!Z66</f>
        <v>0</v>
      </c>
      <c r="AB66" s="272"/>
      <c r="AC66" s="55"/>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C66" s="89">
        <f>+Q66-SUM(D66:P66)</f>
        <v>0</v>
      </c>
      <c r="BD66" s="88">
        <f>+Y66-SUM(R66:X66)</f>
        <v>0</v>
      </c>
      <c r="BE66" s="89">
        <f>+AA66-'A1'!M66-'A2'!Z66-'A3'!Q66-'A3'!Y66-'A3'!Z66</f>
        <v>0</v>
      </c>
    </row>
    <row r="67" spans="2:57" s="56" customFormat="1" ht="17.100000000000001" customHeight="1">
      <c r="B67" s="313"/>
      <c r="C67" s="403" t="s">
        <v>46</v>
      </c>
      <c r="D67" s="365"/>
      <c r="E67" s="365"/>
      <c r="F67" s="365"/>
      <c r="G67" s="365"/>
      <c r="H67" s="365"/>
      <c r="I67" s="365"/>
      <c r="J67" s="365"/>
      <c r="K67" s="365"/>
      <c r="L67" s="365"/>
      <c r="M67" s="365"/>
      <c r="N67" s="365"/>
      <c r="O67" s="365"/>
      <c r="P67" s="365"/>
      <c r="Q67" s="368">
        <f t="shared" si="3"/>
        <v>0</v>
      </c>
      <c r="R67" s="365"/>
      <c r="S67" s="365"/>
      <c r="T67" s="365"/>
      <c r="U67" s="365"/>
      <c r="V67" s="365"/>
      <c r="W67" s="365"/>
      <c r="X67" s="365"/>
      <c r="Y67" s="368">
        <f t="shared" si="4"/>
        <v>0</v>
      </c>
      <c r="Z67" s="365"/>
      <c r="AA67" s="366">
        <f>+'A1'!M67+'A2'!Z67+'A3'!Q67+'A3'!Y67+'A3'!Z67</f>
        <v>0</v>
      </c>
      <c r="AB67" s="272"/>
      <c r="AC67" s="55"/>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C67" s="89">
        <f t="shared" si="5"/>
        <v>0</v>
      </c>
      <c r="BD67" s="88">
        <f t="shared" si="6"/>
        <v>0</v>
      </c>
      <c r="BE67" s="89">
        <f>+AA67-'A1'!M67-'A2'!Z67-'A3'!Q67-'A3'!Y67-'A3'!Z67</f>
        <v>0</v>
      </c>
    </row>
    <row r="68" spans="2:57" s="56" customFormat="1" ht="17.100000000000001" customHeight="1">
      <c r="B68" s="313"/>
      <c r="C68" s="403" t="s">
        <v>206</v>
      </c>
      <c r="D68" s="365"/>
      <c r="E68" s="365"/>
      <c r="F68" s="365"/>
      <c r="G68" s="365"/>
      <c r="H68" s="365"/>
      <c r="I68" s="365"/>
      <c r="J68" s="365"/>
      <c r="K68" s="365"/>
      <c r="L68" s="365"/>
      <c r="M68" s="365"/>
      <c r="N68" s="365"/>
      <c r="O68" s="365"/>
      <c r="P68" s="365"/>
      <c r="Q68" s="368">
        <f t="shared" si="3"/>
        <v>0</v>
      </c>
      <c r="R68" s="365"/>
      <c r="S68" s="365"/>
      <c r="T68" s="365"/>
      <c r="U68" s="365"/>
      <c r="V68" s="365"/>
      <c r="W68" s="365"/>
      <c r="X68" s="365"/>
      <c r="Y68" s="368">
        <f t="shared" si="4"/>
        <v>0</v>
      </c>
      <c r="Z68" s="365"/>
      <c r="AA68" s="366">
        <f>+'A1'!M68+'A2'!Z68+'A3'!Q68+'A3'!Y68+'A3'!Z68</f>
        <v>0</v>
      </c>
      <c r="AB68" s="272"/>
      <c r="AC68" s="55"/>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C68" s="89"/>
      <c r="BD68" s="88"/>
      <c r="BE68" s="89">
        <f>+AA68-'A1'!M68-'A2'!Z68-'A3'!Q68-'A3'!Y68-'A3'!Z68</f>
        <v>0</v>
      </c>
    </row>
    <row r="69" spans="2:57" s="60" customFormat="1" ht="24.95" customHeight="1">
      <c r="B69" s="314"/>
      <c r="C69" s="165" t="s">
        <v>12</v>
      </c>
      <c r="D69" s="369"/>
      <c r="E69" s="369"/>
      <c r="F69" s="369"/>
      <c r="G69" s="369"/>
      <c r="H69" s="369"/>
      <c r="I69" s="369"/>
      <c r="J69" s="369"/>
      <c r="K69" s="369"/>
      <c r="L69" s="369"/>
      <c r="M69" s="369"/>
      <c r="N69" s="369"/>
      <c r="O69" s="369"/>
      <c r="P69" s="369"/>
      <c r="Q69" s="370">
        <f t="shared" si="3"/>
        <v>0</v>
      </c>
      <c r="R69" s="369"/>
      <c r="S69" s="369"/>
      <c r="T69" s="369"/>
      <c r="U69" s="369"/>
      <c r="V69" s="369"/>
      <c r="W69" s="369"/>
      <c r="X69" s="369"/>
      <c r="Y69" s="370">
        <f t="shared" si="4"/>
        <v>0</v>
      </c>
      <c r="Z69" s="369"/>
      <c r="AA69" s="367">
        <f>+'A1'!M69+'A2'!Z69+'A3'!Q69+'A3'!Y69+'A3'!Z69</f>
        <v>0</v>
      </c>
      <c r="AB69" s="273"/>
      <c r="AC69" s="59"/>
      <c r="AD69" s="216">
        <f t="shared" ref="AD69:BA69" si="28">+D69-SUM(D70:D71)</f>
        <v>0</v>
      </c>
      <c r="AE69" s="216">
        <f t="shared" si="28"/>
        <v>0</v>
      </c>
      <c r="AF69" s="216">
        <f t="shared" si="28"/>
        <v>0</v>
      </c>
      <c r="AG69" s="216">
        <f t="shared" si="28"/>
        <v>0</v>
      </c>
      <c r="AH69" s="216">
        <f t="shared" si="28"/>
        <v>0</v>
      </c>
      <c r="AI69" s="216">
        <f t="shared" si="28"/>
        <v>0</v>
      </c>
      <c r="AJ69" s="216">
        <f t="shared" si="28"/>
        <v>0</v>
      </c>
      <c r="AK69" s="216">
        <f t="shared" si="28"/>
        <v>0</v>
      </c>
      <c r="AL69" s="216">
        <f t="shared" si="28"/>
        <v>0</v>
      </c>
      <c r="AM69" s="216">
        <f t="shared" si="28"/>
        <v>0</v>
      </c>
      <c r="AN69" s="216">
        <f t="shared" si="28"/>
        <v>0</v>
      </c>
      <c r="AO69" s="216">
        <f t="shared" si="28"/>
        <v>0</v>
      </c>
      <c r="AP69" s="216">
        <f t="shared" si="28"/>
        <v>0</v>
      </c>
      <c r="AQ69" s="216">
        <f t="shared" si="28"/>
        <v>0</v>
      </c>
      <c r="AR69" s="216">
        <f t="shared" si="28"/>
        <v>0</v>
      </c>
      <c r="AS69" s="216">
        <f t="shared" si="28"/>
        <v>0</v>
      </c>
      <c r="AT69" s="216">
        <f t="shared" si="28"/>
        <v>0</v>
      </c>
      <c r="AU69" s="216">
        <f t="shared" si="28"/>
        <v>0</v>
      </c>
      <c r="AV69" s="216">
        <f t="shared" si="28"/>
        <v>0</v>
      </c>
      <c r="AW69" s="216">
        <f t="shared" si="28"/>
        <v>0</v>
      </c>
      <c r="AX69" s="216">
        <f t="shared" si="28"/>
        <v>0</v>
      </c>
      <c r="AY69" s="216">
        <f t="shared" si="28"/>
        <v>0</v>
      </c>
      <c r="AZ69" s="216">
        <f t="shared" si="28"/>
        <v>0</v>
      </c>
      <c r="BA69" s="216">
        <f t="shared" si="28"/>
        <v>0</v>
      </c>
      <c r="BC69" s="91">
        <f t="shared" si="5"/>
        <v>0</v>
      </c>
      <c r="BD69" s="216">
        <f t="shared" si="6"/>
        <v>0</v>
      </c>
      <c r="BE69" s="91">
        <f>+AA69-'A1'!M69-'A2'!Z69-'A3'!Q69-'A3'!Y69-'A3'!Z69</f>
        <v>0</v>
      </c>
    </row>
    <row r="70" spans="2:57" s="103" customFormat="1" ht="17.100000000000001" customHeight="1">
      <c r="B70" s="248"/>
      <c r="C70" s="166" t="s">
        <v>53</v>
      </c>
      <c r="D70" s="368"/>
      <c r="E70" s="368"/>
      <c r="F70" s="368"/>
      <c r="G70" s="368"/>
      <c r="H70" s="368"/>
      <c r="I70" s="368"/>
      <c r="J70" s="368"/>
      <c r="K70" s="368"/>
      <c r="L70" s="368"/>
      <c r="M70" s="368"/>
      <c r="N70" s="368"/>
      <c r="O70" s="368"/>
      <c r="P70" s="368"/>
      <c r="Q70" s="368">
        <f t="shared" si="3"/>
        <v>0</v>
      </c>
      <c r="R70" s="368"/>
      <c r="S70" s="368"/>
      <c r="T70" s="368"/>
      <c r="U70" s="368"/>
      <c r="V70" s="368"/>
      <c r="W70" s="368"/>
      <c r="X70" s="368"/>
      <c r="Y70" s="368">
        <f t="shared" si="4"/>
        <v>0</v>
      </c>
      <c r="Z70" s="368"/>
      <c r="AA70" s="367">
        <f>+'A1'!M70+'A2'!Z70+'A3'!Q70+'A3'!Y70+'A3'!Z70</f>
        <v>0</v>
      </c>
      <c r="AB70" s="275"/>
      <c r="AC70" s="102"/>
      <c r="AD70" s="217"/>
      <c r="AE70" s="217"/>
      <c r="AF70" s="217"/>
      <c r="AG70" s="217"/>
      <c r="AH70" s="217"/>
      <c r="AI70" s="217"/>
      <c r="AJ70" s="217"/>
      <c r="AK70" s="217"/>
      <c r="AL70" s="217"/>
      <c r="AM70" s="217"/>
      <c r="AN70" s="217"/>
      <c r="AO70" s="217"/>
      <c r="AP70" s="217"/>
      <c r="AQ70" s="217"/>
      <c r="AR70" s="217"/>
      <c r="AS70" s="217"/>
      <c r="AT70" s="217"/>
      <c r="AU70" s="217"/>
      <c r="AV70" s="217"/>
      <c r="AW70" s="217"/>
      <c r="AX70" s="217"/>
      <c r="AY70" s="217"/>
      <c r="AZ70" s="217"/>
      <c r="BA70" s="217"/>
      <c r="BC70" s="89">
        <f t="shared" si="5"/>
        <v>0</v>
      </c>
      <c r="BD70" s="88">
        <f t="shared" si="6"/>
        <v>0</v>
      </c>
      <c r="BE70" s="89">
        <f>+AA70-'A1'!M70-'A2'!Z70-'A3'!Q70-'A3'!Y70-'A3'!Z70</f>
        <v>0</v>
      </c>
    </row>
    <row r="71" spans="2:57" s="56" customFormat="1" ht="17.100000000000001" customHeight="1">
      <c r="B71" s="313"/>
      <c r="C71" s="166" t="s">
        <v>54</v>
      </c>
      <c r="D71" s="365"/>
      <c r="E71" s="365"/>
      <c r="F71" s="365"/>
      <c r="G71" s="365"/>
      <c r="H71" s="365"/>
      <c r="I71" s="365"/>
      <c r="J71" s="365"/>
      <c r="K71" s="365"/>
      <c r="L71" s="365"/>
      <c r="M71" s="365"/>
      <c r="N71" s="365"/>
      <c r="O71" s="365"/>
      <c r="P71" s="365"/>
      <c r="Q71" s="368">
        <f t="shared" si="3"/>
        <v>0</v>
      </c>
      <c r="R71" s="365"/>
      <c r="S71" s="365"/>
      <c r="T71" s="365"/>
      <c r="U71" s="365"/>
      <c r="V71" s="365"/>
      <c r="W71" s="365"/>
      <c r="X71" s="365"/>
      <c r="Y71" s="368">
        <f t="shared" si="4"/>
        <v>0</v>
      </c>
      <c r="Z71" s="365"/>
      <c r="AA71" s="367">
        <f>+'A1'!M71+'A2'!Z71+'A3'!Q71+'A3'!Y71+'A3'!Z71</f>
        <v>0</v>
      </c>
      <c r="AB71" s="272"/>
      <c r="AC71" s="55"/>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C71" s="89">
        <f t="shared" si="5"/>
        <v>0</v>
      </c>
      <c r="BD71" s="88">
        <f t="shared" si="6"/>
        <v>0</v>
      </c>
      <c r="BE71" s="89">
        <f>+AA71-'A1'!M71-'A2'!Z71-'A3'!Q71-'A3'!Y71-'A3'!Z71</f>
        <v>0</v>
      </c>
    </row>
    <row r="72" spans="2:57" s="60" customFormat="1" ht="30" customHeight="1">
      <c r="B72" s="316"/>
      <c r="C72" s="165" t="s">
        <v>49</v>
      </c>
      <c r="D72" s="255">
        <f t="shared" ref="D72:J72" si="29">+SUM(D69,D60,D57)</f>
        <v>0</v>
      </c>
      <c r="E72" s="255">
        <f t="shared" si="29"/>
        <v>0</v>
      </c>
      <c r="F72" s="255">
        <f t="shared" si="29"/>
        <v>0</v>
      </c>
      <c r="G72" s="255">
        <f t="shared" si="29"/>
        <v>0</v>
      </c>
      <c r="H72" s="255">
        <f t="shared" si="29"/>
        <v>0</v>
      </c>
      <c r="I72" s="255">
        <f t="shared" si="29"/>
        <v>0</v>
      </c>
      <c r="J72" s="255">
        <f t="shared" si="29"/>
        <v>0</v>
      </c>
      <c r="K72" s="255">
        <f t="shared" ref="K72:Z72" si="30">+SUM(K69,K60,K57)</f>
        <v>0</v>
      </c>
      <c r="L72" s="255">
        <f t="shared" si="30"/>
        <v>0</v>
      </c>
      <c r="M72" s="255">
        <f t="shared" si="30"/>
        <v>0</v>
      </c>
      <c r="N72" s="255">
        <f t="shared" si="30"/>
        <v>0</v>
      </c>
      <c r="O72" s="255">
        <f t="shared" si="30"/>
        <v>0</v>
      </c>
      <c r="P72" s="255">
        <f t="shared" si="30"/>
        <v>0</v>
      </c>
      <c r="Q72" s="255">
        <f t="shared" si="3"/>
        <v>0</v>
      </c>
      <c r="R72" s="255">
        <f t="shared" si="30"/>
        <v>0</v>
      </c>
      <c r="S72" s="255">
        <f t="shared" si="30"/>
        <v>0</v>
      </c>
      <c r="T72" s="255">
        <f t="shared" si="30"/>
        <v>0</v>
      </c>
      <c r="U72" s="255">
        <f t="shared" si="30"/>
        <v>0</v>
      </c>
      <c r="V72" s="255">
        <f>+SUM(V69,V60,V57)</f>
        <v>0</v>
      </c>
      <c r="W72" s="255">
        <f t="shared" si="30"/>
        <v>0</v>
      </c>
      <c r="X72" s="255">
        <f t="shared" si="30"/>
        <v>0</v>
      </c>
      <c r="Y72" s="255">
        <f t="shared" si="4"/>
        <v>0</v>
      </c>
      <c r="Z72" s="255">
        <f t="shared" si="30"/>
        <v>0</v>
      </c>
      <c r="AA72" s="253">
        <f>+'A1'!M72+'A2'!Z72+'A3'!Q72+'A3'!Y72+'A3'!Z72</f>
        <v>0</v>
      </c>
      <c r="AB72" s="271"/>
      <c r="AC72" s="59"/>
      <c r="AD72" s="216">
        <f t="shared" ref="AD72:BA72" si="31">+D72-D57-D60-D69</f>
        <v>0</v>
      </c>
      <c r="AE72" s="216">
        <f t="shared" si="31"/>
        <v>0</v>
      </c>
      <c r="AF72" s="216">
        <f t="shared" si="31"/>
        <v>0</v>
      </c>
      <c r="AG72" s="216">
        <f t="shared" si="31"/>
        <v>0</v>
      </c>
      <c r="AH72" s="216">
        <f t="shared" si="31"/>
        <v>0</v>
      </c>
      <c r="AI72" s="216">
        <f t="shared" si="31"/>
        <v>0</v>
      </c>
      <c r="AJ72" s="216">
        <f t="shared" si="31"/>
        <v>0</v>
      </c>
      <c r="AK72" s="216">
        <f t="shared" si="31"/>
        <v>0</v>
      </c>
      <c r="AL72" s="216">
        <f t="shared" si="31"/>
        <v>0</v>
      </c>
      <c r="AM72" s="216">
        <f t="shared" si="31"/>
        <v>0</v>
      </c>
      <c r="AN72" s="216">
        <f t="shared" si="31"/>
        <v>0</v>
      </c>
      <c r="AO72" s="216">
        <f t="shared" si="31"/>
        <v>0</v>
      </c>
      <c r="AP72" s="216">
        <f t="shared" si="31"/>
        <v>0</v>
      </c>
      <c r="AQ72" s="216">
        <f t="shared" si="31"/>
        <v>0</v>
      </c>
      <c r="AR72" s="216">
        <f t="shared" si="31"/>
        <v>0</v>
      </c>
      <c r="AS72" s="216">
        <f t="shared" si="31"/>
        <v>0</v>
      </c>
      <c r="AT72" s="216">
        <f t="shared" si="31"/>
        <v>0</v>
      </c>
      <c r="AU72" s="216">
        <f t="shared" si="31"/>
        <v>0</v>
      </c>
      <c r="AV72" s="216">
        <f t="shared" si="31"/>
        <v>0</v>
      </c>
      <c r="AW72" s="216">
        <f t="shared" si="31"/>
        <v>0</v>
      </c>
      <c r="AX72" s="216">
        <f t="shared" si="31"/>
        <v>0</v>
      </c>
      <c r="AY72" s="216">
        <f t="shared" si="31"/>
        <v>0</v>
      </c>
      <c r="AZ72" s="216">
        <f t="shared" si="31"/>
        <v>0</v>
      </c>
      <c r="BA72" s="216">
        <f t="shared" si="31"/>
        <v>0</v>
      </c>
      <c r="BC72" s="91">
        <f t="shared" si="5"/>
        <v>0</v>
      </c>
      <c r="BD72" s="216">
        <f t="shared" si="6"/>
        <v>0</v>
      </c>
      <c r="BE72" s="91">
        <f>+AA72-'A1'!M72-'A2'!Z72-'A3'!Q72-'A3'!Y72-'A3'!Z72</f>
        <v>0</v>
      </c>
    </row>
    <row r="73" spans="2:57" s="103" customFormat="1" ht="17.100000000000001" customHeight="1">
      <c r="B73" s="248"/>
      <c r="C73" s="359" t="s">
        <v>325</v>
      </c>
      <c r="D73" s="256"/>
      <c r="E73" s="256"/>
      <c r="F73" s="256"/>
      <c r="G73" s="256"/>
      <c r="H73" s="256"/>
      <c r="I73" s="256"/>
      <c r="J73" s="256"/>
      <c r="K73" s="256"/>
      <c r="L73" s="256"/>
      <c r="M73" s="256"/>
      <c r="N73" s="256"/>
      <c r="O73" s="256"/>
      <c r="P73" s="256"/>
      <c r="Q73" s="256">
        <f>+SUM(D73:P73)</f>
        <v>0</v>
      </c>
      <c r="R73" s="256"/>
      <c r="S73" s="256"/>
      <c r="T73" s="256"/>
      <c r="U73" s="256"/>
      <c r="V73" s="256"/>
      <c r="W73" s="256"/>
      <c r="X73" s="256"/>
      <c r="Y73" s="256">
        <f>+SUM(R73:X73)</f>
        <v>0</v>
      </c>
      <c r="Z73" s="256"/>
      <c r="AA73" s="257">
        <f>+'A1'!M73+'A2'!Z73+'A3'!Q73+'A3'!Y73+'A3'!Z73</f>
        <v>0</v>
      </c>
      <c r="AB73" s="274"/>
      <c r="AC73" s="102"/>
      <c r="AD73" s="99">
        <f t="shared" ref="AD73:BA73" si="32">+IF((D73+D74&gt;D72),111,0)</f>
        <v>0</v>
      </c>
      <c r="AE73" s="99">
        <f t="shared" si="32"/>
        <v>0</v>
      </c>
      <c r="AF73" s="99">
        <f t="shared" si="32"/>
        <v>0</v>
      </c>
      <c r="AG73" s="99">
        <f t="shared" si="32"/>
        <v>0</v>
      </c>
      <c r="AH73" s="99">
        <f t="shared" si="32"/>
        <v>0</v>
      </c>
      <c r="AI73" s="99">
        <f t="shared" si="32"/>
        <v>0</v>
      </c>
      <c r="AJ73" s="99">
        <f t="shared" si="32"/>
        <v>0</v>
      </c>
      <c r="AK73" s="99">
        <f t="shared" si="32"/>
        <v>0</v>
      </c>
      <c r="AL73" s="99">
        <f t="shared" si="32"/>
        <v>0</v>
      </c>
      <c r="AM73" s="99">
        <f t="shared" si="32"/>
        <v>0</v>
      </c>
      <c r="AN73" s="99">
        <f t="shared" si="32"/>
        <v>0</v>
      </c>
      <c r="AO73" s="99">
        <f t="shared" si="32"/>
        <v>0</v>
      </c>
      <c r="AP73" s="99">
        <f t="shared" si="32"/>
        <v>0</v>
      </c>
      <c r="AQ73" s="99">
        <f t="shared" si="32"/>
        <v>0</v>
      </c>
      <c r="AR73" s="99">
        <f t="shared" si="32"/>
        <v>0</v>
      </c>
      <c r="AS73" s="99">
        <f t="shared" si="32"/>
        <v>0</v>
      </c>
      <c r="AT73" s="99">
        <f t="shared" si="32"/>
        <v>0</v>
      </c>
      <c r="AU73" s="99">
        <f t="shared" si="32"/>
        <v>0</v>
      </c>
      <c r="AV73" s="99">
        <f t="shared" si="32"/>
        <v>0</v>
      </c>
      <c r="AW73" s="99">
        <f t="shared" si="32"/>
        <v>0</v>
      </c>
      <c r="AX73" s="99">
        <f t="shared" si="32"/>
        <v>0</v>
      </c>
      <c r="AY73" s="99">
        <f t="shared" si="32"/>
        <v>0</v>
      </c>
      <c r="AZ73" s="99">
        <f t="shared" si="32"/>
        <v>0</v>
      </c>
      <c r="BA73" s="99">
        <f t="shared" si="32"/>
        <v>0</v>
      </c>
      <c r="BC73" s="99">
        <f>+Q73-SUM(D73:P73)</f>
        <v>0</v>
      </c>
      <c r="BD73" s="217">
        <f>+Y73-SUM(R73:X73)</f>
        <v>0</v>
      </c>
      <c r="BE73" s="99">
        <f>+AA73-'A1'!M73-'A2'!Z73-'A3'!Q73-'A3'!Y73-'A3'!Z73</f>
        <v>0</v>
      </c>
    </row>
    <row r="74" spans="2:57" s="103" customFormat="1" ht="17.100000000000001" customHeight="1">
      <c r="B74" s="248"/>
      <c r="C74" s="359" t="s">
        <v>326</v>
      </c>
      <c r="D74" s="256"/>
      <c r="E74" s="256"/>
      <c r="F74" s="256"/>
      <c r="G74" s="256"/>
      <c r="H74" s="256"/>
      <c r="I74" s="256"/>
      <c r="J74" s="256"/>
      <c r="K74" s="256"/>
      <c r="L74" s="256"/>
      <c r="M74" s="256"/>
      <c r="N74" s="256"/>
      <c r="O74" s="256"/>
      <c r="P74" s="256"/>
      <c r="Q74" s="256">
        <f>+SUM(D74:P74)</f>
        <v>0</v>
      </c>
      <c r="R74" s="256"/>
      <c r="S74" s="256"/>
      <c r="T74" s="256"/>
      <c r="U74" s="256"/>
      <c r="V74" s="256"/>
      <c r="W74" s="256"/>
      <c r="X74" s="256"/>
      <c r="Y74" s="256">
        <f>+SUM(R74:X74)</f>
        <v>0</v>
      </c>
      <c r="Z74" s="256"/>
      <c r="AA74" s="257">
        <f>+'A1'!M74+'A2'!Z74+'A3'!Q74+'A3'!Y74+'A3'!Z74</f>
        <v>0</v>
      </c>
      <c r="AB74" s="274"/>
      <c r="AC74" s="102"/>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C74" s="99">
        <f>+Q74-SUM(D74:P74)</f>
        <v>0</v>
      </c>
      <c r="BD74" s="217">
        <f>+Y74-SUM(R74:X74)</f>
        <v>0</v>
      </c>
      <c r="BE74" s="99">
        <f>+AA74-'A1'!M74-'A2'!Z74-'A3'!Q74-'A3'!Y74-'A3'!Z74</f>
        <v>0</v>
      </c>
    </row>
    <row r="75" spans="2:57" s="103" customFormat="1" ht="16.5" customHeight="1">
      <c r="B75" s="250"/>
      <c r="C75" s="251" t="s">
        <v>218</v>
      </c>
      <c r="D75" s="258"/>
      <c r="E75" s="258"/>
      <c r="F75" s="258"/>
      <c r="G75" s="258"/>
      <c r="H75" s="258"/>
      <c r="I75" s="258"/>
      <c r="J75" s="258"/>
      <c r="K75" s="258"/>
      <c r="L75" s="258"/>
      <c r="M75" s="258"/>
      <c r="N75" s="258"/>
      <c r="O75" s="258"/>
      <c r="P75" s="258"/>
      <c r="Q75" s="256">
        <f t="shared" si="3"/>
        <v>0</v>
      </c>
      <c r="R75" s="258"/>
      <c r="S75" s="258"/>
      <c r="T75" s="258"/>
      <c r="U75" s="258"/>
      <c r="V75" s="258"/>
      <c r="W75" s="258"/>
      <c r="X75" s="258"/>
      <c r="Y75" s="256">
        <f t="shared" si="4"/>
        <v>0</v>
      </c>
      <c r="Z75" s="258"/>
      <c r="AA75" s="257">
        <f>+'A1'!M75+'A2'!Z75+'A3'!Q75+'A3'!Y75+'A3'!Z75</f>
        <v>0</v>
      </c>
      <c r="AB75" s="275"/>
      <c r="AC75" s="102"/>
      <c r="AD75" s="99">
        <f t="shared" ref="AD75:BA75" si="33">+IF((D75&gt;D72),111,0)</f>
        <v>0</v>
      </c>
      <c r="AE75" s="99">
        <f t="shared" si="33"/>
        <v>0</v>
      </c>
      <c r="AF75" s="99">
        <f t="shared" si="33"/>
        <v>0</v>
      </c>
      <c r="AG75" s="99">
        <f t="shared" si="33"/>
        <v>0</v>
      </c>
      <c r="AH75" s="99">
        <f t="shared" si="33"/>
        <v>0</v>
      </c>
      <c r="AI75" s="99">
        <f t="shared" si="33"/>
        <v>0</v>
      </c>
      <c r="AJ75" s="99">
        <f t="shared" si="33"/>
        <v>0</v>
      </c>
      <c r="AK75" s="99">
        <f t="shared" si="33"/>
        <v>0</v>
      </c>
      <c r="AL75" s="99">
        <f t="shared" si="33"/>
        <v>0</v>
      </c>
      <c r="AM75" s="99">
        <f t="shared" si="33"/>
        <v>0</v>
      </c>
      <c r="AN75" s="99">
        <f t="shared" si="33"/>
        <v>0</v>
      </c>
      <c r="AO75" s="99">
        <f t="shared" si="33"/>
        <v>0</v>
      </c>
      <c r="AP75" s="99">
        <f t="shared" si="33"/>
        <v>0</v>
      </c>
      <c r="AQ75" s="99">
        <f t="shared" si="33"/>
        <v>0</v>
      </c>
      <c r="AR75" s="99">
        <f t="shared" si="33"/>
        <v>0</v>
      </c>
      <c r="AS75" s="99">
        <f t="shared" si="33"/>
        <v>0</v>
      </c>
      <c r="AT75" s="99">
        <f t="shared" si="33"/>
        <v>0</v>
      </c>
      <c r="AU75" s="99">
        <f t="shared" si="33"/>
        <v>0</v>
      </c>
      <c r="AV75" s="99">
        <f t="shared" si="33"/>
        <v>0</v>
      </c>
      <c r="AW75" s="99">
        <f t="shared" si="33"/>
        <v>0</v>
      </c>
      <c r="AX75" s="99">
        <f t="shared" si="33"/>
        <v>0</v>
      </c>
      <c r="AY75" s="99">
        <f t="shared" si="33"/>
        <v>0</v>
      </c>
      <c r="AZ75" s="99">
        <f t="shared" si="33"/>
        <v>0</v>
      </c>
      <c r="BA75" s="99">
        <f t="shared" si="33"/>
        <v>0</v>
      </c>
      <c r="BC75" s="99">
        <f t="shared" si="5"/>
        <v>0</v>
      </c>
      <c r="BD75" s="217">
        <f t="shared" si="6"/>
        <v>0</v>
      </c>
      <c r="BE75" s="99">
        <f>+AA75-'A1'!M75-'A2'!Z75-'A3'!Q75-'A3'!Y75-'A3'!Z75</f>
        <v>0</v>
      </c>
    </row>
    <row r="76" spans="2:57" s="56" customFormat="1" ht="24.95" customHeight="1">
      <c r="B76" s="312"/>
      <c r="C76" s="363" t="s">
        <v>60</v>
      </c>
      <c r="D76" s="365"/>
      <c r="E76" s="365"/>
      <c r="F76" s="365"/>
      <c r="G76" s="365"/>
      <c r="H76" s="365"/>
      <c r="I76" s="365"/>
      <c r="J76" s="365"/>
      <c r="K76" s="365"/>
      <c r="L76" s="365"/>
      <c r="M76" s="365"/>
      <c r="N76" s="365"/>
      <c r="O76" s="365"/>
      <c r="P76" s="365"/>
      <c r="Q76" s="368"/>
      <c r="R76" s="365"/>
      <c r="S76" s="365"/>
      <c r="T76" s="365"/>
      <c r="U76" s="365"/>
      <c r="V76" s="365"/>
      <c r="W76" s="365"/>
      <c r="X76" s="365"/>
      <c r="Y76" s="368"/>
      <c r="Z76" s="365"/>
      <c r="AA76" s="366"/>
      <c r="AB76" s="276"/>
      <c r="AC76" s="55"/>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C76" s="94"/>
      <c r="BD76" s="94"/>
      <c r="BE76" s="94"/>
    </row>
    <row r="77" spans="2:57" s="56" customFormat="1" ht="17.100000000000001" customHeight="1">
      <c r="B77" s="313"/>
      <c r="C77" s="355" t="s">
        <v>62</v>
      </c>
      <c r="D77" s="365"/>
      <c r="E77" s="365"/>
      <c r="F77" s="365"/>
      <c r="G77" s="365"/>
      <c r="H77" s="365"/>
      <c r="I77" s="365"/>
      <c r="J77" s="365"/>
      <c r="K77" s="365"/>
      <c r="L77" s="365"/>
      <c r="M77" s="365"/>
      <c r="N77" s="365"/>
      <c r="O77" s="365"/>
      <c r="P77" s="365"/>
      <c r="Q77" s="368">
        <f t="shared" si="3"/>
        <v>0</v>
      </c>
      <c r="R77" s="365"/>
      <c r="S77" s="365"/>
      <c r="T77" s="365"/>
      <c r="U77" s="365"/>
      <c r="V77" s="365"/>
      <c r="W77" s="365"/>
      <c r="X77" s="365"/>
      <c r="Y77" s="368">
        <f t="shared" si="4"/>
        <v>0</v>
      </c>
      <c r="Z77" s="365"/>
      <c r="AA77" s="366">
        <f>+'A1'!M77+'A2'!Z77+'A3'!Q77+'A3'!Y77+'A3'!Z77</f>
        <v>0</v>
      </c>
      <c r="AB77" s="276"/>
      <c r="AC77" s="55"/>
      <c r="AD77" s="88">
        <f t="shared" ref="AD77:BA77" si="34">+D72-SUM(D77:D81)</f>
        <v>0</v>
      </c>
      <c r="AE77" s="88">
        <f t="shared" si="34"/>
        <v>0</v>
      </c>
      <c r="AF77" s="88">
        <f t="shared" si="34"/>
        <v>0</v>
      </c>
      <c r="AG77" s="88">
        <f t="shared" si="34"/>
        <v>0</v>
      </c>
      <c r="AH77" s="88">
        <f t="shared" si="34"/>
        <v>0</v>
      </c>
      <c r="AI77" s="88">
        <f t="shared" si="34"/>
        <v>0</v>
      </c>
      <c r="AJ77" s="88">
        <f t="shared" si="34"/>
        <v>0</v>
      </c>
      <c r="AK77" s="88">
        <f t="shared" si="34"/>
        <v>0</v>
      </c>
      <c r="AL77" s="88">
        <f t="shared" si="34"/>
        <v>0</v>
      </c>
      <c r="AM77" s="88">
        <f t="shared" si="34"/>
        <v>0</v>
      </c>
      <c r="AN77" s="88">
        <f t="shared" si="34"/>
        <v>0</v>
      </c>
      <c r="AO77" s="88">
        <f t="shared" si="34"/>
        <v>0</v>
      </c>
      <c r="AP77" s="88">
        <f t="shared" si="34"/>
        <v>0</v>
      </c>
      <c r="AQ77" s="88">
        <f t="shared" si="34"/>
        <v>0</v>
      </c>
      <c r="AR77" s="88">
        <f t="shared" si="34"/>
        <v>0</v>
      </c>
      <c r="AS77" s="88">
        <f t="shared" si="34"/>
        <v>0</v>
      </c>
      <c r="AT77" s="88">
        <f t="shared" si="34"/>
        <v>0</v>
      </c>
      <c r="AU77" s="88">
        <f t="shared" si="34"/>
        <v>0</v>
      </c>
      <c r="AV77" s="88">
        <f t="shared" si="34"/>
        <v>0</v>
      </c>
      <c r="AW77" s="88">
        <f t="shared" si="34"/>
        <v>0</v>
      </c>
      <c r="AX77" s="88">
        <f t="shared" si="34"/>
        <v>0</v>
      </c>
      <c r="AY77" s="88">
        <f t="shared" si="34"/>
        <v>0</v>
      </c>
      <c r="AZ77" s="88">
        <f t="shared" si="34"/>
        <v>0</v>
      </c>
      <c r="BA77" s="88">
        <f t="shared" si="34"/>
        <v>0</v>
      </c>
      <c r="BC77" s="88">
        <f t="shared" si="5"/>
        <v>0</v>
      </c>
      <c r="BD77" s="88">
        <f t="shared" si="6"/>
        <v>0</v>
      </c>
      <c r="BE77" s="88">
        <f>+AA77-'A1'!M77-'A2'!Z77-'A3'!Q77-'A3'!Y77-'A3'!Z77</f>
        <v>0</v>
      </c>
    </row>
    <row r="78" spans="2:57" s="56" customFormat="1" ht="17.100000000000001" customHeight="1">
      <c r="B78" s="313"/>
      <c r="C78" s="355" t="s">
        <v>298</v>
      </c>
      <c r="D78" s="365"/>
      <c r="E78" s="365"/>
      <c r="F78" s="365"/>
      <c r="G78" s="365"/>
      <c r="H78" s="365"/>
      <c r="I78" s="365"/>
      <c r="J78" s="365"/>
      <c r="K78" s="365"/>
      <c r="L78" s="365"/>
      <c r="M78" s="365"/>
      <c r="N78" s="365"/>
      <c r="O78" s="365"/>
      <c r="P78" s="365"/>
      <c r="Q78" s="368">
        <f t="shared" si="3"/>
        <v>0</v>
      </c>
      <c r="R78" s="365"/>
      <c r="S78" s="365"/>
      <c r="T78" s="365"/>
      <c r="U78" s="365"/>
      <c r="V78" s="365"/>
      <c r="W78" s="365"/>
      <c r="X78" s="365"/>
      <c r="Y78" s="368">
        <f t="shared" si="4"/>
        <v>0</v>
      </c>
      <c r="Z78" s="365"/>
      <c r="AA78" s="366">
        <f>+'A1'!M78+'A2'!Z78+'A3'!Q78+'A3'!Y78+'A3'!Z78</f>
        <v>0</v>
      </c>
      <c r="AB78" s="276"/>
      <c r="AC78" s="55"/>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C78" s="94">
        <f t="shared" si="5"/>
        <v>0</v>
      </c>
      <c r="BD78" s="94">
        <f t="shared" si="6"/>
        <v>0</v>
      </c>
      <c r="BE78" s="94">
        <f>+AA78-'A1'!M78-'A2'!Z78-'A3'!Q78-'A3'!Y78-'A3'!Z78</f>
        <v>0</v>
      </c>
    </row>
    <row r="79" spans="2:57" s="56" customFormat="1" ht="17.100000000000001" customHeight="1">
      <c r="B79" s="313"/>
      <c r="C79" s="355" t="s">
        <v>299</v>
      </c>
      <c r="D79" s="365"/>
      <c r="E79" s="365"/>
      <c r="F79" s="365"/>
      <c r="G79" s="365"/>
      <c r="H79" s="365"/>
      <c r="I79" s="365"/>
      <c r="J79" s="365"/>
      <c r="K79" s="365"/>
      <c r="L79" s="365"/>
      <c r="M79" s="365"/>
      <c r="N79" s="365"/>
      <c r="O79" s="365"/>
      <c r="P79" s="365"/>
      <c r="Q79" s="368">
        <f t="shared" si="3"/>
        <v>0</v>
      </c>
      <c r="R79" s="365"/>
      <c r="S79" s="365"/>
      <c r="T79" s="365"/>
      <c r="U79" s="365"/>
      <c r="V79" s="365"/>
      <c r="W79" s="365"/>
      <c r="X79" s="365"/>
      <c r="Y79" s="368">
        <f t="shared" si="4"/>
        <v>0</v>
      </c>
      <c r="Z79" s="365"/>
      <c r="AA79" s="366">
        <f>+'A1'!M79+'A2'!Z79+'A3'!Q79+'A3'!Y79+'A3'!Z79</f>
        <v>0</v>
      </c>
      <c r="AB79" s="276"/>
      <c r="AC79" s="55"/>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C79" s="94">
        <f>+Q79-SUM(D79:P79)</f>
        <v>0</v>
      </c>
      <c r="BD79" s="94">
        <f>+Y79-SUM(R79:X79)</f>
        <v>0</v>
      </c>
      <c r="BE79" s="94">
        <f>+AA79-'A1'!M79-'A2'!Z79-'A3'!Q79-'A3'!Y79-'A3'!Z79</f>
        <v>0</v>
      </c>
    </row>
    <row r="80" spans="2:57" s="56" customFormat="1" ht="17.100000000000001" customHeight="1">
      <c r="B80" s="313"/>
      <c r="C80" s="355" t="s">
        <v>300</v>
      </c>
      <c r="D80" s="365"/>
      <c r="E80" s="365"/>
      <c r="F80" s="365"/>
      <c r="G80" s="365"/>
      <c r="H80" s="365"/>
      <c r="I80" s="365"/>
      <c r="J80" s="365"/>
      <c r="K80" s="365"/>
      <c r="L80" s="365"/>
      <c r="M80" s="365"/>
      <c r="N80" s="365"/>
      <c r="O80" s="365"/>
      <c r="P80" s="365"/>
      <c r="Q80" s="368">
        <f t="shared" si="3"/>
        <v>0</v>
      </c>
      <c r="R80" s="365"/>
      <c r="S80" s="365"/>
      <c r="T80" s="365"/>
      <c r="U80" s="365"/>
      <c r="V80" s="365"/>
      <c r="W80" s="365"/>
      <c r="X80" s="365"/>
      <c r="Y80" s="368">
        <f t="shared" si="4"/>
        <v>0</v>
      </c>
      <c r="Z80" s="365"/>
      <c r="AA80" s="366">
        <f>+'A1'!M80+'A2'!Z80+'A3'!Q80+'A3'!Y80+'A3'!Z80</f>
        <v>0</v>
      </c>
      <c r="AB80" s="276"/>
      <c r="AC80" s="55"/>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C80" s="94">
        <f>+Q80-SUM(D80:P80)</f>
        <v>0</v>
      </c>
      <c r="BD80" s="94">
        <f>+Y80-SUM(R80:X80)</f>
        <v>0</v>
      </c>
      <c r="BE80" s="94">
        <f>+AA80-'A1'!M80-'A2'!Z80-'A3'!Q80-'A3'!Y80-'A3'!Z80</f>
        <v>0</v>
      </c>
    </row>
    <row r="81" spans="2:57" s="56" customFormat="1" ht="17.100000000000001" customHeight="1">
      <c r="B81" s="312"/>
      <c r="C81" s="355" t="s">
        <v>297</v>
      </c>
      <c r="D81" s="365"/>
      <c r="E81" s="365"/>
      <c r="F81" s="365"/>
      <c r="G81" s="365"/>
      <c r="H81" s="365"/>
      <c r="I81" s="365"/>
      <c r="J81" s="365"/>
      <c r="K81" s="365"/>
      <c r="L81" s="365"/>
      <c r="M81" s="365"/>
      <c r="N81" s="365"/>
      <c r="O81" s="365"/>
      <c r="P81" s="365"/>
      <c r="Q81" s="368">
        <f t="shared" si="3"/>
        <v>0</v>
      </c>
      <c r="R81" s="365"/>
      <c r="S81" s="365"/>
      <c r="T81" s="365"/>
      <c r="U81" s="365"/>
      <c r="V81" s="365"/>
      <c r="W81" s="365"/>
      <c r="X81" s="365"/>
      <c r="Y81" s="368">
        <f t="shared" si="4"/>
        <v>0</v>
      </c>
      <c r="Z81" s="365"/>
      <c r="AA81" s="366">
        <f>+'A1'!M81+'A2'!Z81+'A3'!Q81+'A3'!Y81+'A3'!Z81</f>
        <v>0</v>
      </c>
      <c r="AB81" s="276"/>
      <c r="AC81" s="55"/>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C81" s="94">
        <f t="shared" si="5"/>
        <v>0</v>
      </c>
      <c r="BD81" s="94">
        <f t="shared" si="6"/>
        <v>0</v>
      </c>
      <c r="BE81" s="94">
        <f>+AA81-'A1'!M81-'A2'!Z81-'A3'!Q81-'A3'!Y81-'A3'!Z81</f>
        <v>0</v>
      </c>
    </row>
    <row r="82" spans="2:57" s="60" customFormat="1" ht="30" customHeight="1">
      <c r="B82" s="317"/>
      <c r="C82" s="167" t="s">
        <v>182</v>
      </c>
      <c r="D82" s="369"/>
      <c r="E82" s="369"/>
      <c r="F82" s="369"/>
      <c r="G82" s="369"/>
      <c r="H82" s="369"/>
      <c r="I82" s="369"/>
      <c r="J82" s="369"/>
      <c r="K82" s="369"/>
      <c r="L82" s="369"/>
      <c r="M82" s="369"/>
      <c r="N82" s="369"/>
      <c r="O82" s="369"/>
      <c r="P82" s="369"/>
      <c r="Q82" s="370"/>
      <c r="R82" s="369"/>
      <c r="S82" s="369"/>
      <c r="T82" s="369"/>
      <c r="U82" s="369"/>
      <c r="V82" s="369"/>
      <c r="W82" s="369"/>
      <c r="X82" s="369"/>
      <c r="Y82" s="370"/>
      <c r="Z82" s="369"/>
      <c r="AA82" s="366"/>
      <c r="AB82" s="271"/>
      <c r="AC82" s="59"/>
      <c r="AD82" s="216"/>
      <c r="AE82" s="216"/>
      <c r="AF82" s="216"/>
      <c r="AG82" s="216"/>
      <c r="AH82" s="216"/>
      <c r="AI82" s="216"/>
      <c r="AJ82" s="216"/>
      <c r="AK82" s="216"/>
      <c r="AL82" s="216"/>
      <c r="AM82" s="216"/>
      <c r="AN82" s="216"/>
      <c r="AO82" s="216"/>
      <c r="AP82" s="216"/>
      <c r="AQ82" s="216"/>
      <c r="AR82" s="216"/>
      <c r="AS82" s="216"/>
      <c r="AT82" s="216"/>
      <c r="AU82" s="216"/>
      <c r="AV82" s="216"/>
      <c r="AW82" s="216"/>
      <c r="AX82" s="216"/>
      <c r="AY82" s="216"/>
      <c r="AZ82" s="216"/>
      <c r="BA82" s="216"/>
      <c r="BC82" s="95"/>
      <c r="BD82" s="95"/>
      <c r="BE82" s="95"/>
    </row>
    <row r="83" spans="2:57" s="56" customFormat="1" ht="17.100000000000001" customHeight="1">
      <c r="B83" s="312"/>
      <c r="C83" s="164" t="s">
        <v>10</v>
      </c>
      <c r="D83" s="365"/>
      <c r="E83" s="365"/>
      <c r="F83" s="365"/>
      <c r="G83" s="365"/>
      <c r="H83" s="365"/>
      <c r="I83" s="365"/>
      <c r="J83" s="365"/>
      <c r="K83" s="365"/>
      <c r="L83" s="365"/>
      <c r="M83" s="365"/>
      <c r="N83" s="365"/>
      <c r="O83" s="365"/>
      <c r="P83" s="365"/>
      <c r="Q83" s="368">
        <f t="shared" si="3"/>
        <v>0</v>
      </c>
      <c r="R83" s="365"/>
      <c r="S83" s="365"/>
      <c r="T83" s="365"/>
      <c r="U83" s="365"/>
      <c r="V83" s="365"/>
      <c r="W83" s="365"/>
      <c r="X83" s="365"/>
      <c r="Y83" s="368">
        <f t="shared" si="4"/>
        <v>0</v>
      </c>
      <c r="Z83" s="365"/>
      <c r="AA83" s="367">
        <f>+'A1'!M83+'A2'!Z83+'A3'!Q83+'A3'!Y83+'A3'!Z83</f>
        <v>0</v>
      </c>
      <c r="AB83" s="272"/>
      <c r="AC83" s="55"/>
      <c r="AD83" s="88">
        <f t="shared" ref="AD83:BA83" si="35">+D83-SUM(D84:D85)</f>
        <v>0</v>
      </c>
      <c r="AE83" s="88">
        <f t="shared" si="35"/>
        <v>0</v>
      </c>
      <c r="AF83" s="88">
        <f t="shared" si="35"/>
        <v>0</v>
      </c>
      <c r="AG83" s="88">
        <f t="shared" si="35"/>
        <v>0</v>
      </c>
      <c r="AH83" s="88">
        <f t="shared" si="35"/>
        <v>0</v>
      </c>
      <c r="AI83" s="88">
        <f t="shared" si="35"/>
        <v>0</v>
      </c>
      <c r="AJ83" s="88">
        <f t="shared" si="35"/>
        <v>0</v>
      </c>
      <c r="AK83" s="88">
        <f t="shared" si="35"/>
        <v>0</v>
      </c>
      <c r="AL83" s="88">
        <f t="shared" si="35"/>
        <v>0</v>
      </c>
      <c r="AM83" s="88">
        <f t="shared" si="35"/>
        <v>0</v>
      </c>
      <c r="AN83" s="88">
        <f t="shared" si="35"/>
        <v>0</v>
      </c>
      <c r="AO83" s="88">
        <f t="shared" si="35"/>
        <v>0</v>
      </c>
      <c r="AP83" s="88">
        <f t="shared" si="35"/>
        <v>0</v>
      </c>
      <c r="AQ83" s="88">
        <f t="shared" si="35"/>
        <v>0</v>
      </c>
      <c r="AR83" s="88">
        <f t="shared" si="35"/>
        <v>0</v>
      </c>
      <c r="AS83" s="88">
        <f t="shared" si="35"/>
        <v>0</v>
      </c>
      <c r="AT83" s="88">
        <f t="shared" si="35"/>
        <v>0</v>
      </c>
      <c r="AU83" s="88">
        <f t="shared" si="35"/>
        <v>0</v>
      </c>
      <c r="AV83" s="88">
        <f t="shared" si="35"/>
        <v>0</v>
      </c>
      <c r="AW83" s="88">
        <f t="shared" si="35"/>
        <v>0</v>
      </c>
      <c r="AX83" s="88">
        <f t="shared" si="35"/>
        <v>0</v>
      </c>
      <c r="AY83" s="88">
        <f t="shared" si="35"/>
        <v>0</v>
      </c>
      <c r="AZ83" s="88">
        <f t="shared" si="35"/>
        <v>0</v>
      </c>
      <c r="BA83" s="88">
        <f t="shared" si="35"/>
        <v>0</v>
      </c>
      <c r="BC83" s="89">
        <f t="shared" si="5"/>
        <v>0</v>
      </c>
      <c r="BD83" s="88">
        <f t="shared" si="6"/>
        <v>0</v>
      </c>
      <c r="BE83" s="89">
        <f>+AA83-'A1'!M83-'A2'!Z83-'A3'!Q83-'A3'!Y83-'A3'!Z83</f>
        <v>0</v>
      </c>
    </row>
    <row r="84" spans="2:57" s="56" customFormat="1" ht="17.100000000000001" customHeight="1">
      <c r="B84" s="313"/>
      <c r="C84" s="166" t="s">
        <v>53</v>
      </c>
      <c r="D84" s="365"/>
      <c r="E84" s="365"/>
      <c r="F84" s="365"/>
      <c r="G84" s="365"/>
      <c r="H84" s="365"/>
      <c r="I84" s="365"/>
      <c r="J84" s="365"/>
      <c r="K84" s="365"/>
      <c r="L84" s="365"/>
      <c r="M84" s="365"/>
      <c r="N84" s="365"/>
      <c r="O84" s="365"/>
      <c r="P84" s="365"/>
      <c r="Q84" s="368">
        <f t="shared" si="3"/>
        <v>0</v>
      </c>
      <c r="R84" s="365"/>
      <c r="S84" s="365"/>
      <c r="T84" s="365"/>
      <c r="U84" s="365"/>
      <c r="V84" s="365"/>
      <c r="W84" s="365"/>
      <c r="X84" s="365"/>
      <c r="Y84" s="368">
        <f t="shared" si="4"/>
        <v>0</v>
      </c>
      <c r="Z84" s="365"/>
      <c r="AA84" s="367">
        <f>+'A1'!M84+'A2'!Z84+'A3'!Q84+'A3'!Y84+'A3'!Z84</f>
        <v>0</v>
      </c>
      <c r="AB84" s="272"/>
      <c r="AC84" s="55"/>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C84" s="89">
        <f t="shared" si="5"/>
        <v>0</v>
      </c>
      <c r="BD84" s="88">
        <f t="shared" si="6"/>
        <v>0</v>
      </c>
      <c r="BE84" s="89">
        <f>+AA84-'A1'!M84-'A2'!Z84-'A3'!Q84-'A3'!Y84-'A3'!Z84</f>
        <v>0</v>
      </c>
    </row>
    <row r="85" spans="2:57" s="56" customFormat="1" ht="17.100000000000001" customHeight="1">
      <c r="B85" s="313"/>
      <c r="C85" s="166" t="s">
        <v>54</v>
      </c>
      <c r="D85" s="365"/>
      <c r="E85" s="365"/>
      <c r="F85" s="365"/>
      <c r="G85" s="365"/>
      <c r="H85" s="365"/>
      <c r="I85" s="365"/>
      <c r="J85" s="365"/>
      <c r="K85" s="365"/>
      <c r="L85" s="365"/>
      <c r="M85" s="365"/>
      <c r="N85" s="365"/>
      <c r="O85" s="365"/>
      <c r="P85" s="365"/>
      <c r="Q85" s="368">
        <f t="shared" ref="Q85:Q126" si="36">+SUM(D85:P85)</f>
        <v>0</v>
      </c>
      <c r="R85" s="365"/>
      <c r="S85" s="365"/>
      <c r="T85" s="365"/>
      <c r="U85" s="365"/>
      <c r="V85" s="365"/>
      <c r="W85" s="365"/>
      <c r="X85" s="365"/>
      <c r="Y85" s="368">
        <f t="shared" ref="Y85:Y126" si="37">+SUM(R85:X85)</f>
        <v>0</v>
      </c>
      <c r="Z85" s="365"/>
      <c r="AA85" s="367">
        <f>+'A1'!M85+'A2'!Z85+'A3'!Q85+'A3'!Y85+'A3'!Z85</f>
        <v>0</v>
      </c>
      <c r="AB85" s="272"/>
      <c r="AC85" s="55"/>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C85" s="89">
        <f t="shared" ref="BC85:BC125" si="38">+Q85-SUM(D85:P85)</f>
        <v>0</v>
      </c>
      <c r="BD85" s="88">
        <f t="shared" ref="BD85:BD125" si="39">+Y85-SUM(R85:X85)</f>
        <v>0</v>
      </c>
      <c r="BE85" s="89">
        <f>+AA85-'A1'!M85-'A2'!Z85-'A3'!Q85-'A3'!Y85-'A3'!Z85</f>
        <v>0</v>
      </c>
    </row>
    <row r="86" spans="2:57" s="56" customFormat="1" ht="30" customHeight="1">
      <c r="B86" s="312"/>
      <c r="C86" s="164" t="s">
        <v>11</v>
      </c>
      <c r="D86" s="365"/>
      <c r="E86" s="365"/>
      <c r="F86" s="365"/>
      <c r="G86" s="365"/>
      <c r="H86" s="365"/>
      <c r="I86" s="365"/>
      <c r="J86" s="365"/>
      <c r="K86" s="365"/>
      <c r="L86" s="365"/>
      <c r="M86" s="365"/>
      <c r="N86" s="365"/>
      <c r="O86" s="365"/>
      <c r="P86" s="365"/>
      <c r="Q86" s="368">
        <f t="shared" si="36"/>
        <v>0</v>
      </c>
      <c r="R86" s="365"/>
      <c r="S86" s="365"/>
      <c r="T86" s="365"/>
      <c r="U86" s="365"/>
      <c r="V86" s="365"/>
      <c r="W86" s="365"/>
      <c r="X86" s="365"/>
      <c r="Y86" s="368">
        <f t="shared" si="37"/>
        <v>0</v>
      </c>
      <c r="Z86" s="365"/>
      <c r="AA86" s="366">
        <f>+'A1'!M86+'A2'!Z86+'A3'!Q86+'A3'!Y86+'A3'!Z86</f>
        <v>0</v>
      </c>
      <c r="AB86" s="272"/>
      <c r="AC86" s="55"/>
      <c r="AD86" s="88">
        <f t="shared" ref="AD86:BA86" si="40">+D86-SUM(D87:D88)</f>
        <v>0</v>
      </c>
      <c r="AE86" s="88">
        <f t="shared" si="40"/>
        <v>0</v>
      </c>
      <c r="AF86" s="88">
        <f t="shared" si="40"/>
        <v>0</v>
      </c>
      <c r="AG86" s="88">
        <f t="shared" si="40"/>
        <v>0</v>
      </c>
      <c r="AH86" s="88">
        <f t="shared" si="40"/>
        <v>0</v>
      </c>
      <c r="AI86" s="88">
        <f t="shared" si="40"/>
        <v>0</v>
      </c>
      <c r="AJ86" s="88">
        <f t="shared" si="40"/>
        <v>0</v>
      </c>
      <c r="AK86" s="88">
        <f t="shared" si="40"/>
        <v>0</v>
      </c>
      <c r="AL86" s="88">
        <f t="shared" si="40"/>
        <v>0</v>
      </c>
      <c r="AM86" s="88">
        <f t="shared" si="40"/>
        <v>0</v>
      </c>
      <c r="AN86" s="88">
        <f t="shared" si="40"/>
        <v>0</v>
      </c>
      <c r="AO86" s="88">
        <f t="shared" si="40"/>
        <v>0</v>
      </c>
      <c r="AP86" s="88">
        <f t="shared" si="40"/>
        <v>0</v>
      </c>
      <c r="AQ86" s="88">
        <f t="shared" si="40"/>
        <v>0</v>
      </c>
      <c r="AR86" s="88">
        <f t="shared" si="40"/>
        <v>0</v>
      </c>
      <c r="AS86" s="88">
        <f t="shared" si="40"/>
        <v>0</v>
      </c>
      <c r="AT86" s="88">
        <f t="shared" si="40"/>
        <v>0</v>
      </c>
      <c r="AU86" s="88">
        <f t="shared" si="40"/>
        <v>0</v>
      </c>
      <c r="AV86" s="88">
        <f t="shared" si="40"/>
        <v>0</v>
      </c>
      <c r="AW86" s="88">
        <f t="shared" si="40"/>
        <v>0</v>
      </c>
      <c r="AX86" s="88">
        <f t="shared" si="40"/>
        <v>0</v>
      </c>
      <c r="AY86" s="88">
        <f t="shared" si="40"/>
        <v>0</v>
      </c>
      <c r="AZ86" s="88">
        <f t="shared" si="40"/>
        <v>0</v>
      </c>
      <c r="BA86" s="88">
        <f t="shared" si="40"/>
        <v>0</v>
      </c>
      <c r="BC86" s="89">
        <f t="shared" si="38"/>
        <v>0</v>
      </c>
      <c r="BD86" s="88">
        <f t="shared" si="39"/>
        <v>0</v>
      </c>
      <c r="BE86" s="89">
        <f>+AA86-'A1'!M86-'A2'!Z86-'A3'!Q86-'A3'!Y86-'A3'!Z86</f>
        <v>0</v>
      </c>
    </row>
    <row r="87" spans="2:57" s="56" customFormat="1" ht="17.100000000000001" customHeight="1">
      <c r="B87" s="312"/>
      <c r="C87" s="166" t="s">
        <v>53</v>
      </c>
      <c r="D87" s="365"/>
      <c r="E87" s="365"/>
      <c r="F87" s="365"/>
      <c r="G87" s="365"/>
      <c r="H87" s="365"/>
      <c r="I87" s="365"/>
      <c r="J87" s="365"/>
      <c r="K87" s="365"/>
      <c r="L87" s="365"/>
      <c r="M87" s="365"/>
      <c r="N87" s="365"/>
      <c r="O87" s="365"/>
      <c r="P87" s="365"/>
      <c r="Q87" s="368">
        <f t="shared" si="36"/>
        <v>0</v>
      </c>
      <c r="R87" s="365"/>
      <c r="S87" s="365"/>
      <c r="T87" s="365"/>
      <c r="U87" s="365"/>
      <c r="V87" s="365"/>
      <c r="W87" s="365"/>
      <c r="X87" s="365"/>
      <c r="Y87" s="368">
        <f t="shared" si="37"/>
        <v>0</v>
      </c>
      <c r="Z87" s="365"/>
      <c r="AA87" s="367">
        <f>+'A1'!M87+'A2'!Z87+'A3'!Q87+'A3'!Y87+'A3'!Z87</f>
        <v>0</v>
      </c>
      <c r="AB87" s="272"/>
      <c r="AC87" s="55"/>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C87" s="89">
        <f t="shared" si="38"/>
        <v>0</v>
      </c>
      <c r="BD87" s="88">
        <f t="shared" si="39"/>
        <v>0</v>
      </c>
      <c r="BE87" s="89">
        <f>+AA87-'A1'!M87-'A2'!Z87-'A3'!Q87-'A3'!Y87-'A3'!Z87</f>
        <v>0</v>
      </c>
    </row>
    <row r="88" spans="2:57" s="56" customFormat="1" ht="17.100000000000001" customHeight="1">
      <c r="B88" s="312"/>
      <c r="C88" s="166" t="s">
        <v>54</v>
      </c>
      <c r="D88" s="365"/>
      <c r="E88" s="365"/>
      <c r="F88" s="365"/>
      <c r="G88" s="365"/>
      <c r="H88" s="365"/>
      <c r="I88" s="365"/>
      <c r="J88" s="365"/>
      <c r="K88" s="365"/>
      <c r="L88" s="365"/>
      <c r="M88" s="365"/>
      <c r="N88" s="365"/>
      <c r="O88" s="365"/>
      <c r="P88" s="365"/>
      <c r="Q88" s="368">
        <f t="shared" si="36"/>
        <v>0</v>
      </c>
      <c r="R88" s="365"/>
      <c r="S88" s="365"/>
      <c r="T88" s="365"/>
      <c r="U88" s="365"/>
      <c r="V88" s="365"/>
      <c r="W88" s="365"/>
      <c r="X88" s="365"/>
      <c r="Y88" s="368">
        <f t="shared" si="37"/>
        <v>0</v>
      </c>
      <c r="Z88" s="365"/>
      <c r="AA88" s="367">
        <f>+'A1'!M88+'A2'!Z88+'A3'!Q88+'A3'!Y88+'A3'!Z88</f>
        <v>0</v>
      </c>
      <c r="AB88" s="272"/>
      <c r="AC88" s="55"/>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C88" s="89">
        <f t="shared" si="38"/>
        <v>0</v>
      </c>
      <c r="BD88" s="88">
        <f t="shared" si="39"/>
        <v>0</v>
      </c>
      <c r="BE88" s="89">
        <f>+AA88-'A1'!M88-'A2'!Z88-'A3'!Q88-'A3'!Y88-'A3'!Z88</f>
        <v>0</v>
      </c>
    </row>
    <row r="89" spans="2:57" s="60" customFormat="1" ht="30" customHeight="1">
      <c r="B89" s="314"/>
      <c r="C89" s="315" t="s">
        <v>168</v>
      </c>
      <c r="D89" s="369"/>
      <c r="E89" s="369"/>
      <c r="F89" s="369"/>
      <c r="G89" s="369"/>
      <c r="H89" s="369"/>
      <c r="I89" s="369"/>
      <c r="J89" s="369"/>
      <c r="K89" s="369"/>
      <c r="L89" s="369"/>
      <c r="M89" s="369"/>
      <c r="N89" s="369"/>
      <c r="O89" s="369"/>
      <c r="P89" s="369"/>
      <c r="Q89" s="370">
        <f t="shared" si="36"/>
        <v>0</v>
      </c>
      <c r="R89" s="369"/>
      <c r="S89" s="369"/>
      <c r="T89" s="369"/>
      <c r="U89" s="369"/>
      <c r="V89" s="369"/>
      <c r="W89" s="369"/>
      <c r="X89" s="369"/>
      <c r="Y89" s="370">
        <f t="shared" si="37"/>
        <v>0</v>
      </c>
      <c r="Z89" s="369"/>
      <c r="AA89" s="367">
        <f>+'A1'!M89+'A2'!Z89+'A3'!Q89+'A3'!Y89+'A3'!Z89</f>
        <v>0</v>
      </c>
      <c r="AB89" s="273"/>
      <c r="AC89" s="59"/>
      <c r="AD89" s="216">
        <f>+D86-SUM(D89:D94)</f>
        <v>0</v>
      </c>
      <c r="AE89" s="216">
        <f t="shared" ref="AE89:BA89" si="41">+E86-SUM(E89:E94)</f>
        <v>0</v>
      </c>
      <c r="AF89" s="216">
        <f t="shared" si="41"/>
        <v>0</v>
      </c>
      <c r="AG89" s="216">
        <f t="shared" si="41"/>
        <v>0</v>
      </c>
      <c r="AH89" s="216">
        <f t="shared" si="41"/>
        <v>0</v>
      </c>
      <c r="AI89" s="216">
        <f t="shared" si="41"/>
        <v>0</v>
      </c>
      <c r="AJ89" s="216">
        <f t="shared" si="41"/>
        <v>0</v>
      </c>
      <c r="AK89" s="216">
        <f t="shared" si="41"/>
        <v>0</v>
      </c>
      <c r="AL89" s="216">
        <f t="shared" si="41"/>
        <v>0</v>
      </c>
      <c r="AM89" s="216">
        <f t="shared" si="41"/>
        <v>0</v>
      </c>
      <c r="AN89" s="216">
        <f t="shared" si="41"/>
        <v>0</v>
      </c>
      <c r="AO89" s="216">
        <f t="shared" si="41"/>
        <v>0</v>
      </c>
      <c r="AP89" s="216">
        <f t="shared" si="41"/>
        <v>0</v>
      </c>
      <c r="AQ89" s="216">
        <f t="shared" si="41"/>
        <v>0</v>
      </c>
      <c r="AR89" s="216">
        <f t="shared" si="41"/>
        <v>0</v>
      </c>
      <c r="AS89" s="216">
        <f t="shared" si="41"/>
        <v>0</v>
      </c>
      <c r="AT89" s="216">
        <f t="shared" si="41"/>
        <v>0</v>
      </c>
      <c r="AU89" s="216">
        <f t="shared" si="41"/>
        <v>0</v>
      </c>
      <c r="AV89" s="216">
        <f t="shared" si="41"/>
        <v>0</v>
      </c>
      <c r="AW89" s="216">
        <f t="shared" si="41"/>
        <v>0</v>
      </c>
      <c r="AX89" s="216">
        <f t="shared" si="41"/>
        <v>0</v>
      </c>
      <c r="AY89" s="216">
        <f t="shared" si="41"/>
        <v>0</v>
      </c>
      <c r="AZ89" s="216">
        <f t="shared" si="41"/>
        <v>0</v>
      </c>
      <c r="BA89" s="216">
        <f t="shared" si="41"/>
        <v>0</v>
      </c>
      <c r="BC89" s="91">
        <f t="shared" si="38"/>
        <v>0</v>
      </c>
      <c r="BD89" s="216">
        <f t="shared" si="39"/>
        <v>0</v>
      </c>
      <c r="BE89" s="91">
        <f>+AA89-'A1'!M89-'A2'!Z89-'A3'!Q89-'A3'!Y89-'A3'!Z89</f>
        <v>0</v>
      </c>
    </row>
    <row r="90" spans="2:57" s="56" customFormat="1" ht="17.100000000000001" customHeight="1">
      <c r="B90" s="313"/>
      <c r="C90" s="166" t="s">
        <v>66</v>
      </c>
      <c r="D90" s="365"/>
      <c r="E90" s="365"/>
      <c r="F90" s="365"/>
      <c r="G90" s="365"/>
      <c r="H90" s="365"/>
      <c r="I90" s="365"/>
      <c r="J90" s="365"/>
      <c r="K90" s="365"/>
      <c r="L90" s="365"/>
      <c r="M90" s="365"/>
      <c r="N90" s="365"/>
      <c r="O90" s="365"/>
      <c r="P90" s="365"/>
      <c r="Q90" s="368">
        <f t="shared" si="36"/>
        <v>0</v>
      </c>
      <c r="R90" s="365"/>
      <c r="S90" s="365"/>
      <c r="T90" s="365"/>
      <c r="U90" s="365"/>
      <c r="V90" s="365"/>
      <c r="W90" s="365"/>
      <c r="X90" s="365"/>
      <c r="Y90" s="368">
        <f t="shared" si="37"/>
        <v>0</v>
      </c>
      <c r="Z90" s="365"/>
      <c r="AA90" s="366">
        <f>+'A1'!M90+'A2'!Z90+'A3'!Q90+'A3'!Y90+'A3'!Z90</f>
        <v>0</v>
      </c>
      <c r="AB90" s="272"/>
      <c r="AC90" s="55"/>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C90" s="89">
        <f t="shared" si="38"/>
        <v>0</v>
      </c>
      <c r="BD90" s="88">
        <f t="shared" si="39"/>
        <v>0</v>
      </c>
      <c r="BE90" s="89">
        <f>+AA90-'A1'!M90-'A2'!Z90-'A3'!Q90-'A3'!Y90-'A3'!Z90</f>
        <v>0</v>
      </c>
    </row>
    <row r="91" spans="2:57" s="56" customFormat="1" ht="17.100000000000001" customHeight="1">
      <c r="B91" s="313"/>
      <c r="C91" s="166" t="s">
        <v>265</v>
      </c>
      <c r="D91" s="365"/>
      <c r="E91" s="365"/>
      <c r="F91" s="365"/>
      <c r="G91" s="365"/>
      <c r="H91" s="365"/>
      <c r="I91" s="365"/>
      <c r="J91" s="365"/>
      <c r="K91" s="365"/>
      <c r="L91" s="365"/>
      <c r="M91" s="365"/>
      <c r="N91" s="365"/>
      <c r="O91" s="365"/>
      <c r="P91" s="365"/>
      <c r="Q91" s="368">
        <f t="shared" si="36"/>
        <v>0</v>
      </c>
      <c r="R91" s="365"/>
      <c r="S91" s="365"/>
      <c r="T91" s="365"/>
      <c r="U91" s="365"/>
      <c r="V91" s="365"/>
      <c r="W91" s="365"/>
      <c r="X91" s="365"/>
      <c r="Y91" s="368">
        <f t="shared" si="37"/>
        <v>0</v>
      </c>
      <c r="Z91" s="365"/>
      <c r="AA91" s="366">
        <f>+'A1'!M91+'A2'!Z91+'A3'!Q91+'A3'!Y91+'A3'!Z91</f>
        <v>0</v>
      </c>
      <c r="AB91" s="272"/>
      <c r="AC91" s="55"/>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C91" s="89">
        <f>+Q91-SUM(D91:P91)</f>
        <v>0</v>
      </c>
      <c r="BD91" s="88">
        <f>+Y91-SUM(R91:X91)</f>
        <v>0</v>
      </c>
      <c r="BE91" s="89">
        <f>+AA91-'A1'!M91-'A2'!Z91-'A3'!Q91-'A3'!Y91-'A3'!Z91</f>
        <v>0</v>
      </c>
    </row>
    <row r="92" spans="2:57" s="56" customFormat="1" ht="17.100000000000001" customHeight="1">
      <c r="B92" s="313"/>
      <c r="C92" s="166" t="s">
        <v>169</v>
      </c>
      <c r="D92" s="365"/>
      <c r="E92" s="365"/>
      <c r="F92" s="365"/>
      <c r="G92" s="365"/>
      <c r="H92" s="365"/>
      <c r="I92" s="365"/>
      <c r="J92" s="365"/>
      <c r="K92" s="365"/>
      <c r="L92" s="365"/>
      <c r="M92" s="365"/>
      <c r="N92" s="365"/>
      <c r="O92" s="365"/>
      <c r="P92" s="365"/>
      <c r="Q92" s="368">
        <f t="shared" si="36"/>
        <v>0</v>
      </c>
      <c r="R92" s="365"/>
      <c r="S92" s="365"/>
      <c r="T92" s="365"/>
      <c r="U92" s="365"/>
      <c r="V92" s="365"/>
      <c r="W92" s="365"/>
      <c r="X92" s="365"/>
      <c r="Y92" s="368">
        <f t="shared" si="37"/>
        <v>0</v>
      </c>
      <c r="Z92" s="365"/>
      <c r="AA92" s="366">
        <f>+'A1'!M92+'A2'!Z92+'A3'!Q92+'A3'!Y92+'A3'!Z92</f>
        <v>0</v>
      </c>
      <c r="AB92" s="272"/>
      <c r="AC92" s="55"/>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C92" s="89">
        <f t="shared" si="38"/>
        <v>0</v>
      </c>
      <c r="BD92" s="88">
        <f t="shared" si="39"/>
        <v>0</v>
      </c>
      <c r="BE92" s="89">
        <f>+AA92-'A1'!M92-'A2'!Z92-'A3'!Q92-'A3'!Y92-'A3'!Z92</f>
        <v>0</v>
      </c>
    </row>
    <row r="93" spans="2:57" s="56" customFormat="1" ht="17.100000000000001" customHeight="1">
      <c r="B93" s="313"/>
      <c r="C93" s="403" t="s">
        <v>46</v>
      </c>
      <c r="D93" s="365"/>
      <c r="E93" s="365"/>
      <c r="F93" s="365"/>
      <c r="G93" s="365"/>
      <c r="H93" s="365"/>
      <c r="I93" s="365"/>
      <c r="J93" s="365"/>
      <c r="K93" s="365"/>
      <c r="L93" s="365"/>
      <c r="M93" s="365"/>
      <c r="N93" s="365"/>
      <c r="O93" s="365"/>
      <c r="P93" s="365"/>
      <c r="Q93" s="368">
        <f t="shared" si="36"/>
        <v>0</v>
      </c>
      <c r="R93" s="365"/>
      <c r="S93" s="365"/>
      <c r="T93" s="365"/>
      <c r="U93" s="365"/>
      <c r="V93" s="365"/>
      <c r="W93" s="365"/>
      <c r="X93" s="365"/>
      <c r="Y93" s="368">
        <f t="shared" si="37"/>
        <v>0</v>
      </c>
      <c r="Z93" s="365"/>
      <c r="AA93" s="366">
        <f>+'A1'!M93+'A2'!Z93+'A3'!Q93+'A3'!Y93+'A3'!Z93</f>
        <v>0</v>
      </c>
      <c r="AB93" s="272"/>
      <c r="AC93" s="55"/>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C93" s="89">
        <f t="shared" si="38"/>
        <v>0</v>
      </c>
      <c r="BD93" s="88">
        <f t="shared" si="39"/>
        <v>0</v>
      </c>
      <c r="BE93" s="89">
        <f>+AA93-'A1'!M93-'A2'!Z93-'A3'!Q93-'A3'!Y93-'A3'!Z93</f>
        <v>0</v>
      </c>
    </row>
    <row r="94" spans="2:57" s="56" customFormat="1" ht="17.100000000000001" customHeight="1">
      <c r="B94" s="313"/>
      <c r="C94" s="403" t="s">
        <v>206</v>
      </c>
      <c r="D94" s="365"/>
      <c r="E94" s="365"/>
      <c r="F94" s="365"/>
      <c r="G94" s="365"/>
      <c r="H94" s="365"/>
      <c r="I94" s="365"/>
      <c r="J94" s="365"/>
      <c r="K94" s="365"/>
      <c r="L94" s="365"/>
      <c r="M94" s="365"/>
      <c r="N94" s="365"/>
      <c r="O94" s="365"/>
      <c r="P94" s="365"/>
      <c r="Q94" s="368">
        <f t="shared" si="36"/>
        <v>0</v>
      </c>
      <c r="R94" s="365"/>
      <c r="S94" s="365"/>
      <c r="T94" s="365"/>
      <c r="U94" s="365"/>
      <c r="V94" s="365"/>
      <c r="W94" s="365"/>
      <c r="X94" s="365"/>
      <c r="Y94" s="368">
        <f t="shared" si="37"/>
        <v>0</v>
      </c>
      <c r="Z94" s="365"/>
      <c r="AA94" s="366">
        <f>+'A1'!M94+'A2'!Z94+'A3'!Q94+'A3'!Y94+'A3'!Z94</f>
        <v>0</v>
      </c>
      <c r="AB94" s="272"/>
      <c r="AC94" s="55"/>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C94" s="89"/>
      <c r="BD94" s="88"/>
      <c r="BE94" s="89">
        <f>+AA94-'A1'!M94-'A2'!Z94-'A3'!Q94-'A3'!Y94-'A3'!Z94</f>
        <v>0</v>
      </c>
    </row>
    <row r="95" spans="2:57" s="60" customFormat="1" ht="24.95" customHeight="1">
      <c r="B95" s="314"/>
      <c r="C95" s="165" t="s">
        <v>12</v>
      </c>
      <c r="D95" s="369"/>
      <c r="E95" s="369"/>
      <c r="F95" s="369"/>
      <c r="G95" s="369"/>
      <c r="H95" s="369"/>
      <c r="I95" s="369"/>
      <c r="J95" s="369"/>
      <c r="K95" s="369"/>
      <c r="L95" s="369"/>
      <c r="M95" s="369"/>
      <c r="N95" s="369"/>
      <c r="O95" s="369"/>
      <c r="P95" s="369"/>
      <c r="Q95" s="370">
        <f t="shared" si="36"/>
        <v>0</v>
      </c>
      <c r="R95" s="369"/>
      <c r="S95" s="369"/>
      <c r="T95" s="369"/>
      <c r="U95" s="369"/>
      <c r="V95" s="369"/>
      <c r="W95" s="369"/>
      <c r="X95" s="369"/>
      <c r="Y95" s="370">
        <f t="shared" si="37"/>
        <v>0</v>
      </c>
      <c r="Z95" s="369"/>
      <c r="AA95" s="367">
        <f>+'A1'!M95+'A2'!Z95+'A3'!Q95+'A3'!Y95+'A3'!Z95</f>
        <v>0</v>
      </c>
      <c r="AB95" s="273"/>
      <c r="AC95" s="59"/>
      <c r="AD95" s="216">
        <f t="shared" ref="AD95:BA95" si="42">+D95-SUM(D96:D97)</f>
        <v>0</v>
      </c>
      <c r="AE95" s="216">
        <f t="shared" si="42"/>
        <v>0</v>
      </c>
      <c r="AF95" s="216">
        <f t="shared" si="42"/>
        <v>0</v>
      </c>
      <c r="AG95" s="216">
        <f t="shared" si="42"/>
        <v>0</v>
      </c>
      <c r="AH95" s="216">
        <f t="shared" si="42"/>
        <v>0</v>
      </c>
      <c r="AI95" s="216">
        <f t="shared" si="42"/>
        <v>0</v>
      </c>
      <c r="AJ95" s="216">
        <f t="shared" si="42"/>
        <v>0</v>
      </c>
      <c r="AK95" s="216">
        <f t="shared" si="42"/>
        <v>0</v>
      </c>
      <c r="AL95" s="216">
        <f t="shared" si="42"/>
        <v>0</v>
      </c>
      <c r="AM95" s="216">
        <f t="shared" si="42"/>
        <v>0</v>
      </c>
      <c r="AN95" s="216">
        <f t="shared" si="42"/>
        <v>0</v>
      </c>
      <c r="AO95" s="216">
        <f t="shared" si="42"/>
        <v>0</v>
      </c>
      <c r="AP95" s="216">
        <f t="shared" si="42"/>
        <v>0</v>
      </c>
      <c r="AQ95" s="216">
        <f t="shared" si="42"/>
        <v>0</v>
      </c>
      <c r="AR95" s="216">
        <f t="shared" si="42"/>
        <v>0</v>
      </c>
      <c r="AS95" s="216">
        <f t="shared" si="42"/>
        <v>0</v>
      </c>
      <c r="AT95" s="216">
        <f t="shared" si="42"/>
        <v>0</v>
      </c>
      <c r="AU95" s="216">
        <f t="shared" si="42"/>
        <v>0</v>
      </c>
      <c r="AV95" s="216">
        <f t="shared" si="42"/>
        <v>0</v>
      </c>
      <c r="AW95" s="216">
        <f t="shared" si="42"/>
        <v>0</v>
      </c>
      <c r="AX95" s="216">
        <f t="shared" si="42"/>
        <v>0</v>
      </c>
      <c r="AY95" s="216">
        <f t="shared" si="42"/>
        <v>0</v>
      </c>
      <c r="AZ95" s="216">
        <f t="shared" si="42"/>
        <v>0</v>
      </c>
      <c r="BA95" s="216">
        <f t="shared" si="42"/>
        <v>0</v>
      </c>
      <c r="BC95" s="91">
        <f t="shared" si="38"/>
        <v>0</v>
      </c>
      <c r="BD95" s="216">
        <f t="shared" si="39"/>
        <v>0</v>
      </c>
      <c r="BE95" s="91">
        <f>+AA95-'A1'!M95-'A2'!Z95-'A3'!Q95-'A3'!Y95-'A3'!Z95</f>
        <v>0</v>
      </c>
    </row>
    <row r="96" spans="2:57" s="103" customFormat="1" ht="17.100000000000001" customHeight="1">
      <c r="B96" s="248"/>
      <c r="C96" s="166" t="s">
        <v>53</v>
      </c>
      <c r="D96" s="368"/>
      <c r="E96" s="368"/>
      <c r="F96" s="368"/>
      <c r="G96" s="368"/>
      <c r="H96" s="368"/>
      <c r="I96" s="368"/>
      <c r="J96" s="368"/>
      <c r="K96" s="368"/>
      <c r="L96" s="368"/>
      <c r="M96" s="368"/>
      <c r="N96" s="368"/>
      <c r="O96" s="368"/>
      <c r="P96" s="368"/>
      <c r="Q96" s="368">
        <f t="shared" si="36"/>
        <v>0</v>
      </c>
      <c r="R96" s="368"/>
      <c r="S96" s="368"/>
      <c r="T96" s="368"/>
      <c r="U96" s="368"/>
      <c r="V96" s="368"/>
      <c r="W96" s="368"/>
      <c r="X96" s="368"/>
      <c r="Y96" s="368">
        <f t="shared" si="37"/>
        <v>0</v>
      </c>
      <c r="Z96" s="368"/>
      <c r="AA96" s="367">
        <f>+'A1'!M96+'A2'!Z96+'A3'!Q96+'A3'!Y96+'A3'!Z96</f>
        <v>0</v>
      </c>
      <c r="AB96" s="275"/>
      <c r="AC96" s="102"/>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7"/>
      <c r="BA96" s="217"/>
      <c r="BC96" s="89">
        <f t="shared" si="38"/>
        <v>0</v>
      </c>
      <c r="BD96" s="88">
        <f t="shared" si="39"/>
        <v>0</v>
      </c>
      <c r="BE96" s="89">
        <f>+AA96-'A1'!M96-'A2'!Z96-'A3'!Q96-'A3'!Y96-'A3'!Z96</f>
        <v>0</v>
      </c>
    </row>
    <row r="97" spans="2:57" s="56" customFormat="1" ht="17.100000000000001" customHeight="1">
      <c r="B97" s="313"/>
      <c r="C97" s="166" t="s">
        <v>54</v>
      </c>
      <c r="D97" s="365"/>
      <c r="E97" s="365"/>
      <c r="F97" s="365"/>
      <c r="G97" s="365"/>
      <c r="H97" s="365"/>
      <c r="I97" s="365"/>
      <c r="J97" s="365"/>
      <c r="K97" s="365"/>
      <c r="L97" s="365"/>
      <c r="M97" s="365"/>
      <c r="N97" s="365"/>
      <c r="O97" s="365"/>
      <c r="P97" s="365"/>
      <c r="Q97" s="368">
        <f t="shared" si="36"/>
        <v>0</v>
      </c>
      <c r="R97" s="365"/>
      <c r="S97" s="365"/>
      <c r="T97" s="365"/>
      <c r="U97" s="365"/>
      <c r="V97" s="365"/>
      <c r="W97" s="365"/>
      <c r="X97" s="365"/>
      <c r="Y97" s="368">
        <f t="shared" si="37"/>
        <v>0</v>
      </c>
      <c r="Z97" s="365"/>
      <c r="AA97" s="367">
        <f>+'A1'!M97+'A2'!Z97+'A3'!Q97+'A3'!Y97+'A3'!Z97</f>
        <v>0</v>
      </c>
      <c r="AB97" s="272"/>
      <c r="AC97" s="55"/>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C97" s="89">
        <f t="shared" si="38"/>
        <v>0</v>
      </c>
      <c r="BD97" s="88">
        <f t="shared" si="39"/>
        <v>0</v>
      </c>
      <c r="BE97" s="89">
        <f>+AA97-'A1'!M97-'A2'!Z97-'A3'!Q97-'A3'!Y97-'A3'!Z97</f>
        <v>0</v>
      </c>
    </row>
    <row r="98" spans="2:57" s="60" customFormat="1" ht="30" customHeight="1">
      <c r="B98" s="316"/>
      <c r="C98" s="165" t="s">
        <v>42</v>
      </c>
      <c r="D98" s="255">
        <f t="shared" ref="D98:J98" si="43">+SUM(D95,D86,D83)</f>
        <v>0</v>
      </c>
      <c r="E98" s="255">
        <f t="shared" si="43"/>
        <v>0</v>
      </c>
      <c r="F98" s="255">
        <f t="shared" si="43"/>
        <v>0</v>
      </c>
      <c r="G98" s="255">
        <f t="shared" si="43"/>
        <v>0</v>
      </c>
      <c r="H98" s="255">
        <f t="shared" si="43"/>
        <v>0</v>
      </c>
      <c r="I98" s="255">
        <f t="shared" si="43"/>
        <v>0</v>
      </c>
      <c r="J98" s="255">
        <f t="shared" si="43"/>
        <v>0</v>
      </c>
      <c r="K98" s="255">
        <f t="shared" ref="K98:Z98" si="44">+SUM(K95,K86,K83)</f>
        <v>0</v>
      </c>
      <c r="L98" s="255">
        <f t="shared" si="44"/>
        <v>0</v>
      </c>
      <c r="M98" s="255">
        <f t="shared" si="44"/>
        <v>0</v>
      </c>
      <c r="N98" s="255">
        <f t="shared" si="44"/>
        <v>0</v>
      </c>
      <c r="O98" s="255">
        <f t="shared" si="44"/>
        <v>0</v>
      </c>
      <c r="P98" s="255">
        <f t="shared" si="44"/>
        <v>0</v>
      </c>
      <c r="Q98" s="255">
        <f t="shared" si="36"/>
        <v>0</v>
      </c>
      <c r="R98" s="255">
        <f t="shared" si="44"/>
        <v>0</v>
      </c>
      <c r="S98" s="255">
        <f t="shared" si="44"/>
        <v>0</v>
      </c>
      <c r="T98" s="255">
        <f t="shared" si="44"/>
        <v>0</v>
      </c>
      <c r="U98" s="255">
        <f t="shared" si="44"/>
        <v>0</v>
      </c>
      <c r="V98" s="255">
        <f>+SUM(V95,V86,V83)</f>
        <v>0</v>
      </c>
      <c r="W98" s="255">
        <f t="shared" si="44"/>
        <v>0</v>
      </c>
      <c r="X98" s="255">
        <f t="shared" si="44"/>
        <v>0</v>
      </c>
      <c r="Y98" s="255">
        <f t="shared" si="37"/>
        <v>0</v>
      </c>
      <c r="Z98" s="255">
        <f t="shared" si="44"/>
        <v>0</v>
      </c>
      <c r="AA98" s="253">
        <f>+'A1'!M98+'A2'!Z98+'A3'!Q98+'A3'!Y98+'A3'!Z98</f>
        <v>0</v>
      </c>
      <c r="AB98" s="271"/>
      <c r="AC98" s="59"/>
      <c r="AD98" s="216">
        <f t="shared" ref="AD98:BA98" si="45">+D98-D83-D86-D95</f>
        <v>0</v>
      </c>
      <c r="AE98" s="216">
        <f t="shared" si="45"/>
        <v>0</v>
      </c>
      <c r="AF98" s="216">
        <f t="shared" si="45"/>
        <v>0</v>
      </c>
      <c r="AG98" s="216">
        <f t="shared" si="45"/>
        <v>0</v>
      </c>
      <c r="AH98" s="216">
        <f t="shared" si="45"/>
        <v>0</v>
      </c>
      <c r="AI98" s="216">
        <f t="shared" si="45"/>
        <v>0</v>
      </c>
      <c r="AJ98" s="216">
        <f t="shared" si="45"/>
        <v>0</v>
      </c>
      <c r="AK98" s="216">
        <f t="shared" si="45"/>
        <v>0</v>
      </c>
      <c r="AL98" s="216">
        <f t="shared" si="45"/>
        <v>0</v>
      </c>
      <c r="AM98" s="216">
        <f t="shared" si="45"/>
        <v>0</v>
      </c>
      <c r="AN98" s="216">
        <f t="shared" si="45"/>
        <v>0</v>
      </c>
      <c r="AO98" s="216">
        <f t="shared" si="45"/>
        <v>0</v>
      </c>
      <c r="AP98" s="216">
        <f t="shared" si="45"/>
        <v>0</v>
      </c>
      <c r="AQ98" s="216">
        <f t="shared" si="45"/>
        <v>0</v>
      </c>
      <c r="AR98" s="216">
        <f t="shared" si="45"/>
        <v>0</v>
      </c>
      <c r="AS98" s="216">
        <f t="shared" si="45"/>
        <v>0</v>
      </c>
      <c r="AT98" s="216">
        <f t="shared" si="45"/>
        <v>0</v>
      </c>
      <c r="AU98" s="216">
        <f t="shared" si="45"/>
        <v>0</v>
      </c>
      <c r="AV98" s="216">
        <f t="shared" si="45"/>
        <v>0</v>
      </c>
      <c r="AW98" s="216">
        <f t="shared" si="45"/>
        <v>0</v>
      </c>
      <c r="AX98" s="216">
        <f t="shared" si="45"/>
        <v>0</v>
      </c>
      <c r="AY98" s="216">
        <f t="shared" si="45"/>
        <v>0</v>
      </c>
      <c r="AZ98" s="216">
        <f t="shared" si="45"/>
        <v>0</v>
      </c>
      <c r="BA98" s="216">
        <f t="shared" si="45"/>
        <v>0</v>
      </c>
      <c r="BC98" s="91">
        <f t="shared" si="38"/>
        <v>0</v>
      </c>
      <c r="BD98" s="216">
        <f t="shared" si="39"/>
        <v>0</v>
      </c>
      <c r="BE98" s="91">
        <f>+AA98-'A1'!M98-'A2'!Z98-'A3'!Q98-'A3'!Y98-'A3'!Z98</f>
        <v>0</v>
      </c>
    </row>
    <row r="99" spans="2:57" s="103" customFormat="1" ht="17.100000000000001" customHeight="1">
      <c r="B99" s="248"/>
      <c r="C99" s="359" t="s">
        <v>325</v>
      </c>
      <c r="D99" s="256"/>
      <c r="E99" s="256"/>
      <c r="F99" s="256"/>
      <c r="G99" s="256"/>
      <c r="H99" s="256"/>
      <c r="I99" s="256"/>
      <c r="J99" s="256"/>
      <c r="K99" s="256"/>
      <c r="L99" s="256"/>
      <c r="M99" s="256"/>
      <c r="N99" s="256"/>
      <c r="O99" s="256"/>
      <c r="P99" s="256"/>
      <c r="Q99" s="256">
        <f t="shared" si="36"/>
        <v>0</v>
      </c>
      <c r="R99" s="256"/>
      <c r="S99" s="256"/>
      <c r="T99" s="256"/>
      <c r="U99" s="256"/>
      <c r="V99" s="256"/>
      <c r="W99" s="256"/>
      <c r="X99" s="256"/>
      <c r="Y99" s="256">
        <f t="shared" si="37"/>
        <v>0</v>
      </c>
      <c r="Z99" s="256"/>
      <c r="AA99" s="257">
        <f>+'A1'!M99+'A2'!Z99+'A3'!Q99+'A3'!Y99+'A3'!Z99</f>
        <v>0</v>
      </c>
      <c r="AB99" s="274"/>
      <c r="AC99" s="102"/>
      <c r="AD99" s="99">
        <f t="shared" ref="AD99:BA99" si="46">+IF((D99+D100&gt;D98),111,0)</f>
        <v>0</v>
      </c>
      <c r="AE99" s="99">
        <f t="shared" si="46"/>
        <v>0</v>
      </c>
      <c r="AF99" s="99">
        <f t="shared" si="46"/>
        <v>0</v>
      </c>
      <c r="AG99" s="99">
        <f t="shared" si="46"/>
        <v>0</v>
      </c>
      <c r="AH99" s="99">
        <f t="shared" si="46"/>
        <v>0</v>
      </c>
      <c r="AI99" s="99">
        <f t="shared" si="46"/>
        <v>0</v>
      </c>
      <c r="AJ99" s="99">
        <f t="shared" si="46"/>
        <v>0</v>
      </c>
      <c r="AK99" s="99">
        <f t="shared" si="46"/>
        <v>0</v>
      </c>
      <c r="AL99" s="99">
        <f t="shared" si="46"/>
        <v>0</v>
      </c>
      <c r="AM99" s="99">
        <f t="shared" si="46"/>
        <v>0</v>
      </c>
      <c r="AN99" s="99">
        <f t="shared" si="46"/>
        <v>0</v>
      </c>
      <c r="AO99" s="99">
        <f t="shared" si="46"/>
        <v>0</v>
      </c>
      <c r="AP99" s="99">
        <f t="shared" si="46"/>
        <v>0</v>
      </c>
      <c r="AQ99" s="99">
        <f t="shared" si="46"/>
        <v>0</v>
      </c>
      <c r="AR99" s="99">
        <f t="shared" si="46"/>
        <v>0</v>
      </c>
      <c r="AS99" s="99">
        <f t="shared" si="46"/>
        <v>0</v>
      </c>
      <c r="AT99" s="99">
        <f t="shared" si="46"/>
        <v>0</v>
      </c>
      <c r="AU99" s="99">
        <f t="shared" si="46"/>
        <v>0</v>
      </c>
      <c r="AV99" s="99">
        <f t="shared" si="46"/>
        <v>0</v>
      </c>
      <c r="AW99" s="99">
        <f t="shared" si="46"/>
        <v>0</v>
      </c>
      <c r="AX99" s="99">
        <f t="shared" si="46"/>
        <v>0</v>
      </c>
      <c r="AY99" s="99">
        <f t="shared" si="46"/>
        <v>0</v>
      </c>
      <c r="AZ99" s="99">
        <f t="shared" si="46"/>
        <v>0</v>
      </c>
      <c r="BA99" s="99">
        <f t="shared" si="46"/>
        <v>0</v>
      </c>
      <c r="BC99" s="99">
        <f t="shared" si="38"/>
        <v>0</v>
      </c>
      <c r="BD99" s="217">
        <f t="shared" si="39"/>
        <v>0</v>
      </c>
      <c r="BE99" s="99">
        <f>+AA99-'A1'!M99-'A2'!Z99-'A3'!Q99-'A3'!Y99-'A3'!Z99</f>
        <v>0</v>
      </c>
    </row>
    <row r="100" spans="2:57" s="103" customFormat="1" ht="17.100000000000001" customHeight="1">
      <c r="B100" s="248"/>
      <c r="C100" s="359" t="s">
        <v>326</v>
      </c>
      <c r="D100" s="256"/>
      <c r="E100" s="256"/>
      <c r="F100" s="256"/>
      <c r="G100" s="256"/>
      <c r="H100" s="256"/>
      <c r="I100" s="256"/>
      <c r="J100" s="256"/>
      <c r="K100" s="256"/>
      <c r="L100" s="256"/>
      <c r="M100" s="256"/>
      <c r="N100" s="256"/>
      <c r="O100" s="256"/>
      <c r="P100" s="256"/>
      <c r="Q100" s="256">
        <f t="shared" si="36"/>
        <v>0</v>
      </c>
      <c r="R100" s="256"/>
      <c r="S100" s="256"/>
      <c r="T100" s="256"/>
      <c r="U100" s="256"/>
      <c r="V100" s="256"/>
      <c r="W100" s="256"/>
      <c r="X100" s="256"/>
      <c r="Y100" s="256">
        <f t="shared" si="37"/>
        <v>0</v>
      </c>
      <c r="Z100" s="256"/>
      <c r="AA100" s="257">
        <f>+'A1'!M100+'A2'!Z100+'A3'!Q100+'A3'!Y100+'A3'!Z100</f>
        <v>0</v>
      </c>
      <c r="AB100" s="274"/>
      <c r="AC100" s="102"/>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C100" s="99">
        <f t="shared" si="38"/>
        <v>0</v>
      </c>
      <c r="BD100" s="217">
        <f t="shared" si="39"/>
        <v>0</v>
      </c>
      <c r="BE100" s="99">
        <f>+AA100-'A1'!M100-'A2'!Z100-'A3'!Q100-'A3'!Y100-'A3'!Z100</f>
        <v>0</v>
      </c>
    </row>
    <row r="101" spans="2:57" s="103" customFormat="1" ht="17.100000000000001" customHeight="1">
      <c r="B101" s="250"/>
      <c r="C101" s="251" t="s">
        <v>218</v>
      </c>
      <c r="D101" s="258"/>
      <c r="E101" s="258"/>
      <c r="F101" s="258"/>
      <c r="G101" s="258"/>
      <c r="H101" s="258"/>
      <c r="I101" s="258"/>
      <c r="J101" s="258"/>
      <c r="K101" s="258"/>
      <c r="L101" s="258"/>
      <c r="M101" s="258"/>
      <c r="N101" s="258"/>
      <c r="O101" s="258"/>
      <c r="P101" s="258"/>
      <c r="Q101" s="256">
        <f t="shared" si="36"/>
        <v>0</v>
      </c>
      <c r="R101" s="258"/>
      <c r="S101" s="258"/>
      <c r="T101" s="258"/>
      <c r="U101" s="258"/>
      <c r="V101" s="258"/>
      <c r="W101" s="258"/>
      <c r="X101" s="258"/>
      <c r="Y101" s="256">
        <f t="shared" si="37"/>
        <v>0</v>
      </c>
      <c r="Z101" s="258"/>
      <c r="AA101" s="257">
        <f>+'A1'!M101+'A2'!Z101+'A3'!Q101+'A3'!Y101+'A3'!Z101</f>
        <v>0</v>
      </c>
      <c r="AB101" s="275"/>
      <c r="AC101" s="102"/>
      <c r="AD101" s="99">
        <f t="shared" ref="AD101:BA101" si="47">+IF((D101&gt;D98),111,0)</f>
        <v>0</v>
      </c>
      <c r="AE101" s="99">
        <f t="shared" si="47"/>
        <v>0</v>
      </c>
      <c r="AF101" s="99">
        <f t="shared" si="47"/>
        <v>0</v>
      </c>
      <c r="AG101" s="99">
        <f t="shared" si="47"/>
        <v>0</v>
      </c>
      <c r="AH101" s="99">
        <f t="shared" si="47"/>
        <v>0</v>
      </c>
      <c r="AI101" s="99">
        <f t="shared" si="47"/>
        <v>0</v>
      </c>
      <c r="AJ101" s="99">
        <f t="shared" si="47"/>
        <v>0</v>
      </c>
      <c r="AK101" s="99">
        <f t="shared" si="47"/>
        <v>0</v>
      </c>
      <c r="AL101" s="99">
        <f t="shared" si="47"/>
        <v>0</v>
      </c>
      <c r="AM101" s="99">
        <f t="shared" si="47"/>
        <v>0</v>
      </c>
      <c r="AN101" s="99">
        <f t="shared" si="47"/>
        <v>0</v>
      </c>
      <c r="AO101" s="99">
        <f t="shared" si="47"/>
        <v>0</v>
      </c>
      <c r="AP101" s="99">
        <f t="shared" si="47"/>
        <v>0</v>
      </c>
      <c r="AQ101" s="99">
        <f t="shared" si="47"/>
        <v>0</v>
      </c>
      <c r="AR101" s="99">
        <f t="shared" si="47"/>
        <v>0</v>
      </c>
      <c r="AS101" s="99">
        <f t="shared" si="47"/>
        <v>0</v>
      </c>
      <c r="AT101" s="99">
        <f t="shared" si="47"/>
        <v>0</v>
      </c>
      <c r="AU101" s="99">
        <f t="shared" si="47"/>
        <v>0</v>
      </c>
      <c r="AV101" s="99">
        <f t="shared" si="47"/>
        <v>0</v>
      </c>
      <c r="AW101" s="99">
        <f t="shared" si="47"/>
        <v>0</v>
      </c>
      <c r="AX101" s="99">
        <f t="shared" si="47"/>
        <v>0</v>
      </c>
      <c r="AY101" s="99">
        <f t="shared" si="47"/>
        <v>0</v>
      </c>
      <c r="AZ101" s="99">
        <f t="shared" si="47"/>
        <v>0</v>
      </c>
      <c r="BA101" s="99">
        <f t="shared" si="47"/>
        <v>0</v>
      </c>
      <c r="BC101" s="99">
        <f t="shared" si="38"/>
        <v>0</v>
      </c>
      <c r="BD101" s="217">
        <f t="shared" si="39"/>
        <v>0</v>
      </c>
      <c r="BE101" s="99">
        <f>+AA101-'A1'!M101-'A2'!Z101-'A3'!Q101-'A3'!Y101-'A3'!Z101</f>
        <v>0</v>
      </c>
    </row>
    <row r="102" spans="2:57" s="60" customFormat="1" ht="24.95" customHeight="1">
      <c r="B102" s="317"/>
      <c r="C102" s="354" t="s">
        <v>295</v>
      </c>
      <c r="D102" s="369"/>
      <c r="E102" s="369"/>
      <c r="F102" s="369"/>
      <c r="G102" s="369"/>
      <c r="H102" s="369"/>
      <c r="I102" s="369"/>
      <c r="J102" s="369"/>
      <c r="K102" s="369"/>
      <c r="L102" s="369"/>
      <c r="M102" s="369"/>
      <c r="N102" s="369"/>
      <c r="O102" s="369"/>
      <c r="P102" s="369"/>
      <c r="Q102" s="370"/>
      <c r="R102" s="369"/>
      <c r="S102" s="369"/>
      <c r="T102" s="369"/>
      <c r="U102" s="369"/>
      <c r="V102" s="369"/>
      <c r="W102" s="369"/>
      <c r="X102" s="369"/>
      <c r="Y102" s="370"/>
      <c r="Z102" s="369"/>
      <c r="AA102" s="366"/>
      <c r="AB102" s="271"/>
      <c r="AC102" s="59"/>
      <c r="AD102" s="216"/>
      <c r="AE102" s="216"/>
      <c r="AF102" s="216"/>
      <c r="AG102" s="216"/>
      <c r="AH102" s="216"/>
      <c r="AI102" s="216"/>
      <c r="AJ102" s="216"/>
      <c r="AK102" s="216"/>
      <c r="AL102" s="216"/>
      <c r="AM102" s="216"/>
      <c r="AN102" s="216"/>
      <c r="AO102" s="216"/>
      <c r="AP102" s="216"/>
      <c r="AQ102" s="216"/>
      <c r="AR102" s="216"/>
      <c r="AS102" s="216"/>
      <c r="AT102" s="216"/>
      <c r="AU102" s="216"/>
      <c r="AV102" s="216"/>
      <c r="AW102" s="216"/>
      <c r="AX102" s="216"/>
      <c r="AY102" s="216"/>
      <c r="AZ102" s="216"/>
      <c r="BA102" s="216"/>
      <c r="BC102" s="95"/>
      <c r="BD102" s="95"/>
      <c r="BE102" s="95"/>
    </row>
    <row r="103" spans="2:57" s="56" customFormat="1" ht="17.100000000000001" customHeight="1">
      <c r="B103" s="312"/>
      <c r="C103" s="347" t="s">
        <v>10</v>
      </c>
      <c r="D103" s="365"/>
      <c r="E103" s="365"/>
      <c r="F103" s="365"/>
      <c r="G103" s="365"/>
      <c r="H103" s="365"/>
      <c r="I103" s="365"/>
      <c r="J103" s="365"/>
      <c r="K103" s="365"/>
      <c r="L103" s="365"/>
      <c r="M103" s="365"/>
      <c r="N103" s="365"/>
      <c r="O103" s="365"/>
      <c r="P103" s="365"/>
      <c r="Q103" s="368">
        <f t="shared" si="36"/>
        <v>0</v>
      </c>
      <c r="R103" s="365"/>
      <c r="S103" s="365"/>
      <c r="T103" s="365"/>
      <c r="U103" s="365"/>
      <c r="V103" s="365"/>
      <c r="W103" s="365"/>
      <c r="X103" s="365"/>
      <c r="Y103" s="368">
        <f t="shared" si="37"/>
        <v>0</v>
      </c>
      <c r="Z103" s="365"/>
      <c r="AA103" s="367">
        <f>+'A1'!M103+'A2'!Z103+'A3'!Q103+'A3'!Y103+'A3'!Z103</f>
        <v>0</v>
      </c>
      <c r="AB103" s="272"/>
      <c r="AC103" s="55"/>
      <c r="AD103" s="88">
        <f t="shared" ref="AD103:BA103" si="48">+D103-SUM(D104:D105)</f>
        <v>0</v>
      </c>
      <c r="AE103" s="88">
        <f t="shared" si="48"/>
        <v>0</v>
      </c>
      <c r="AF103" s="88">
        <f t="shared" si="48"/>
        <v>0</v>
      </c>
      <c r="AG103" s="88">
        <f t="shared" si="48"/>
        <v>0</v>
      </c>
      <c r="AH103" s="88">
        <f t="shared" si="48"/>
        <v>0</v>
      </c>
      <c r="AI103" s="88">
        <f t="shared" si="48"/>
        <v>0</v>
      </c>
      <c r="AJ103" s="88">
        <f t="shared" si="48"/>
        <v>0</v>
      </c>
      <c r="AK103" s="88">
        <f t="shared" si="48"/>
        <v>0</v>
      </c>
      <c r="AL103" s="88">
        <f t="shared" si="48"/>
        <v>0</v>
      </c>
      <c r="AM103" s="88">
        <f t="shared" si="48"/>
        <v>0</v>
      </c>
      <c r="AN103" s="88">
        <f t="shared" si="48"/>
        <v>0</v>
      </c>
      <c r="AO103" s="88">
        <f t="shared" si="48"/>
        <v>0</v>
      </c>
      <c r="AP103" s="88">
        <f t="shared" si="48"/>
        <v>0</v>
      </c>
      <c r="AQ103" s="88">
        <f t="shared" si="48"/>
        <v>0</v>
      </c>
      <c r="AR103" s="88">
        <f t="shared" si="48"/>
        <v>0</v>
      </c>
      <c r="AS103" s="88">
        <f t="shared" si="48"/>
        <v>0</v>
      </c>
      <c r="AT103" s="88">
        <f t="shared" si="48"/>
        <v>0</v>
      </c>
      <c r="AU103" s="88">
        <f t="shared" si="48"/>
        <v>0</v>
      </c>
      <c r="AV103" s="88">
        <f t="shared" si="48"/>
        <v>0</v>
      </c>
      <c r="AW103" s="88">
        <f t="shared" si="48"/>
        <v>0</v>
      </c>
      <c r="AX103" s="88">
        <f t="shared" si="48"/>
        <v>0</v>
      </c>
      <c r="AY103" s="88">
        <f t="shared" si="48"/>
        <v>0</v>
      </c>
      <c r="AZ103" s="88">
        <f t="shared" si="48"/>
        <v>0</v>
      </c>
      <c r="BA103" s="88">
        <f t="shared" si="48"/>
        <v>0</v>
      </c>
      <c r="BC103" s="89">
        <f t="shared" si="38"/>
        <v>0</v>
      </c>
      <c r="BD103" s="88">
        <f t="shared" si="39"/>
        <v>0</v>
      </c>
      <c r="BE103" s="89">
        <f>+AA103-'A1'!M103-'A2'!Z103-'A3'!Q103-'A3'!Y103-'A3'!Z103</f>
        <v>0</v>
      </c>
    </row>
    <row r="104" spans="2:57" s="56" customFormat="1" ht="17.100000000000001" customHeight="1">
      <c r="B104" s="313"/>
      <c r="C104" s="355" t="s">
        <v>53</v>
      </c>
      <c r="D104" s="365"/>
      <c r="E104" s="365"/>
      <c r="F104" s="365"/>
      <c r="G104" s="365"/>
      <c r="H104" s="365"/>
      <c r="I104" s="365"/>
      <c r="J104" s="365"/>
      <c r="K104" s="365"/>
      <c r="L104" s="365"/>
      <c r="M104" s="365"/>
      <c r="N104" s="365"/>
      <c r="O104" s="365"/>
      <c r="P104" s="365"/>
      <c r="Q104" s="368">
        <f t="shared" si="36"/>
        <v>0</v>
      </c>
      <c r="R104" s="365"/>
      <c r="S104" s="365"/>
      <c r="T104" s="365"/>
      <c r="U104" s="365"/>
      <c r="V104" s="365"/>
      <c r="W104" s="365"/>
      <c r="X104" s="365"/>
      <c r="Y104" s="368">
        <f t="shared" si="37"/>
        <v>0</v>
      </c>
      <c r="Z104" s="365"/>
      <c r="AA104" s="367">
        <f>+'A1'!M104+'A2'!Z104+'A3'!Q104+'A3'!Y104+'A3'!Z104</f>
        <v>0</v>
      </c>
      <c r="AB104" s="272"/>
      <c r="AC104" s="55"/>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C104" s="89">
        <f t="shared" si="38"/>
        <v>0</v>
      </c>
      <c r="BD104" s="88">
        <f t="shared" si="39"/>
        <v>0</v>
      </c>
      <c r="BE104" s="89">
        <f>+AA104-'A1'!M104-'A2'!Z104-'A3'!Q104-'A3'!Y104-'A3'!Z104</f>
        <v>0</v>
      </c>
    </row>
    <row r="105" spans="2:57" s="56" customFormat="1" ht="17.100000000000001" customHeight="1">
      <c r="B105" s="313"/>
      <c r="C105" s="355" t="s">
        <v>54</v>
      </c>
      <c r="D105" s="365"/>
      <c r="E105" s="365"/>
      <c r="F105" s="365"/>
      <c r="G105" s="365"/>
      <c r="H105" s="365"/>
      <c r="I105" s="365"/>
      <c r="J105" s="365"/>
      <c r="K105" s="365"/>
      <c r="L105" s="365"/>
      <c r="M105" s="365"/>
      <c r="N105" s="365"/>
      <c r="O105" s="365"/>
      <c r="P105" s="365"/>
      <c r="Q105" s="368">
        <f t="shared" si="36"/>
        <v>0</v>
      </c>
      <c r="R105" s="365"/>
      <c r="S105" s="365"/>
      <c r="T105" s="365"/>
      <c r="U105" s="365"/>
      <c r="V105" s="365"/>
      <c r="W105" s="365"/>
      <c r="X105" s="365"/>
      <c r="Y105" s="368">
        <f t="shared" si="37"/>
        <v>0</v>
      </c>
      <c r="Z105" s="365"/>
      <c r="AA105" s="367">
        <f>+'A1'!M105+'A2'!Z105+'A3'!Q105+'A3'!Y105+'A3'!Z105</f>
        <v>0</v>
      </c>
      <c r="AB105" s="272"/>
      <c r="AC105" s="55"/>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C105" s="89">
        <f t="shared" si="38"/>
        <v>0</v>
      </c>
      <c r="BD105" s="88">
        <f t="shared" si="39"/>
        <v>0</v>
      </c>
      <c r="BE105" s="89">
        <f>+AA105-'A1'!M105-'A2'!Z105-'A3'!Q105-'A3'!Y105-'A3'!Z105</f>
        <v>0</v>
      </c>
    </row>
    <row r="106" spans="2:57" s="56" customFormat="1" ht="30" customHeight="1">
      <c r="B106" s="312"/>
      <c r="C106" s="347" t="s">
        <v>11</v>
      </c>
      <c r="D106" s="365"/>
      <c r="E106" s="365"/>
      <c r="F106" s="365"/>
      <c r="G106" s="365"/>
      <c r="H106" s="365"/>
      <c r="I106" s="365"/>
      <c r="J106" s="365"/>
      <c r="K106" s="365"/>
      <c r="L106" s="365"/>
      <c r="M106" s="365"/>
      <c r="N106" s="365"/>
      <c r="O106" s="365"/>
      <c r="P106" s="365"/>
      <c r="Q106" s="368">
        <f t="shared" si="36"/>
        <v>0</v>
      </c>
      <c r="R106" s="365"/>
      <c r="S106" s="365"/>
      <c r="T106" s="365"/>
      <c r="U106" s="365"/>
      <c r="V106" s="365"/>
      <c r="W106" s="365"/>
      <c r="X106" s="365"/>
      <c r="Y106" s="368">
        <f t="shared" si="37"/>
        <v>0</v>
      </c>
      <c r="Z106" s="365"/>
      <c r="AA106" s="367">
        <f>+'A1'!M106+'A2'!Z106+'A3'!Q106+'A3'!Y106+'A3'!Z106</f>
        <v>0</v>
      </c>
      <c r="AB106" s="272"/>
      <c r="AC106" s="55"/>
      <c r="AD106" s="88">
        <f t="shared" ref="AD106:BA106" si="49">+D106-SUM(D107:D108)</f>
        <v>0</v>
      </c>
      <c r="AE106" s="88">
        <f t="shared" si="49"/>
        <v>0</v>
      </c>
      <c r="AF106" s="88">
        <f t="shared" si="49"/>
        <v>0</v>
      </c>
      <c r="AG106" s="88">
        <f t="shared" si="49"/>
        <v>0</v>
      </c>
      <c r="AH106" s="88">
        <f t="shared" si="49"/>
        <v>0</v>
      </c>
      <c r="AI106" s="88">
        <f t="shared" si="49"/>
        <v>0</v>
      </c>
      <c r="AJ106" s="88">
        <f t="shared" si="49"/>
        <v>0</v>
      </c>
      <c r="AK106" s="88">
        <f t="shared" si="49"/>
        <v>0</v>
      </c>
      <c r="AL106" s="88">
        <f t="shared" si="49"/>
        <v>0</v>
      </c>
      <c r="AM106" s="88">
        <f t="shared" si="49"/>
        <v>0</v>
      </c>
      <c r="AN106" s="88">
        <f t="shared" si="49"/>
        <v>0</v>
      </c>
      <c r="AO106" s="88">
        <f t="shared" si="49"/>
        <v>0</v>
      </c>
      <c r="AP106" s="88">
        <f t="shared" si="49"/>
        <v>0</v>
      </c>
      <c r="AQ106" s="88">
        <f t="shared" si="49"/>
        <v>0</v>
      </c>
      <c r="AR106" s="88">
        <f t="shared" si="49"/>
        <v>0</v>
      </c>
      <c r="AS106" s="88">
        <f t="shared" si="49"/>
        <v>0</v>
      </c>
      <c r="AT106" s="88">
        <f t="shared" si="49"/>
        <v>0</v>
      </c>
      <c r="AU106" s="88">
        <f t="shared" si="49"/>
        <v>0</v>
      </c>
      <c r="AV106" s="88">
        <f t="shared" si="49"/>
        <v>0</v>
      </c>
      <c r="AW106" s="88">
        <f t="shared" si="49"/>
        <v>0</v>
      </c>
      <c r="AX106" s="88">
        <f t="shared" si="49"/>
        <v>0</v>
      </c>
      <c r="AY106" s="88">
        <f t="shared" si="49"/>
        <v>0</v>
      </c>
      <c r="AZ106" s="88">
        <f t="shared" si="49"/>
        <v>0</v>
      </c>
      <c r="BA106" s="88">
        <f t="shared" si="49"/>
        <v>0</v>
      </c>
      <c r="BC106" s="89">
        <f t="shared" si="38"/>
        <v>0</v>
      </c>
      <c r="BD106" s="88">
        <f t="shared" si="39"/>
        <v>0</v>
      </c>
      <c r="BE106" s="89">
        <f>+AA106-'A1'!M106-'A2'!Z106-'A3'!Q106-'A3'!Y106-'A3'!Z106</f>
        <v>0</v>
      </c>
    </row>
    <row r="107" spans="2:57" s="56" customFormat="1" ht="17.100000000000001" customHeight="1">
      <c r="B107" s="312"/>
      <c r="C107" s="355" t="s">
        <v>53</v>
      </c>
      <c r="D107" s="365"/>
      <c r="E107" s="365"/>
      <c r="F107" s="365"/>
      <c r="G107" s="365"/>
      <c r="H107" s="365"/>
      <c r="I107" s="365"/>
      <c r="J107" s="365"/>
      <c r="K107" s="365"/>
      <c r="L107" s="365"/>
      <c r="M107" s="365"/>
      <c r="N107" s="365"/>
      <c r="O107" s="365"/>
      <c r="P107" s="365"/>
      <c r="Q107" s="368">
        <f t="shared" si="36"/>
        <v>0</v>
      </c>
      <c r="R107" s="365"/>
      <c r="S107" s="365"/>
      <c r="T107" s="365"/>
      <c r="U107" s="365"/>
      <c r="V107" s="365"/>
      <c r="W107" s="365"/>
      <c r="X107" s="365"/>
      <c r="Y107" s="368">
        <f t="shared" si="37"/>
        <v>0</v>
      </c>
      <c r="Z107" s="365"/>
      <c r="AA107" s="367">
        <f>+'A1'!M107+'A2'!Z107+'A3'!Q107+'A3'!Y107+'A3'!Z107</f>
        <v>0</v>
      </c>
      <c r="AB107" s="272"/>
      <c r="AC107" s="55"/>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C107" s="89">
        <f t="shared" si="38"/>
        <v>0</v>
      </c>
      <c r="BD107" s="88">
        <f t="shared" si="39"/>
        <v>0</v>
      </c>
      <c r="BE107" s="89">
        <f>+AA107-'A1'!M107-'A2'!Z107-'A3'!Q107-'A3'!Y107-'A3'!Z107</f>
        <v>0</v>
      </c>
    </row>
    <row r="108" spans="2:57" s="56" customFormat="1" ht="17.100000000000001" customHeight="1">
      <c r="B108" s="312"/>
      <c r="C108" s="355" t="s">
        <v>54</v>
      </c>
      <c r="D108" s="365"/>
      <c r="E108" s="365"/>
      <c r="F108" s="365"/>
      <c r="G108" s="365"/>
      <c r="H108" s="365"/>
      <c r="I108" s="365"/>
      <c r="J108" s="365"/>
      <c r="K108" s="365"/>
      <c r="L108" s="365"/>
      <c r="M108" s="365"/>
      <c r="N108" s="365"/>
      <c r="O108" s="365"/>
      <c r="P108" s="365"/>
      <c r="Q108" s="368">
        <f t="shared" si="36"/>
        <v>0</v>
      </c>
      <c r="R108" s="365"/>
      <c r="S108" s="365"/>
      <c r="T108" s="365"/>
      <c r="U108" s="365"/>
      <c r="V108" s="365"/>
      <c r="W108" s="365"/>
      <c r="X108" s="365"/>
      <c r="Y108" s="368">
        <f t="shared" si="37"/>
        <v>0</v>
      </c>
      <c r="Z108" s="365"/>
      <c r="AA108" s="367">
        <f>+'A1'!M108+'A2'!Z108+'A3'!Q108+'A3'!Y108+'A3'!Z108</f>
        <v>0</v>
      </c>
      <c r="AB108" s="272"/>
      <c r="AC108" s="55"/>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C108" s="89">
        <f t="shared" si="38"/>
        <v>0</v>
      </c>
      <c r="BD108" s="88">
        <f t="shared" si="39"/>
        <v>0</v>
      </c>
      <c r="BE108" s="89">
        <f>+AA108-'A1'!M108-'A2'!Z108-'A3'!Q108-'A3'!Y108-'A3'!Z108</f>
        <v>0</v>
      </c>
    </row>
    <row r="109" spans="2:57" s="60" customFormat="1" ht="30" customHeight="1">
      <c r="B109" s="314"/>
      <c r="C109" s="357" t="s">
        <v>168</v>
      </c>
      <c r="D109" s="369"/>
      <c r="E109" s="369"/>
      <c r="F109" s="369"/>
      <c r="G109" s="369"/>
      <c r="H109" s="369"/>
      <c r="I109" s="369"/>
      <c r="J109" s="369"/>
      <c r="K109" s="369"/>
      <c r="L109" s="369"/>
      <c r="M109" s="369"/>
      <c r="N109" s="369"/>
      <c r="O109" s="369"/>
      <c r="P109" s="369"/>
      <c r="Q109" s="370">
        <f t="shared" si="36"/>
        <v>0</v>
      </c>
      <c r="R109" s="369"/>
      <c r="S109" s="369"/>
      <c r="T109" s="369"/>
      <c r="U109" s="369"/>
      <c r="V109" s="369"/>
      <c r="W109" s="369"/>
      <c r="X109" s="369"/>
      <c r="Y109" s="370">
        <f t="shared" si="37"/>
        <v>0</v>
      </c>
      <c r="Z109" s="369"/>
      <c r="AA109" s="367">
        <f>+'A1'!M109+'A2'!Z109+'A3'!Q109+'A3'!Y109+'A3'!Z109</f>
        <v>0</v>
      </c>
      <c r="AB109" s="273"/>
      <c r="AC109" s="59"/>
      <c r="AD109" s="216">
        <f>+D106-SUM(D109:D114)</f>
        <v>0</v>
      </c>
      <c r="AE109" s="216">
        <f t="shared" ref="AE109:BA109" si="50">+E106-SUM(E109:E114)</f>
        <v>0</v>
      </c>
      <c r="AF109" s="216">
        <f t="shared" si="50"/>
        <v>0</v>
      </c>
      <c r="AG109" s="216">
        <f t="shared" si="50"/>
        <v>0</v>
      </c>
      <c r="AH109" s="216">
        <f t="shared" si="50"/>
        <v>0</v>
      </c>
      <c r="AI109" s="216">
        <f t="shared" si="50"/>
        <v>0</v>
      </c>
      <c r="AJ109" s="216">
        <f t="shared" si="50"/>
        <v>0</v>
      </c>
      <c r="AK109" s="216">
        <f t="shared" si="50"/>
        <v>0</v>
      </c>
      <c r="AL109" s="216">
        <f t="shared" si="50"/>
        <v>0</v>
      </c>
      <c r="AM109" s="216">
        <f t="shared" si="50"/>
        <v>0</v>
      </c>
      <c r="AN109" s="216">
        <f t="shared" si="50"/>
        <v>0</v>
      </c>
      <c r="AO109" s="216">
        <f t="shared" si="50"/>
        <v>0</v>
      </c>
      <c r="AP109" s="216">
        <f t="shared" si="50"/>
        <v>0</v>
      </c>
      <c r="AQ109" s="216">
        <f t="shared" si="50"/>
        <v>0</v>
      </c>
      <c r="AR109" s="216">
        <f t="shared" si="50"/>
        <v>0</v>
      </c>
      <c r="AS109" s="216">
        <f t="shared" si="50"/>
        <v>0</v>
      </c>
      <c r="AT109" s="216">
        <f t="shared" si="50"/>
        <v>0</v>
      </c>
      <c r="AU109" s="216">
        <f t="shared" si="50"/>
        <v>0</v>
      </c>
      <c r="AV109" s="216">
        <f t="shared" si="50"/>
        <v>0</v>
      </c>
      <c r="AW109" s="216">
        <f t="shared" si="50"/>
        <v>0</v>
      </c>
      <c r="AX109" s="216">
        <f t="shared" si="50"/>
        <v>0</v>
      </c>
      <c r="AY109" s="216">
        <f t="shared" si="50"/>
        <v>0</v>
      </c>
      <c r="AZ109" s="216">
        <f t="shared" si="50"/>
        <v>0</v>
      </c>
      <c r="BA109" s="216">
        <f t="shared" si="50"/>
        <v>0</v>
      </c>
      <c r="BC109" s="91">
        <f t="shared" si="38"/>
        <v>0</v>
      </c>
      <c r="BD109" s="216">
        <f t="shared" si="39"/>
        <v>0</v>
      </c>
      <c r="BE109" s="91">
        <f>+AA109-'A1'!M109-'A2'!Z109-'A3'!Q109-'A3'!Y109-'A3'!Z109</f>
        <v>0</v>
      </c>
    </row>
    <row r="110" spans="2:57" s="56" customFormat="1" ht="17.100000000000001" customHeight="1">
      <c r="B110" s="313"/>
      <c r="C110" s="355" t="s">
        <v>66</v>
      </c>
      <c r="D110" s="365"/>
      <c r="E110" s="365"/>
      <c r="F110" s="365"/>
      <c r="G110" s="365"/>
      <c r="H110" s="365"/>
      <c r="I110" s="365"/>
      <c r="J110" s="365"/>
      <c r="K110" s="365"/>
      <c r="L110" s="365"/>
      <c r="M110" s="365"/>
      <c r="N110" s="365"/>
      <c r="O110" s="365"/>
      <c r="P110" s="365"/>
      <c r="Q110" s="368">
        <f t="shared" si="36"/>
        <v>0</v>
      </c>
      <c r="R110" s="365"/>
      <c r="S110" s="365"/>
      <c r="T110" s="365"/>
      <c r="U110" s="365"/>
      <c r="V110" s="365"/>
      <c r="W110" s="365"/>
      <c r="X110" s="365"/>
      <c r="Y110" s="368">
        <f t="shared" si="37"/>
        <v>0</v>
      </c>
      <c r="Z110" s="365"/>
      <c r="AA110" s="366">
        <f>+'A1'!M110+'A2'!Z110+'A3'!Q110+'A3'!Y110+'A3'!Z110</f>
        <v>0</v>
      </c>
      <c r="AB110" s="272"/>
      <c r="AC110" s="55"/>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C110" s="89">
        <f>+Q110-SUM(D110:P110)</f>
        <v>0</v>
      </c>
      <c r="BD110" s="88">
        <f>+Y110-SUM(R110:X110)</f>
        <v>0</v>
      </c>
      <c r="BE110" s="89">
        <f>+AA110-'A1'!M110-'A2'!Z110-'A3'!Q110-'A3'!Y110-'A3'!Z110</f>
        <v>0</v>
      </c>
    </row>
    <row r="111" spans="2:57" s="56" customFormat="1" ht="17.100000000000001" customHeight="1">
      <c r="B111" s="313"/>
      <c r="C111" s="355" t="s">
        <v>265</v>
      </c>
      <c r="D111" s="365"/>
      <c r="E111" s="365"/>
      <c r="F111" s="365"/>
      <c r="G111" s="365"/>
      <c r="H111" s="365"/>
      <c r="I111" s="365"/>
      <c r="J111" s="365"/>
      <c r="K111" s="365"/>
      <c r="L111" s="365"/>
      <c r="M111" s="365"/>
      <c r="N111" s="365"/>
      <c r="O111" s="365"/>
      <c r="P111" s="365"/>
      <c r="Q111" s="368">
        <f t="shared" si="36"/>
        <v>0</v>
      </c>
      <c r="R111" s="365"/>
      <c r="S111" s="365"/>
      <c r="T111" s="365"/>
      <c r="U111" s="365"/>
      <c r="V111" s="365"/>
      <c r="W111" s="365"/>
      <c r="X111" s="365"/>
      <c r="Y111" s="368">
        <f t="shared" si="37"/>
        <v>0</v>
      </c>
      <c r="Z111" s="365"/>
      <c r="AA111" s="366">
        <f>+'A1'!M111+'A2'!Z111+'A3'!Q111+'A3'!Y111+'A3'!Z111</f>
        <v>0</v>
      </c>
      <c r="AB111" s="272"/>
      <c r="AC111" s="55"/>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C111" s="89">
        <f t="shared" si="38"/>
        <v>0</v>
      </c>
      <c r="BD111" s="88">
        <f t="shared" si="39"/>
        <v>0</v>
      </c>
      <c r="BE111" s="89">
        <f>+AA111-'A1'!M111-'A2'!Z111-'A3'!Q111-'A3'!Y111-'A3'!Z111</f>
        <v>0</v>
      </c>
    </row>
    <row r="112" spans="2:57" s="56" customFormat="1" ht="17.100000000000001" customHeight="1">
      <c r="B112" s="313"/>
      <c r="C112" s="355" t="s">
        <v>169</v>
      </c>
      <c r="D112" s="365"/>
      <c r="E112" s="365"/>
      <c r="F112" s="365"/>
      <c r="G112" s="365"/>
      <c r="H112" s="365"/>
      <c r="I112" s="365"/>
      <c r="J112" s="365"/>
      <c r="K112" s="365"/>
      <c r="L112" s="365"/>
      <c r="M112" s="365"/>
      <c r="N112" s="365"/>
      <c r="O112" s="365"/>
      <c r="P112" s="365"/>
      <c r="Q112" s="368">
        <f t="shared" si="36"/>
        <v>0</v>
      </c>
      <c r="R112" s="365"/>
      <c r="S112" s="365"/>
      <c r="T112" s="365"/>
      <c r="U112" s="365"/>
      <c r="V112" s="365"/>
      <c r="W112" s="365"/>
      <c r="X112" s="365"/>
      <c r="Y112" s="368">
        <f t="shared" si="37"/>
        <v>0</v>
      </c>
      <c r="Z112" s="365"/>
      <c r="AA112" s="366">
        <f>+'A1'!M112+'A2'!Z112+'A3'!Q112+'A3'!Y112+'A3'!Z112</f>
        <v>0</v>
      </c>
      <c r="AB112" s="272"/>
      <c r="AC112" s="55"/>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C112" s="89">
        <f t="shared" si="38"/>
        <v>0</v>
      </c>
      <c r="BD112" s="88">
        <f t="shared" si="39"/>
        <v>0</v>
      </c>
      <c r="BE112" s="89">
        <f>+AA112-'A1'!M112-'A2'!Z112-'A3'!Q112-'A3'!Y112-'A3'!Z112</f>
        <v>0</v>
      </c>
    </row>
    <row r="113" spans="2:58" s="56" customFormat="1" ht="17.100000000000001" customHeight="1">
      <c r="B113" s="313"/>
      <c r="C113" s="404" t="s">
        <v>46</v>
      </c>
      <c r="D113" s="365"/>
      <c r="E113" s="365"/>
      <c r="F113" s="365"/>
      <c r="G113" s="365"/>
      <c r="H113" s="365"/>
      <c r="I113" s="365"/>
      <c r="J113" s="365"/>
      <c r="K113" s="365"/>
      <c r="L113" s="365"/>
      <c r="M113" s="365"/>
      <c r="N113" s="365"/>
      <c r="O113" s="365"/>
      <c r="P113" s="365"/>
      <c r="Q113" s="368">
        <f t="shared" si="36"/>
        <v>0</v>
      </c>
      <c r="R113" s="365"/>
      <c r="S113" s="365"/>
      <c r="T113" s="365"/>
      <c r="U113" s="365"/>
      <c r="V113" s="365"/>
      <c r="W113" s="365"/>
      <c r="X113" s="365"/>
      <c r="Y113" s="368">
        <f t="shared" si="37"/>
        <v>0</v>
      </c>
      <c r="Z113" s="365"/>
      <c r="AA113" s="366">
        <f>+'A1'!M113+'A2'!Z113+'A3'!Q113+'A3'!Y113+'A3'!Z113</f>
        <v>0</v>
      </c>
      <c r="AB113" s="272"/>
      <c r="AC113" s="55"/>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C113" s="89">
        <f t="shared" si="38"/>
        <v>0</v>
      </c>
      <c r="BD113" s="88">
        <f t="shared" si="39"/>
        <v>0</v>
      </c>
      <c r="BE113" s="89">
        <f>+AA113-'A1'!M113-'A2'!Z113-'A3'!Q113-'A3'!Y113-'A3'!Z113</f>
        <v>0</v>
      </c>
    </row>
    <row r="114" spans="2:58" s="56" customFormat="1" ht="17.100000000000001" customHeight="1">
      <c r="B114" s="313"/>
      <c r="C114" s="404" t="s">
        <v>206</v>
      </c>
      <c r="D114" s="365"/>
      <c r="E114" s="365"/>
      <c r="F114" s="365"/>
      <c r="G114" s="365"/>
      <c r="H114" s="365"/>
      <c r="I114" s="365"/>
      <c r="J114" s="365"/>
      <c r="K114" s="365"/>
      <c r="L114" s="365"/>
      <c r="M114" s="365"/>
      <c r="N114" s="365"/>
      <c r="O114" s="365"/>
      <c r="P114" s="365"/>
      <c r="Q114" s="368">
        <f t="shared" si="36"/>
        <v>0</v>
      </c>
      <c r="R114" s="365"/>
      <c r="S114" s="365"/>
      <c r="T114" s="365"/>
      <c r="U114" s="365"/>
      <c r="V114" s="365"/>
      <c r="W114" s="365"/>
      <c r="X114" s="365"/>
      <c r="Y114" s="368">
        <f t="shared" si="37"/>
        <v>0</v>
      </c>
      <c r="Z114" s="365"/>
      <c r="AA114" s="366">
        <f>+'A1'!M114+'A2'!Z114+'A3'!Q114+'A3'!Y114+'A3'!Z114</f>
        <v>0</v>
      </c>
      <c r="AB114" s="272"/>
      <c r="AC114" s="55"/>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C114" s="89"/>
      <c r="BD114" s="88"/>
      <c r="BE114" s="89">
        <f>+AA114-'A1'!M114-'A2'!Z114-'A3'!Q114-'A3'!Y114-'A3'!Z114</f>
        <v>0</v>
      </c>
    </row>
    <row r="115" spans="2:58" s="60" customFormat="1" ht="24.95" customHeight="1">
      <c r="B115" s="314"/>
      <c r="C115" s="358" t="s">
        <v>12</v>
      </c>
      <c r="D115" s="369"/>
      <c r="E115" s="369"/>
      <c r="F115" s="369"/>
      <c r="G115" s="369"/>
      <c r="H115" s="369"/>
      <c r="I115" s="369"/>
      <c r="J115" s="369"/>
      <c r="K115" s="369"/>
      <c r="L115" s="369"/>
      <c r="M115" s="369"/>
      <c r="N115" s="369"/>
      <c r="O115" s="369"/>
      <c r="P115" s="369"/>
      <c r="Q115" s="370">
        <f t="shared" si="36"/>
        <v>0</v>
      </c>
      <c r="R115" s="369"/>
      <c r="S115" s="369"/>
      <c r="T115" s="369"/>
      <c r="U115" s="369"/>
      <c r="V115" s="369"/>
      <c r="W115" s="369"/>
      <c r="X115" s="369"/>
      <c r="Y115" s="370">
        <f t="shared" si="37"/>
        <v>0</v>
      </c>
      <c r="Z115" s="369"/>
      <c r="AA115" s="367">
        <f>+'A1'!M115+'A2'!Z115+'A3'!Q115+'A3'!Y115+'A3'!Z115</f>
        <v>0</v>
      </c>
      <c r="AB115" s="273"/>
      <c r="AC115" s="59"/>
      <c r="AD115" s="216">
        <f t="shared" ref="AD115:BA115" si="51">+D115-SUM(D116:D117)</f>
        <v>0</v>
      </c>
      <c r="AE115" s="216">
        <f t="shared" si="51"/>
        <v>0</v>
      </c>
      <c r="AF115" s="216">
        <f t="shared" si="51"/>
        <v>0</v>
      </c>
      <c r="AG115" s="216">
        <f t="shared" si="51"/>
        <v>0</v>
      </c>
      <c r="AH115" s="216">
        <f t="shared" si="51"/>
        <v>0</v>
      </c>
      <c r="AI115" s="216">
        <f t="shared" si="51"/>
        <v>0</v>
      </c>
      <c r="AJ115" s="216">
        <f t="shared" si="51"/>
        <v>0</v>
      </c>
      <c r="AK115" s="216">
        <f t="shared" si="51"/>
        <v>0</v>
      </c>
      <c r="AL115" s="216">
        <f t="shared" si="51"/>
        <v>0</v>
      </c>
      <c r="AM115" s="216">
        <f t="shared" si="51"/>
        <v>0</v>
      </c>
      <c r="AN115" s="216">
        <f t="shared" si="51"/>
        <v>0</v>
      </c>
      <c r="AO115" s="216">
        <f t="shared" si="51"/>
        <v>0</v>
      </c>
      <c r="AP115" s="216">
        <f t="shared" si="51"/>
        <v>0</v>
      </c>
      <c r="AQ115" s="216">
        <f t="shared" si="51"/>
        <v>0</v>
      </c>
      <c r="AR115" s="216">
        <f t="shared" si="51"/>
        <v>0</v>
      </c>
      <c r="AS115" s="216">
        <f t="shared" si="51"/>
        <v>0</v>
      </c>
      <c r="AT115" s="216">
        <f t="shared" si="51"/>
        <v>0</v>
      </c>
      <c r="AU115" s="216">
        <f t="shared" si="51"/>
        <v>0</v>
      </c>
      <c r="AV115" s="216">
        <f t="shared" si="51"/>
        <v>0</v>
      </c>
      <c r="AW115" s="216">
        <f t="shared" si="51"/>
        <v>0</v>
      </c>
      <c r="AX115" s="216">
        <f t="shared" si="51"/>
        <v>0</v>
      </c>
      <c r="AY115" s="216">
        <f t="shared" si="51"/>
        <v>0</v>
      </c>
      <c r="AZ115" s="216">
        <f t="shared" si="51"/>
        <v>0</v>
      </c>
      <c r="BA115" s="216">
        <f t="shared" si="51"/>
        <v>0</v>
      </c>
      <c r="BC115" s="91">
        <f t="shared" si="38"/>
        <v>0</v>
      </c>
      <c r="BD115" s="216">
        <f t="shared" si="39"/>
        <v>0</v>
      </c>
      <c r="BE115" s="91">
        <f>+AA115-'A1'!M115-'A2'!Z115-'A3'!Q115-'A3'!Y115-'A3'!Z115</f>
        <v>0</v>
      </c>
    </row>
    <row r="116" spans="2:58" s="103" customFormat="1" ht="17.100000000000001" customHeight="1">
      <c r="B116" s="248"/>
      <c r="C116" s="355" t="s">
        <v>53</v>
      </c>
      <c r="D116" s="368"/>
      <c r="E116" s="368"/>
      <c r="F116" s="368"/>
      <c r="G116" s="368"/>
      <c r="H116" s="368"/>
      <c r="I116" s="368"/>
      <c r="J116" s="368"/>
      <c r="K116" s="368"/>
      <c r="L116" s="368"/>
      <c r="M116" s="368"/>
      <c r="N116" s="368"/>
      <c r="O116" s="368"/>
      <c r="P116" s="368"/>
      <c r="Q116" s="368">
        <f t="shared" si="36"/>
        <v>0</v>
      </c>
      <c r="R116" s="368"/>
      <c r="S116" s="368"/>
      <c r="T116" s="368"/>
      <c r="U116" s="368"/>
      <c r="V116" s="368"/>
      <c r="W116" s="368"/>
      <c r="X116" s="368"/>
      <c r="Y116" s="368">
        <f t="shared" si="37"/>
        <v>0</v>
      </c>
      <c r="Z116" s="368"/>
      <c r="AA116" s="367">
        <f>+'A1'!M116+'A2'!Z116+'A3'!Q116+'A3'!Y116+'A3'!Z116</f>
        <v>0</v>
      </c>
      <c r="AB116" s="275"/>
      <c r="AC116" s="102"/>
      <c r="AD116" s="217"/>
      <c r="AE116" s="217"/>
      <c r="AF116" s="217"/>
      <c r="AG116" s="217"/>
      <c r="AH116" s="217"/>
      <c r="AI116" s="217"/>
      <c r="AJ116" s="217"/>
      <c r="AK116" s="217"/>
      <c r="AL116" s="217"/>
      <c r="AM116" s="217"/>
      <c r="AN116" s="217"/>
      <c r="AO116" s="217"/>
      <c r="AP116" s="217"/>
      <c r="AQ116" s="217"/>
      <c r="AR116" s="217"/>
      <c r="AS116" s="217"/>
      <c r="AT116" s="217"/>
      <c r="AU116" s="217"/>
      <c r="AV116" s="217"/>
      <c r="AW116" s="217"/>
      <c r="AX116" s="217"/>
      <c r="AY116" s="217"/>
      <c r="AZ116" s="217"/>
      <c r="BA116" s="217"/>
      <c r="BB116" s="56"/>
      <c r="BC116" s="89">
        <f t="shared" si="38"/>
        <v>0</v>
      </c>
      <c r="BD116" s="88">
        <f t="shared" si="39"/>
        <v>0</v>
      </c>
      <c r="BE116" s="89">
        <f>+AA116-'A1'!M116-'A2'!Z116-'A3'!Q116-'A3'!Y116-'A3'!Z116</f>
        <v>0</v>
      </c>
      <c r="BF116" s="56"/>
    </row>
    <row r="117" spans="2:58" s="56" customFormat="1" ht="17.100000000000001" customHeight="1">
      <c r="B117" s="313"/>
      <c r="C117" s="355" t="s">
        <v>54</v>
      </c>
      <c r="D117" s="365"/>
      <c r="E117" s="365"/>
      <c r="F117" s="365"/>
      <c r="G117" s="365"/>
      <c r="H117" s="365"/>
      <c r="I117" s="365"/>
      <c r="J117" s="365"/>
      <c r="K117" s="365"/>
      <c r="L117" s="365"/>
      <c r="M117" s="365"/>
      <c r="N117" s="365"/>
      <c r="O117" s="365"/>
      <c r="P117" s="365"/>
      <c r="Q117" s="368">
        <f t="shared" si="36"/>
        <v>0</v>
      </c>
      <c r="R117" s="365"/>
      <c r="S117" s="365"/>
      <c r="T117" s="365"/>
      <c r="U117" s="365"/>
      <c r="V117" s="365"/>
      <c r="W117" s="365"/>
      <c r="X117" s="365"/>
      <c r="Y117" s="368">
        <f t="shared" si="37"/>
        <v>0</v>
      </c>
      <c r="Z117" s="365"/>
      <c r="AA117" s="367">
        <f>+'A1'!M117+'A2'!Z117+'A3'!Q117+'A3'!Y117+'A3'!Z117</f>
        <v>0</v>
      </c>
      <c r="AB117" s="272"/>
      <c r="AC117" s="55"/>
      <c r="AD117" s="88"/>
      <c r="AE117" s="88"/>
      <c r="AF117" s="88"/>
      <c r="AG117" s="88"/>
      <c r="AH117" s="88"/>
      <c r="AI117" s="88"/>
      <c r="AJ117" s="88"/>
      <c r="AK117" s="88"/>
      <c r="AL117" s="88"/>
      <c r="AM117" s="88"/>
      <c r="AN117" s="88"/>
      <c r="AO117" s="88"/>
      <c r="AP117" s="88"/>
      <c r="AQ117" s="88"/>
      <c r="AR117" s="88"/>
      <c r="AS117" s="88"/>
      <c r="AT117" s="88"/>
      <c r="AU117" s="88"/>
      <c r="AV117" s="88"/>
      <c r="AW117" s="88"/>
      <c r="AX117" s="88"/>
      <c r="AY117" s="88"/>
      <c r="AZ117" s="88"/>
      <c r="BA117" s="88"/>
      <c r="BC117" s="89">
        <f t="shared" si="38"/>
        <v>0</v>
      </c>
      <c r="BD117" s="88">
        <f t="shared" si="39"/>
        <v>0</v>
      </c>
      <c r="BE117" s="89">
        <f>+AA117-'A1'!M117-'A2'!Z117-'A3'!Q117-'A3'!Y117-'A3'!Z117</f>
        <v>0</v>
      </c>
    </row>
    <row r="118" spans="2:58" s="60" customFormat="1" ht="30" customHeight="1">
      <c r="B118" s="316"/>
      <c r="C118" s="358" t="s">
        <v>17</v>
      </c>
      <c r="D118" s="255">
        <f t="shared" ref="D118:J118" si="52">+SUM(D115,D106,D103)</f>
        <v>0</v>
      </c>
      <c r="E118" s="255">
        <f t="shared" si="52"/>
        <v>0</v>
      </c>
      <c r="F118" s="255">
        <f t="shared" si="52"/>
        <v>0</v>
      </c>
      <c r="G118" s="255">
        <f t="shared" si="52"/>
        <v>0</v>
      </c>
      <c r="H118" s="255">
        <f t="shared" si="52"/>
        <v>0</v>
      </c>
      <c r="I118" s="255">
        <f t="shared" si="52"/>
        <v>0</v>
      </c>
      <c r="J118" s="255">
        <f t="shared" si="52"/>
        <v>0</v>
      </c>
      <c r="K118" s="255">
        <f t="shared" ref="K118:Z118" si="53">+SUM(K115,K106,K103)</f>
        <v>0</v>
      </c>
      <c r="L118" s="255">
        <f t="shared" si="53"/>
        <v>0</v>
      </c>
      <c r="M118" s="255">
        <f t="shared" si="53"/>
        <v>0</v>
      </c>
      <c r="N118" s="255">
        <f t="shared" si="53"/>
        <v>0</v>
      </c>
      <c r="O118" s="255">
        <f t="shared" si="53"/>
        <v>0</v>
      </c>
      <c r="P118" s="255">
        <f t="shared" si="53"/>
        <v>0</v>
      </c>
      <c r="Q118" s="255">
        <f t="shared" si="36"/>
        <v>0</v>
      </c>
      <c r="R118" s="255">
        <f t="shared" si="53"/>
        <v>0</v>
      </c>
      <c r="S118" s="255">
        <f t="shared" si="53"/>
        <v>0</v>
      </c>
      <c r="T118" s="255">
        <f t="shared" si="53"/>
        <v>0</v>
      </c>
      <c r="U118" s="255">
        <f t="shared" si="53"/>
        <v>0</v>
      </c>
      <c r="V118" s="255">
        <f>+SUM(V115,V106,V103)</f>
        <v>0</v>
      </c>
      <c r="W118" s="255">
        <f t="shared" si="53"/>
        <v>0</v>
      </c>
      <c r="X118" s="255">
        <f t="shared" si="53"/>
        <v>0</v>
      </c>
      <c r="Y118" s="255">
        <f t="shared" si="37"/>
        <v>0</v>
      </c>
      <c r="Z118" s="255">
        <f t="shared" si="53"/>
        <v>0</v>
      </c>
      <c r="AA118" s="253">
        <f>+'A1'!M118+'A2'!Z118+'A3'!Q118+'A3'!Y118+'A3'!Z118</f>
        <v>0</v>
      </c>
      <c r="AB118" s="271"/>
      <c r="AC118" s="59"/>
      <c r="AD118" s="216">
        <f t="shared" ref="AD118:BA118" si="54">+D118-D103-D106-D115</f>
        <v>0</v>
      </c>
      <c r="AE118" s="216">
        <f t="shared" si="54"/>
        <v>0</v>
      </c>
      <c r="AF118" s="216">
        <f t="shared" si="54"/>
        <v>0</v>
      </c>
      <c r="AG118" s="216">
        <f t="shared" si="54"/>
        <v>0</v>
      </c>
      <c r="AH118" s="216">
        <f t="shared" si="54"/>
        <v>0</v>
      </c>
      <c r="AI118" s="216">
        <f t="shared" si="54"/>
        <v>0</v>
      </c>
      <c r="AJ118" s="216">
        <f t="shared" si="54"/>
        <v>0</v>
      </c>
      <c r="AK118" s="216">
        <f t="shared" si="54"/>
        <v>0</v>
      </c>
      <c r="AL118" s="216">
        <f t="shared" si="54"/>
        <v>0</v>
      </c>
      <c r="AM118" s="216">
        <f t="shared" si="54"/>
        <v>0</v>
      </c>
      <c r="AN118" s="216">
        <f t="shared" si="54"/>
        <v>0</v>
      </c>
      <c r="AO118" s="216">
        <f t="shared" si="54"/>
        <v>0</v>
      </c>
      <c r="AP118" s="216">
        <f t="shared" si="54"/>
        <v>0</v>
      </c>
      <c r="AQ118" s="216">
        <f t="shared" si="54"/>
        <v>0</v>
      </c>
      <c r="AR118" s="216">
        <f t="shared" si="54"/>
        <v>0</v>
      </c>
      <c r="AS118" s="216">
        <f t="shared" si="54"/>
        <v>0</v>
      </c>
      <c r="AT118" s="216">
        <f t="shared" si="54"/>
        <v>0</v>
      </c>
      <c r="AU118" s="216">
        <f t="shared" si="54"/>
        <v>0</v>
      </c>
      <c r="AV118" s="216">
        <f t="shared" si="54"/>
        <v>0</v>
      </c>
      <c r="AW118" s="216">
        <f t="shared" si="54"/>
        <v>0</v>
      </c>
      <c r="AX118" s="216">
        <f t="shared" si="54"/>
        <v>0</v>
      </c>
      <c r="AY118" s="216">
        <f t="shared" si="54"/>
        <v>0</v>
      </c>
      <c r="AZ118" s="216">
        <f t="shared" si="54"/>
        <v>0</v>
      </c>
      <c r="BA118" s="216">
        <f t="shared" si="54"/>
        <v>0</v>
      </c>
      <c r="BC118" s="91">
        <f t="shared" si="38"/>
        <v>0</v>
      </c>
      <c r="BD118" s="216">
        <f t="shared" si="39"/>
        <v>0</v>
      </c>
      <c r="BE118" s="91">
        <f>+AA118-'A1'!M118-'A2'!Z118-'A3'!Q118-'A3'!Y118-'A3'!Z118</f>
        <v>0</v>
      </c>
    </row>
    <row r="119" spans="2:58" s="103" customFormat="1" ht="17.100000000000001" customHeight="1">
      <c r="B119" s="248"/>
      <c r="C119" s="359" t="s">
        <v>325</v>
      </c>
      <c r="D119" s="256"/>
      <c r="E119" s="256"/>
      <c r="F119" s="256"/>
      <c r="G119" s="256"/>
      <c r="H119" s="256"/>
      <c r="I119" s="256"/>
      <c r="J119" s="256"/>
      <c r="K119" s="256"/>
      <c r="L119" s="256"/>
      <c r="M119" s="256"/>
      <c r="N119" s="256"/>
      <c r="O119" s="256"/>
      <c r="P119" s="256"/>
      <c r="Q119" s="256">
        <f t="shared" si="36"/>
        <v>0</v>
      </c>
      <c r="R119" s="256"/>
      <c r="S119" s="256"/>
      <c r="T119" s="256"/>
      <c r="U119" s="256"/>
      <c r="V119" s="256"/>
      <c r="W119" s="256"/>
      <c r="X119" s="256"/>
      <c r="Y119" s="256">
        <f t="shared" si="37"/>
        <v>0</v>
      </c>
      <c r="Z119" s="256"/>
      <c r="AA119" s="257">
        <f>+'A1'!M119+'A2'!Z119+'A3'!Q119+'A3'!Y119+'A3'!Z119</f>
        <v>0</v>
      </c>
      <c r="AB119" s="274"/>
      <c r="AC119" s="102"/>
      <c r="AD119" s="99">
        <f t="shared" ref="AD119:BA119" si="55">+IF((D119+D120&gt;D118),111,0)</f>
        <v>0</v>
      </c>
      <c r="AE119" s="99">
        <f t="shared" si="55"/>
        <v>0</v>
      </c>
      <c r="AF119" s="99">
        <f t="shared" si="55"/>
        <v>0</v>
      </c>
      <c r="AG119" s="99">
        <f t="shared" si="55"/>
        <v>0</v>
      </c>
      <c r="AH119" s="99">
        <f t="shared" si="55"/>
        <v>0</v>
      </c>
      <c r="AI119" s="99">
        <f t="shared" si="55"/>
        <v>0</v>
      </c>
      <c r="AJ119" s="99">
        <f t="shared" si="55"/>
        <v>0</v>
      </c>
      <c r="AK119" s="99">
        <f t="shared" si="55"/>
        <v>0</v>
      </c>
      <c r="AL119" s="99">
        <f t="shared" si="55"/>
        <v>0</v>
      </c>
      <c r="AM119" s="99">
        <f t="shared" si="55"/>
        <v>0</v>
      </c>
      <c r="AN119" s="99">
        <f t="shared" si="55"/>
        <v>0</v>
      </c>
      <c r="AO119" s="99">
        <f t="shared" si="55"/>
        <v>0</v>
      </c>
      <c r="AP119" s="99">
        <f t="shared" si="55"/>
        <v>0</v>
      </c>
      <c r="AQ119" s="99">
        <f t="shared" si="55"/>
        <v>0</v>
      </c>
      <c r="AR119" s="99">
        <f t="shared" si="55"/>
        <v>0</v>
      </c>
      <c r="AS119" s="99">
        <f t="shared" si="55"/>
        <v>0</v>
      </c>
      <c r="AT119" s="99">
        <f t="shared" si="55"/>
        <v>0</v>
      </c>
      <c r="AU119" s="99">
        <f t="shared" si="55"/>
        <v>0</v>
      </c>
      <c r="AV119" s="99">
        <f t="shared" si="55"/>
        <v>0</v>
      </c>
      <c r="AW119" s="99">
        <f t="shared" si="55"/>
        <v>0</v>
      </c>
      <c r="AX119" s="99">
        <f t="shared" si="55"/>
        <v>0</v>
      </c>
      <c r="AY119" s="99">
        <f t="shared" si="55"/>
        <v>0</v>
      </c>
      <c r="AZ119" s="99">
        <f t="shared" si="55"/>
        <v>0</v>
      </c>
      <c r="BA119" s="99">
        <f t="shared" si="55"/>
        <v>0</v>
      </c>
      <c r="BC119" s="99">
        <f t="shared" si="38"/>
        <v>0</v>
      </c>
      <c r="BD119" s="217">
        <f t="shared" si="39"/>
        <v>0</v>
      </c>
      <c r="BE119" s="99">
        <f>+AA119-'A1'!M119-'A2'!Z119-'A3'!Q119-'A3'!Y119-'A3'!Z119</f>
        <v>0</v>
      </c>
    </row>
    <row r="120" spans="2:58" s="103" customFormat="1" ht="17.100000000000001" customHeight="1">
      <c r="B120" s="248"/>
      <c r="C120" s="359" t="s">
        <v>326</v>
      </c>
      <c r="D120" s="256"/>
      <c r="E120" s="256"/>
      <c r="F120" s="256"/>
      <c r="G120" s="256"/>
      <c r="H120" s="256"/>
      <c r="I120" s="256"/>
      <c r="J120" s="256"/>
      <c r="K120" s="256"/>
      <c r="L120" s="256"/>
      <c r="M120" s="256"/>
      <c r="N120" s="256"/>
      <c r="O120" s="256"/>
      <c r="P120" s="256"/>
      <c r="Q120" s="256">
        <f t="shared" si="36"/>
        <v>0</v>
      </c>
      <c r="R120" s="256"/>
      <c r="S120" s="256"/>
      <c r="T120" s="256"/>
      <c r="U120" s="256"/>
      <c r="V120" s="256"/>
      <c r="W120" s="256"/>
      <c r="X120" s="256"/>
      <c r="Y120" s="256">
        <f t="shared" si="37"/>
        <v>0</v>
      </c>
      <c r="Z120" s="256"/>
      <c r="AA120" s="257">
        <f>+'A1'!M120+'A2'!Z120+'A3'!Q120+'A3'!Y120+'A3'!Z120</f>
        <v>0</v>
      </c>
      <c r="AB120" s="274"/>
      <c r="AC120" s="102"/>
      <c r="AD120" s="99"/>
      <c r="AE120" s="99"/>
      <c r="AF120" s="99"/>
      <c r="AG120" s="99"/>
      <c r="AH120" s="99"/>
      <c r="AI120" s="99"/>
      <c r="AJ120" s="99"/>
      <c r="AK120" s="99"/>
      <c r="AL120" s="99"/>
      <c r="AM120" s="99"/>
      <c r="AN120" s="99"/>
      <c r="AO120" s="99"/>
      <c r="AP120" s="99"/>
      <c r="AQ120" s="99"/>
      <c r="AR120" s="99"/>
      <c r="AS120" s="99"/>
      <c r="AT120" s="99"/>
      <c r="AU120" s="99"/>
      <c r="AV120" s="99"/>
      <c r="AW120" s="99"/>
      <c r="AX120" s="99"/>
      <c r="AY120" s="99"/>
      <c r="AZ120" s="99"/>
      <c r="BA120" s="99"/>
      <c r="BC120" s="99">
        <f t="shared" si="38"/>
        <v>0</v>
      </c>
      <c r="BD120" s="217">
        <f t="shared" si="39"/>
        <v>0</v>
      </c>
      <c r="BE120" s="99">
        <f>+AA120-'A1'!M120-'A2'!Z120-'A3'!Q120-'A3'!Y120-'A3'!Z120</f>
        <v>0</v>
      </c>
    </row>
    <row r="121" spans="2:58" s="103" customFormat="1" ht="17.100000000000001" customHeight="1">
      <c r="B121" s="250"/>
      <c r="C121" s="360" t="s">
        <v>218</v>
      </c>
      <c r="D121" s="258"/>
      <c r="E121" s="258"/>
      <c r="F121" s="258"/>
      <c r="G121" s="258"/>
      <c r="H121" s="258"/>
      <c r="I121" s="258"/>
      <c r="J121" s="258"/>
      <c r="K121" s="258"/>
      <c r="L121" s="258"/>
      <c r="M121" s="258"/>
      <c r="N121" s="258"/>
      <c r="O121" s="258"/>
      <c r="P121" s="258"/>
      <c r="Q121" s="256">
        <f t="shared" si="36"/>
        <v>0</v>
      </c>
      <c r="R121" s="258"/>
      <c r="S121" s="258"/>
      <c r="T121" s="258"/>
      <c r="U121" s="258"/>
      <c r="V121" s="258"/>
      <c r="W121" s="258"/>
      <c r="X121" s="258"/>
      <c r="Y121" s="256">
        <f t="shared" si="37"/>
        <v>0</v>
      </c>
      <c r="Z121" s="258"/>
      <c r="AA121" s="257">
        <f>+'A1'!M121+'A2'!Z121+'A3'!Q121+'A3'!Y121+'A3'!Z121</f>
        <v>0</v>
      </c>
      <c r="AB121" s="275"/>
      <c r="AC121" s="102"/>
      <c r="AD121" s="99">
        <f t="shared" ref="AD121:BA121" si="56">+IF((D121&gt;D118),111,0)</f>
        <v>0</v>
      </c>
      <c r="AE121" s="99">
        <f t="shared" si="56"/>
        <v>0</v>
      </c>
      <c r="AF121" s="99">
        <f t="shared" si="56"/>
        <v>0</v>
      </c>
      <c r="AG121" s="99">
        <f t="shared" si="56"/>
        <v>0</v>
      </c>
      <c r="AH121" s="99">
        <f t="shared" si="56"/>
        <v>0</v>
      </c>
      <c r="AI121" s="99">
        <f t="shared" si="56"/>
        <v>0</v>
      </c>
      <c r="AJ121" s="99">
        <f t="shared" si="56"/>
        <v>0</v>
      </c>
      <c r="AK121" s="99">
        <f t="shared" si="56"/>
        <v>0</v>
      </c>
      <c r="AL121" s="99">
        <f t="shared" si="56"/>
        <v>0</v>
      </c>
      <c r="AM121" s="99">
        <f t="shared" si="56"/>
        <v>0</v>
      </c>
      <c r="AN121" s="99">
        <f t="shared" si="56"/>
        <v>0</v>
      </c>
      <c r="AO121" s="99">
        <f t="shared" si="56"/>
        <v>0</v>
      </c>
      <c r="AP121" s="99">
        <f t="shared" si="56"/>
        <v>0</v>
      </c>
      <c r="AQ121" s="99">
        <f t="shared" si="56"/>
        <v>0</v>
      </c>
      <c r="AR121" s="99">
        <f t="shared" si="56"/>
        <v>0</v>
      </c>
      <c r="AS121" s="99">
        <f t="shared" si="56"/>
        <v>0</v>
      </c>
      <c r="AT121" s="99">
        <f t="shared" si="56"/>
        <v>0</v>
      </c>
      <c r="AU121" s="99">
        <f t="shared" si="56"/>
        <v>0</v>
      </c>
      <c r="AV121" s="99">
        <f t="shared" si="56"/>
        <v>0</v>
      </c>
      <c r="AW121" s="99">
        <f t="shared" si="56"/>
        <v>0</v>
      </c>
      <c r="AX121" s="99">
        <f t="shared" si="56"/>
        <v>0</v>
      </c>
      <c r="AY121" s="99">
        <f t="shared" si="56"/>
        <v>0</v>
      </c>
      <c r="AZ121" s="99">
        <f t="shared" si="56"/>
        <v>0</v>
      </c>
      <c r="BA121" s="99">
        <f t="shared" si="56"/>
        <v>0</v>
      </c>
      <c r="BC121" s="99">
        <f t="shared" si="38"/>
        <v>0</v>
      </c>
      <c r="BD121" s="217">
        <f t="shared" si="39"/>
        <v>0</v>
      </c>
      <c r="BE121" s="99">
        <f>+AA121-'A1'!M121-'A2'!Z121-'A3'!Q121-'A3'!Y121-'A3'!Z121</f>
        <v>0</v>
      </c>
    </row>
    <row r="122" spans="2:58" s="60" customFormat="1" ht="30" customHeight="1">
      <c r="B122" s="317"/>
      <c r="C122" s="167" t="s">
        <v>44</v>
      </c>
      <c r="D122" s="373"/>
      <c r="E122" s="373"/>
      <c r="F122" s="373"/>
      <c r="G122" s="373"/>
      <c r="H122" s="373"/>
      <c r="I122" s="373"/>
      <c r="J122" s="373"/>
      <c r="K122" s="373"/>
      <c r="L122" s="373"/>
      <c r="M122" s="373"/>
      <c r="N122" s="373"/>
      <c r="O122" s="373"/>
      <c r="P122" s="373"/>
      <c r="Q122" s="373"/>
      <c r="R122" s="373"/>
      <c r="S122" s="373"/>
      <c r="T122" s="373"/>
      <c r="U122" s="373"/>
      <c r="V122" s="373"/>
      <c r="W122" s="373"/>
      <c r="X122" s="373"/>
      <c r="Y122" s="373"/>
      <c r="Z122" s="373"/>
      <c r="AA122" s="367"/>
      <c r="AB122" s="271"/>
      <c r="AC122" s="59"/>
      <c r="AD122" s="216"/>
      <c r="AE122" s="216"/>
      <c r="AF122" s="216"/>
      <c r="AG122" s="216"/>
      <c r="AH122" s="216"/>
      <c r="AI122" s="216"/>
      <c r="AJ122" s="216"/>
      <c r="AK122" s="216"/>
      <c r="AL122" s="216"/>
      <c r="AM122" s="216"/>
      <c r="AN122" s="216"/>
      <c r="AO122" s="216"/>
      <c r="AP122" s="216"/>
      <c r="AQ122" s="216"/>
      <c r="AR122" s="216"/>
      <c r="AS122" s="216"/>
      <c r="AT122" s="216"/>
      <c r="AU122" s="216"/>
      <c r="AV122" s="216"/>
      <c r="AW122" s="216"/>
      <c r="AX122" s="216"/>
      <c r="AY122" s="216"/>
      <c r="AZ122" s="216"/>
      <c r="BA122" s="216"/>
      <c r="BC122" s="91"/>
      <c r="BD122" s="216"/>
      <c r="BE122" s="91"/>
    </row>
    <row r="123" spans="2:58" s="60" customFormat="1" ht="30" customHeight="1">
      <c r="B123" s="317"/>
      <c r="C123" s="167" t="s">
        <v>18</v>
      </c>
      <c r="D123" s="370">
        <f>+D25+D45+D72+D98+D118</f>
        <v>0</v>
      </c>
      <c r="E123" s="370">
        <f t="shared" ref="E123:P123" si="57">+E25+E45+E72+E98+E118</f>
        <v>0</v>
      </c>
      <c r="F123" s="370">
        <f t="shared" si="57"/>
        <v>0</v>
      </c>
      <c r="G123" s="370">
        <f t="shared" si="57"/>
        <v>0</v>
      </c>
      <c r="H123" s="370">
        <f t="shared" si="57"/>
        <v>0</v>
      </c>
      <c r="I123" s="370">
        <f t="shared" si="57"/>
        <v>0</v>
      </c>
      <c r="J123" s="370">
        <f t="shared" si="57"/>
        <v>0</v>
      </c>
      <c r="K123" s="370">
        <f t="shared" si="57"/>
        <v>0</v>
      </c>
      <c r="L123" s="370">
        <f t="shared" si="57"/>
        <v>0</v>
      </c>
      <c r="M123" s="370">
        <f t="shared" si="57"/>
        <v>0</v>
      </c>
      <c r="N123" s="370">
        <f t="shared" si="57"/>
        <v>0</v>
      </c>
      <c r="O123" s="370">
        <f t="shared" si="57"/>
        <v>0</v>
      </c>
      <c r="P123" s="370">
        <f t="shared" si="57"/>
        <v>0</v>
      </c>
      <c r="Q123" s="370">
        <f t="shared" si="36"/>
        <v>0</v>
      </c>
      <c r="R123" s="370">
        <f>+R25+R45+R72+R98+R118</f>
        <v>0</v>
      </c>
      <c r="S123" s="370">
        <f t="shared" ref="S123:X123" si="58">+S25+S45+S72+S98+S118</f>
        <v>0</v>
      </c>
      <c r="T123" s="370">
        <f t="shared" si="58"/>
        <v>0</v>
      </c>
      <c r="U123" s="370">
        <f t="shared" si="58"/>
        <v>0</v>
      </c>
      <c r="V123" s="370">
        <f t="shared" si="58"/>
        <v>0</v>
      </c>
      <c r="W123" s="370">
        <f t="shared" si="58"/>
        <v>0</v>
      </c>
      <c r="X123" s="370">
        <f t="shared" si="58"/>
        <v>0</v>
      </c>
      <c r="Y123" s="370">
        <f t="shared" si="37"/>
        <v>0</v>
      </c>
      <c r="Z123" s="370">
        <f>+Z25+Z45+Z72+Z98+Z118</f>
        <v>0</v>
      </c>
      <c r="AA123" s="367">
        <f>+'A1'!M122+'A2'!Z122+'A3'!Q123+'A3'!Y123+'A3'!Z123+AA122</f>
        <v>0</v>
      </c>
      <c r="AB123" s="271"/>
      <c r="AC123" s="59"/>
      <c r="AD123" s="216">
        <f>+D123-D25-D45-D72-D98-D118</f>
        <v>0</v>
      </c>
      <c r="AE123" s="216">
        <f t="shared" ref="AE123:AY123" si="59">+E123-E25-E45-E72-E98-E118</f>
        <v>0</v>
      </c>
      <c r="AF123" s="216">
        <f t="shared" si="59"/>
        <v>0</v>
      </c>
      <c r="AG123" s="216">
        <f t="shared" si="59"/>
        <v>0</v>
      </c>
      <c r="AH123" s="216">
        <f t="shared" si="59"/>
        <v>0</v>
      </c>
      <c r="AI123" s="216">
        <f t="shared" si="59"/>
        <v>0</v>
      </c>
      <c r="AJ123" s="216">
        <f t="shared" si="59"/>
        <v>0</v>
      </c>
      <c r="AK123" s="216">
        <f t="shared" si="59"/>
        <v>0</v>
      </c>
      <c r="AL123" s="216">
        <f t="shared" si="59"/>
        <v>0</v>
      </c>
      <c r="AM123" s="216">
        <f t="shared" si="59"/>
        <v>0</v>
      </c>
      <c r="AN123" s="216">
        <f t="shared" si="59"/>
        <v>0</v>
      </c>
      <c r="AO123" s="216">
        <f t="shared" si="59"/>
        <v>0</v>
      </c>
      <c r="AP123" s="216">
        <f t="shared" si="59"/>
        <v>0</v>
      </c>
      <c r="AQ123" s="216">
        <f t="shared" si="59"/>
        <v>0</v>
      </c>
      <c r="AR123" s="216">
        <f t="shared" si="59"/>
        <v>0</v>
      </c>
      <c r="AS123" s="216">
        <f t="shared" si="59"/>
        <v>0</v>
      </c>
      <c r="AT123" s="216">
        <f t="shared" si="59"/>
        <v>0</v>
      </c>
      <c r="AU123" s="216">
        <f t="shared" si="59"/>
        <v>0</v>
      </c>
      <c r="AV123" s="216">
        <f t="shared" si="59"/>
        <v>0</v>
      </c>
      <c r="AW123" s="216">
        <f t="shared" si="59"/>
        <v>0</v>
      </c>
      <c r="AX123" s="216">
        <f t="shared" si="59"/>
        <v>0</v>
      </c>
      <c r="AY123" s="216">
        <f t="shared" si="59"/>
        <v>0</v>
      </c>
      <c r="AZ123" s="216">
        <f>+Z123-Z25-Z45-Z72-Z98-Z118</f>
        <v>0</v>
      </c>
      <c r="BA123" s="216">
        <f>+AA123-AA25-AA45-AA72-AA98-AA118-AA122</f>
        <v>0</v>
      </c>
      <c r="BC123" s="91">
        <f>+Q123-SUM(D123:P123)</f>
        <v>0</v>
      </c>
      <c r="BD123" s="216">
        <f t="shared" si="39"/>
        <v>0</v>
      </c>
      <c r="BE123" s="91">
        <f>+AA123-'A1'!M122-'A2'!Z122-'A3'!Q123-'A3'!Y123-'A3'!Z123-AA122</f>
        <v>0</v>
      </c>
      <c r="BF123" s="103"/>
    </row>
    <row r="124" spans="2:58" s="103" customFormat="1" ht="17.100000000000001" customHeight="1">
      <c r="B124" s="248"/>
      <c r="C124" s="359" t="s">
        <v>325</v>
      </c>
      <c r="D124" s="256">
        <f t="shared" ref="D124:P124" si="60">+D26+D46+D73+D99+D119</f>
        <v>0</v>
      </c>
      <c r="E124" s="256">
        <f t="shared" si="60"/>
        <v>0</v>
      </c>
      <c r="F124" s="256">
        <f t="shared" si="60"/>
        <v>0</v>
      </c>
      <c r="G124" s="256">
        <f t="shared" si="60"/>
        <v>0</v>
      </c>
      <c r="H124" s="256">
        <f t="shared" si="60"/>
        <v>0</v>
      </c>
      <c r="I124" s="256">
        <f t="shared" si="60"/>
        <v>0</v>
      </c>
      <c r="J124" s="256">
        <f t="shared" si="60"/>
        <v>0</v>
      </c>
      <c r="K124" s="256">
        <f t="shared" si="60"/>
        <v>0</v>
      </c>
      <c r="L124" s="256">
        <f t="shared" si="60"/>
        <v>0</v>
      </c>
      <c r="M124" s="256">
        <f t="shared" si="60"/>
        <v>0</v>
      </c>
      <c r="N124" s="256">
        <f t="shared" si="60"/>
        <v>0</v>
      </c>
      <c r="O124" s="256">
        <f t="shared" si="60"/>
        <v>0</v>
      </c>
      <c r="P124" s="256">
        <f t="shared" si="60"/>
        <v>0</v>
      </c>
      <c r="Q124" s="256">
        <f t="shared" si="36"/>
        <v>0</v>
      </c>
      <c r="R124" s="256">
        <f t="shared" ref="R124" si="61">+R26+R46+R73+R99+R119</f>
        <v>0</v>
      </c>
      <c r="S124" s="256">
        <f t="shared" ref="S124:X124" si="62">+S26+S46+S73+S99+S119</f>
        <v>0</v>
      </c>
      <c r="T124" s="256">
        <f t="shared" si="62"/>
        <v>0</v>
      </c>
      <c r="U124" s="256">
        <f t="shared" si="62"/>
        <v>0</v>
      </c>
      <c r="V124" s="256">
        <f t="shared" si="62"/>
        <v>0</v>
      </c>
      <c r="W124" s="256">
        <f t="shared" si="62"/>
        <v>0</v>
      </c>
      <c r="X124" s="256">
        <f t="shared" si="62"/>
        <v>0</v>
      </c>
      <c r="Y124" s="256">
        <f t="shared" si="37"/>
        <v>0</v>
      </c>
      <c r="Z124" s="256">
        <f>+Z26+Z46+Z73+Z99+Z119</f>
        <v>0</v>
      </c>
      <c r="AA124" s="265">
        <f>+'A1'!M123+'A2'!Z123+'A3'!Q124+'A3'!Y124+'A3'!Z124</f>
        <v>0</v>
      </c>
      <c r="AB124" s="274"/>
      <c r="AC124" s="102"/>
      <c r="AD124" s="217">
        <f>+D124-(D26+D46+D73+D99+D119)</f>
        <v>0</v>
      </c>
      <c r="AE124" s="99">
        <f t="shared" ref="AE124:AP126" si="63">+E124-(E26+E46+E73+E99+E119)</f>
        <v>0</v>
      </c>
      <c r="AF124" s="99">
        <f t="shared" si="63"/>
        <v>0</v>
      </c>
      <c r="AG124" s="99">
        <f t="shared" si="63"/>
        <v>0</v>
      </c>
      <c r="AH124" s="99">
        <f t="shared" si="63"/>
        <v>0</v>
      </c>
      <c r="AI124" s="99">
        <f t="shared" si="63"/>
        <v>0</v>
      </c>
      <c r="AJ124" s="99">
        <f t="shared" si="63"/>
        <v>0</v>
      </c>
      <c r="AK124" s="99">
        <f t="shared" si="63"/>
        <v>0</v>
      </c>
      <c r="AL124" s="99">
        <f t="shared" si="63"/>
        <v>0</v>
      </c>
      <c r="AM124" s="99">
        <f t="shared" si="63"/>
        <v>0</v>
      </c>
      <c r="AN124" s="99">
        <f t="shared" si="63"/>
        <v>0</v>
      </c>
      <c r="AO124" s="99">
        <f t="shared" si="63"/>
        <v>0</v>
      </c>
      <c r="AP124" s="99">
        <f t="shared" si="63"/>
        <v>0</v>
      </c>
      <c r="AQ124" s="99">
        <f t="shared" ref="AQ124:AQ126" si="64">+Q124-(Q26+Q46+Q73+Q99+Q119)</f>
        <v>0</v>
      </c>
      <c r="AR124" s="99">
        <f t="shared" ref="AR124:AR126" si="65">+R124-(R26+R46+R73+R99+R119)</f>
        <v>0</v>
      </c>
      <c r="AS124" s="99">
        <f t="shared" ref="AS124:AS126" si="66">+S124-(S26+S46+S73+S99+S119)</f>
        <v>0</v>
      </c>
      <c r="AT124" s="99">
        <f t="shared" ref="AT124:AT126" si="67">+T124-(T26+T46+T73+T99+T119)</f>
        <v>0</v>
      </c>
      <c r="AU124" s="99">
        <f t="shared" ref="AU124:AU126" si="68">+U124-(U26+U46+U73+U99+U119)</f>
        <v>0</v>
      </c>
      <c r="AV124" s="99">
        <f t="shared" ref="AV124:AV126" si="69">+V124-(V26+V46+V73+V99+V119)</f>
        <v>0</v>
      </c>
      <c r="AW124" s="99">
        <f t="shared" ref="AW124:AW126" si="70">+W124-(W26+W46+W73+W99+W119)</f>
        <v>0</v>
      </c>
      <c r="AX124" s="99">
        <f t="shared" ref="AX124:AX126" si="71">+X124-(X26+X46+X73+X99+X119)</f>
        <v>0</v>
      </c>
      <c r="AY124" s="99">
        <f t="shared" ref="AY124:AY126" si="72">+Y124-(Y26+Y46+Y73+Y99+Y119)</f>
        <v>0</v>
      </c>
      <c r="AZ124" s="99">
        <f t="shared" ref="AZ124:AZ126" si="73">+Z124-(Z26+Z46+Z73+Z99+Z119)</f>
        <v>0</v>
      </c>
      <c r="BA124" s="99">
        <f t="shared" ref="BA124:BA126" si="74">+AA124-(AA26+AA46+AA73+AA99+AA119)</f>
        <v>0</v>
      </c>
      <c r="BC124" s="99">
        <f t="shared" si="38"/>
        <v>0</v>
      </c>
      <c r="BD124" s="217">
        <f t="shared" si="39"/>
        <v>0</v>
      </c>
      <c r="BE124" s="99">
        <f>+AA124-'A1'!M123-'A2'!Z123-'A3'!Q124-'A3'!Y124-'A3'!Z124</f>
        <v>0</v>
      </c>
    </row>
    <row r="125" spans="2:58" s="103" customFormat="1" ht="17.100000000000001" customHeight="1">
      <c r="B125" s="248"/>
      <c r="C125" s="359" t="s">
        <v>326</v>
      </c>
      <c r="D125" s="256">
        <f t="shared" ref="D125:P125" si="75">+D27+D47+D74+D100+D120</f>
        <v>0</v>
      </c>
      <c r="E125" s="256">
        <f t="shared" si="75"/>
        <v>0</v>
      </c>
      <c r="F125" s="256">
        <f t="shared" si="75"/>
        <v>0</v>
      </c>
      <c r="G125" s="256">
        <f t="shared" si="75"/>
        <v>0</v>
      </c>
      <c r="H125" s="256">
        <f t="shared" si="75"/>
        <v>0</v>
      </c>
      <c r="I125" s="256">
        <f t="shared" si="75"/>
        <v>0</v>
      </c>
      <c r="J125" s="256">
        <f t="shared" si="75"/>
        <v>0</v>
      </c>
      <c r="K125" s="256">
        <f t="shared" si="75"/>
        <v>0</v>
      </c>
      <c r="L125" s="256">
        <f t="shared" si="75"/>
        <v>0</v>
      </c>
      <c r="M125" s="256">
        <f t="shared" si="75"/>
        <v>0</v>
      </c>
      <c r="N125" s="256">
        <f t="shared" si="75"/>
        <v>0</v>
      </c>
      <c r="O125" s="256">
        <f t="shared" si="75"/>
        <v>0</v>
      </c>
      <c r="P125" s="256">
        <f t="shared" si="75"/>
        <v>0</v>
      </c>
      <c r="Q125" s="256">
        <f t="shared" si="36"/>
        <v>0</v>
      </c>
      <c r="R125" s="256">
        <f t="shared" ref="R125" si="76">+R27+R47+R74+R100+R120</f>
        <v>0</v>
      </c>
      <c r="S125" s="256">
        <f t="shared" ref="S125:X125" si="77">+S27+S47+S74+S100+S120</f>
        <v>0</v>
      </c>
      <c r="T125" s="256">
        <f t="shared" si="77"/>
        <v>0</v>
      </c>
      <c r="U125" s="256">
        <f t="shared" si="77"/>
        <v>0</v>
      </c>
      <c r="V125" s="256">
        <f t="shared" si="77"/>
        <v>0</v>
      </c>
      <c r="W125" s="256">
        <f t="shared" si="77"/>
        <v>0</v>
      </c>
      <c r="X125" s="256">
        <f t="shared" si="77"/>
        <v>0</v>
      </c>
      <c r="Y125" s="256">
        <f t="shared" si="37"/>
        <v>0</v>
      </c>
      <c r="Z125" s="256">
        <f t="shared" ref="Z125" si="78">+Z27+Z47+Z74+Z100+Z120</f>
        <v>0</v>
      </c>
      <c r="AA125" s="265">
        <f>+'A1'!M124+'A2'!Z124+'A3'!Q125+'A3'!Y125+'A3'!Z125</f>
        <v>0</v>
      </c>
      <c r="AB125" s="274"/>
      <c r="AC125" s="102"/>
      <c r="AD125" s="217">
        <f t="shared" ref="AD125:AD126" si="79">+D125-(D27+D47+D74+D100+D120)</f>
        <v>0</v>
      </c>
      <c r="AE125" s="99">
        <f t="shared" si="63"/>
        <v>0</v>
      </c>
      <c r="AF125" s="99">
        <f t="shared" si="63"/>
        <v>0</v>
      </c>
      <c r="AG125" s="99">
        <f t="shared" si="63"/>
        <v>0</v>
      </c>
      <c r="AH125" s="99">
        <f t="shared" si="63"/>
        <v>0</v>
      </c>
      <c r="AI125" s="99">
        <f t="shared" si="63"/>
        <v>0</v>
      </c>
      <c r="AJ125" s="99">
        <f t="shared" si="63"/>
        <v>0</v>
      </c>
      <c r="AK125" s="99">
        <f t="shared" si="63"/>
        <v>0</v>
      </c>
      <c r="AL125" s="99">
        <f t="shared" si="63"/>
        <v>0</v>
      </c>
      <c r="AM125" s="99">
        <f t="shared" si="63"/>
        <v>0</v>
      </c>
      <c r="AN125" s="99">
        <f t="shared" si="63"/>
        <v>0</v>
      </c>
      <c r="AO125" s="99">
        <f t="shared" si="63"/>
        <v>0</v>
      </c>
      <c r="AP125" s="99">
        <f t="shared" si="63"/>
        <v>0</v>
      </c>
      <c r="AQ125" s="99">
        <f t="shared" si="64"/>
        <v>0</v>
      </c>
      <c r="AR125" s="99">
        <f t="shared" si="65"/>
        <v>0</v>
      </c>
      <c r="AS125" s="99">
        <f t="shared" si="66"/>
        <v>0</v>
      </c>
      <c r="AT125" s="99">
        <f t="shared" si="67"/>
        <v>0</v>
      </c>
      <c r="AU125" s="99">
        <f t="shared" si="68"/>
        <v>0</v>
      </c>
      <c r="AV125" s="99">
        <f t="shared" si="69"/>
        <v>0</v>
      </c>
      <c r="AW125" s="99">
        <f t="shared" si="70"/>
        <v>0</v>
      </c>
      <c r="AX125" s="99">
        <f t="shared" si="71"/>
        <v>0</v>
      </c>
      <c r="AY125" s="99">
        <f t="shared" si="72"/>
        <v>0</v>
      </c>
      <c r="AZ125" s="99">
        <f t="shared" si="73"/>
        <v>0</v>
      </c>
      <c r="BA125" s="99">
        <f t="shared" si="74"/>
        <v>0</v>
      </c>
      <c r="BC125" s="99">
        <f t="shared" si="38"/>
        <v>0</v>
      </c>
      <c r="BD125" s="217">
        <f t="shared" si="39"/>
        <v>0</v>
      </c>
      <c r="BE125" s="99">
        <f>+AA125-'A1'!M124-'A2'!Z124-'A3'!Q125-'A3'!Y125-'A3'!Z125</f>
        <v>0</v>
      </c>
    </row>
    <row r="126" spans="2:58" s="103" customFormat="1" ht="17.100000000000001" customHeight="1">
      <c r="B126" s="248"/>
      <c r="C126" s="249" t="s">
        <v>218</v>
      </c>
      <c r="D126" s="256">
        <f t="shared" ref="D126:P126" si="80">+D28+D48+D75+D101+D121</f>
        <v>0</v>
      </c>
      <c r="E126" s="256">
        <f t="shared" si="80"/>
        <v>0</v>
      </c>
      <c r="F126" s="256">
        <f t="shared" si="80"/>
        <v>0</v>
      </c>
      <c r="G126" s="256">
        <f t="shared" si="80"/>
        <v>0</v>
      </c>
      <c r="H126" s="256">
        <f t="shared" si="80"/>
        <v>0</v>
      </c>
      <c r="I126" s="256">
        <f t="shared" si="80"/>
        <v>0</v>
      </c>
      <c r="J126" s="256">
        <f t="shared" si="80"/>
        <v>0</v>
      </c>
      <c r="K126" s="256">
        <f t="shared" si="80"/>
        <v>0</v>
      </c>
      <c r="L126" s="256">
        <f t="shared" si="80"/>
        <v>0</v>
      </c>
      <c r="M126" s="256">
        <f t="shared" si="80"/>
        <v>0</v>
      </c>
      <c r="N126" s="256">
        <f t="shared" si="80"/>
        <v>0</v>
      </c>
      <c r="O126" s="256">
        <f t="shared" si="80"/>
        <v>0</v>
      </c>
      <c r="P126" s="256">
        <f t="shared" si="80"/>
        <v>0</v>
      </c>
      <c r="Q126" s="256">
        <f t="shared" si="36"/>
        <v>0</v>
      </c>
      <c r="R126" s="256">
        <f t="shared" ref="R126:X126" si="81">+R28+R48+R75+R101+R121</f>
        <v>0</v>
      </c>
      <c r="S126" s="256">
        <f t="shared" si="81"/>
        <v>0</v>
      </c>
      <c r="T126" s="256">
        <f t="shared" si="81"/>
        <v>0</v>
      </c>
      <c r="U126" s="256">
        <f t="shared" si="81"/>
        <v>0</v>
      </c>
      <c r="V126" s="256">
        <f t="shared" si="81"/>
        <v>0</v>
      </c>
      <c r="W126" s="256">
        <f t="shared" si="81"/>
        <v>0</v>
      </c>
      <c r="X126" s="256">
        <f t="shared" si="81"/>
        <v>0</v>
      </c>
      <c r="Y126" s="256">
        <f t="shared" si="37"/>
        <v>0</v>
      </c>
      <c r="Z126" s="256">
        <f>+Z28+Z48+Z75+Z101+Z121</f>
        <v>0</v>
      </c>
      <c r="AA126" s="265">
        <f>+'A1'!M125+'A2'!Z125+'A3'!Q126+'A3'!Y126+'A3'!Z126</f>
        <v>0</v>
      </c>
      <c r="AB126" s="274"/>
      <c r="AC126" s="102"/>
      <c r="AD126" s="217">
        <f t="shared" si="79"/>
        <v>0</v>
      </c>
      <c r="AE126" s="217">
        <f t="shared" si="63"/>
        <v>0</v>
      </c>
      <c r="AF126" s="217">
        <f t="shared" si="63"/>
        <v>0</v>
      </c>
      <c r="AG126" s="217">
        <f t="shared" si="63"/>
        <v>0</v>
      </c>
      <c r="AH126" s="217">
        <f t="shared" si="63"/>
        <v>0</v>
      </c>
      <c r="AI126" s="217">
        <f t="shared" si="63"/>
        <v>0</v>
      </c>
      <c r="AJ126" s="217">
        <f t="shared" si="63"/>
        <v>0</v>
      </c>
      <c r="AK126" s="217">
        <f t="shared" si="63"/>
        <v>0</v>
      </c>
      <c r="AL126" s="217">
        <f t="shared" si="63"/>
        <v>0</v>
      </c>
      <c r="AM126" s="217">
        <f t="shared" si="63"/>
        <v>0</v>
      </c>
      <c r="AN126" s="217">
        <f t="shared" si="63"/>
        <v>0</v>
      </c>
      <c r="AO126" s="217">
        <f t="shared" si="63"/>
        <v>0</v>
      </c>
      <c r="AP126" s="217">
        <f t="shared" si="63"/>
        <v>0</v>
      </c>
      <c r="AQ126" s="217">
        <f t="shared" si="64"/>
        <v>0</v>
      </c>
      <c r="AR126" s="217">
        <f t="shared" si="65"/>
        <v>0</v>
      </c>
      <c r="AS126" s="217">
        <f t="shared" si="66"/>
        <v>0</v>
      </c>
      <c r="AT126" s="217">
        <f t="shared" si="67"/>
        <v>0</v>
      </c>
      <c r="AU126" s="217">
        <f t="shared" si="68"/>
        <v>0</v>
      </c>
      <c r="AV126" s="217">
        <f t="shared" si="69"/>
        <v>0</v>
      </c>
      <c r="AW126" s="217">
        <f t="shared" si="70"/>
        <v>0</v>
      </c>
      <c r="AX126" s="217">
        <f t="shared" si="71"/>
        <v>0</v>
      </c>
      <c r="AY126" s="217">
        <f t="shared" si="72"/>
        <v>0</v>
      </c>
      <c r="AZ126" s="217">
        <f t="shared" si="73"/>
        <v>0</v>
      </c>
      <c r="BA126" s="217">
        <f t="shared" si="74"/>
        <v>0</v>
      </c>
      <c r="BB126" s="157"/>
      <c r="BC126" s="194">
        <f>+Q126-SUM(D126:P126)</f>
        <v>0</v>
      </c>
      <c r="BD126" s="220">
        <f>+Y126-SUM(R126:X126)</f>
        <v>0</v>
      </c>
      <c r="BE126" s="194">
        <f>+AA126-'A1'!M125-'A2'!Z125-'A3'!Q126-'A3'!Y126-'A3'!Z126</f>
        <v>0</v>
      </c>
      <c r="BF126" s="157"/>
    </row>
    <row r="127" spans="2:58" s="193" customFormat="1" ht="16.5" customHeight="1">
      <c r="B127" s="248"/>
      <c r="C127" s="249" t="s">
        <v>45</v>
      </c>
      <c r="D127" s="278"/>
      <c r="E127" s="278"/>
      <c r="F127" s="278"/>
      <c r="G127" s="278"/>
      <c r="H127" s="278"/>
      <c r="I127" s="278"/>
      <c r="J127" s="278"/>
      <c r="K127" s="278"/>
      <c r="L127" s="278"/>
      <c r="M127" s="278"/>
      <c r="N127" s="278"/>
      <c r="O127" s="278"/>
      <c r="P127" s="278"/>
      <c r="Q127" s="278"/>
      <c r="R127" s="278"/>
      <c r="S127" s="278"/>
      <c r="T127" s="278"/>
      <c r="U127" s="278"/>
      <c r="V127" s="278"/>
      <c r="W127" s="278"/>
      <c r="X127" s="278"/>
      <c r="Y127" s="278"/>
      <c r="Z127" s="278"/>
      <c r="AA127" s="265"/>
      <c r="AB127" s="274"/>
      <c r="AC127" s="192"/>
      <c r="AD127" s="217"/>
      <c r="AE127" s="217"/>
      <c r="AF127" s="217"/>
      <c r="AG127" s="217"/>
      <c r="AH127" s="217"/>
      <c r="AI127" s="217"/>
      <c r="AJ127" s="217"/>
      <c r="AK127" s="217"/>
      <c r="AL127" s="217"/>
      <c r="AM127" s="217"/>
      <c r="AN127" s="217"/>
      <c r="AO127" s="217"/>
      <c r="AP127" s="217"/>
      <c r="AQ127" s="217"/>
      <c r="AR127" s="217"/>
      <c r="AS127" s="217"/>
      <c r="AT127" s="217"/>
      <c r="AU127" s="217"/>
      <c r="AV127" s="217"/>
      <c r="AW127" s="217"/>
      <c r="AX127" s="217"/>
      <c r="AY127" s="217"/>
      <c r="AZ127" s="217"/>
      <c r="BA127" s="217"/>
      <c r="BB127" s="71"/>
      <c r="BC127" s="217"/>
      <c r="BD127" s="217"/>
      <c r="BE127" s="217">
        <f>+IF(SUM(AA123)&gt;0,IF(OR(AA127=0,AA127=""),111,IF((AA127&gt;AA123),111,0)),0)</f>
        <v>0</v>
      </c>
      <c r="BF127" s="71"/>
    </row>
    <row r="128" spans="2:58" s="158" customFormat="1" ht="9.9499999999999993" customHeight="1">
      <c r="B128" s="318"/>
      <c r="C128" s="319"/>
      <c r="D128" s="268"/>
      <c r="E128" s="268"/>
      <c r="F128" s="268"/>
      <c r="G128" s="268"/>
      <c r="H128" s="268"/>
      <c r="I128" s="268"/>
      <c r="J128" s="268"/>
      <c r="K128" s="268"/>
      <c r="L128" s="268"/>
      <c r="M128" s="268"/>
      <c r="N128" s="268"/>
      <c r="O128" s="268"/>
      <c r="P128" s="268"/>
      <c r="Q128" s="268"/>
      <c r="R128" s="268"/>
      <c r="S128" s="268"/>
      <c r="T128" s="268"/>
      <c r="U128" s="268"/>
      <c r="V128" s="268"/>
      <c r="W128" s="268"/>
      <c r="X128" s="268"/>
      <c r="Y128" s="268"/>
      <c r="Z128" s="268"/>
      <c r="AA128" s="269"/>
      <c r="AB128" s="279"/>
      <c r="AC128" s="161"/>
      <c r="AD128" s="218"/>
      <c r="AE128" s="218"/>
      <c r="AF128" s="218"/>
      <c r="AG128" s="218"/>
      <c r="AH128" s="218"/>
      <c r="AI128" s="218"/>
      <c r="AJ128" s="218"/>
      <c r="AK128" s="218"/>
      <c r="AL128" s="218"/>
      <c r="AM128" s="218"/>
      <c r="AN128" s="218"/>
      <c r="AO128" s="218"/>
      <c r="AP128" s="218"/>
      <c r="AQ128" s="218"/>
      <c r="AR128" s="218"/>
      <c r="AS128" s="218"/>
      <c r="AT128" s="218"/>
      <c r="AU128" s="218"/>
      <c r="AV128" s="218"/>
      <c r="AW128" s="218"/>
      <c r="AX128" s="218"/>
      <c r="AY128" s="218"/>
      <c r="AZ128" s="218"/>
      <c r="BA128" s="218"/>
      <c r="BB128" s="71"/>
      <c r="BC128" s="218"/>
      <c r="BD128" s="218"/>
      <c r="BE128" s="218"/>
      <c r="BF128" s="71"/>
    </row>
    <row r="129" spans="2:33" ht="133.5" customHeight="1">
      <c r="B129" s="75"/>
      <c r="C129" s="461" t="s">
        <v>343</v>
      </c>
      <c r="D129" s="461"/>
      <c r="E129" s="461"/>
      <c r="F129" s="461"/>
      <c r="G129" s="461"/>
      <c r="H129" s="461"/>
      <c r="I129" s="461"/>
      <c r="J129" s="461"/>
      <c r="K129" s="461"/>
      <c r="L129" s="461"/>
      <c r="M129" s="461"/>
      <c r="N129" s="461"/>
      <c r="O129" s="461"/>
      <c r="P129" s="461"/>
      <c r="Q129" s="461"/>
      <c r="R129" s="461"/>
      <c r="S129" s="461"/>
      <c r="T129" s="461"/>
      <c r="U129" s="461"/>
      <c r="V129" s="461"/>
      <c r="W129" s="461"/>
      <c r="X129" s="461"/>
      <c r="Y129" s="461"/>
      <c r="Z129" s="461"/>
      <c r="AA129" s="461"/>
      <c r="AB129" s="123"/>
      <c r="AG129" s="77" t="s">
        <v>9</v>
      </c>
    </row>
    <row r="130" spans="2:33"/>
    <row r="131" spans="2:33"/>
    <row r="132" spans="2:33"/>
    <row r="133" spans="2:33"/>
    <row r="134" spans="2:33"/>
    <row r="135" spans="2:33"/>
    <row r="136" spans="2:33"/>
    <row r="137" spans="2:33"/>
    <row r="138" spans="2:33"/>
    <row r="139" spans="2:33"/>
    <row r="140" spans="2:33"/>
    <row r="141" spans="2:33"/>
    <row r="142" spans="2:33"/>
    <row r="143" spans="2:33"/>
    <row r="144" spans="2:33"/>
    <row r="145"/>
    <row r="146"/>
    <row r="147"/>
    <row r="148"/>
    <row r="149"/>
    <row r="150"/>
    <row r="151"/>
    <row r="152"/>
  </sheetData>
  <sheetProtection algorithmName="SHA-512" hashValue="OvAyKqIhDJRHAmRZHPvETYX7MpTk4LsZprElJPjkB9GRDl/jyTAd36/VKVhwdFWMedj38G+23MRLOVMkypVTNw==" saltValue="tBDu1Q1J5PZvAhabOWIckA==" spinCount="100000" sheet="1" objects="1" scenarios="1"/>
  <dataConsolidate/>
  <mergeCells count="13">
    <mergeCell ref="C129:AA129"/>
    <mergeCell ref="AR7:AY7"/>
    <mergeCell ref="D7:Q7"/>
    <mergeCell ref="R7:Y7"/>
    <mergeCell ref="AD5:BE5"/>
    <mergeCell ref="AD7:AQ7"/>
    <mergeCell ref="C2:AA2"/>
    <mergeCell ref="C3:AA3"/>
    <mergeCell ref="C4:AA4"/>
    <mergeCell ref="C5:AA5"/>
    <mergeCell ref="Z7:Z8"/>
    <mergeCell ref="AA7:AA8"/>
    <mergeCell ref="D6:AB6"/>
  </mergeCells>
  <phoneticPr fontId="0" type="noConversion"/>
  <conditionalFormatting sqref="AB30:AB44 AB121 AB101 AB75 AB57:AB71 AB28 AB48 AB83:AB97 AB103:AB117 AB10:AB24">
    <cfRule type="expression" dxfId="85" priority="18" stopIfTrue="1">
      <formula>AB10=1</formula>
    </cfRule>
  </conditionalFormatting>
  <conditionalFormatting sqref="D101:AA118 D121:AA123 D126:AA128 D9:AA45 D48:AA72 D75:AA98">
    <cfRule type="expression" dxfId="84" priority="19" stopIfTrue="1">
      <formula>AND(D9&lt;&gt;"",OR(D9&lt;0,NOT(ISNUMBER(D9))))</formula>
    </cfRule>
  </conditionalFormatting>
  <conditionalFormatting sqref="AD9:BE45 AD48:BE72 AD75:BE98 AD101:BE118 AD121:BE123 AD126:BE128">
    <cfRule type="expression" dxfId="83" priority="21" stopIfTrue="1">
      <formula>ABS(AD9)&gt;10</formula>
    </cfRule>
  </conditionalFormatting>
  <conditionalFormatting sqref="D6:AB6">
    <cfRule type="expression" dxfId="82" priority="145" stopIfTrue="1">
      <formula>COUNTA(D10:AA127)&lt;&gt;COUNTIF(D10:AA127,"&gt;=0")</formula>
    </cfRule>
  </conditionalFormatting>
  <conditionalFormatting sqref="D46:AA47">
    <cfRule type="expression" dxfId="81" priority="16" stopIfTrue="1">
      <formula>AND(D46&lt;&gt;"",OR(D46&lt;0,NOT(ISNUMBER(D46))))</formula>
    </cfRule>
  </conditionalFormatting>
  <conditionalFormatting sqref="AD46:BE47">
    <cfRule type="expression" dxfId="80" priority="17" stopIfTrue="1">
      <formula>ABS(AD46)&gt;10</formula>
    </cfRule>
  </conditionalFormatting>
  <conditionalFormatting sqref="D73:AA74">
    <cfRule type="expression" dxfId="79" priority="14" stopIfTrue="1">
      <formula>AND(D73&lt;&gt;"",OR(D73&lt;0,NOT(ISNUMBER(D73))))</formula>
    </cfRule>
  </conditionalFormatting>
  <conditionalFormatting sqref="AD73:BE74">
    <cfRule type="expression" dxfId="78" priority="15" stopIfTrue="1">
      <formula>ABS(AD73)&gt;10</formula>
    </cfRule>
  </conditionalFormatting>
  <conditionalFormatting sqref="D99:AA100">
    <cfRule type="expression" dxfId="77" priority="12" stopIfTrue="1">
      <formula>AND(D99&lt;&gt;"",OR(D99&lt;0,NOT(ISNUMBER(D99))))</formula>
    </cfRule>
  </conditionalFormatting>
  <conditionalFormatting sqref="AD99:BE100">
    <cfRule type="expression" dxfId="76" priority="13" stopIfTrue="1">
      <formula>ABS(AD99)&gt;10</formula>
    </cfRule>
  </conditionalFormatting>
  <conditionalFormatting sqref="D119:AA120">
    <cfRule type="expression" dxfId="75" priority="10" stopIfTrue="1">
      <formula>AND(D119&lt;&gt;"",OR(D119&lt;0,NOT(ISNUMBER(D119))))</formula>
    </cfRule>
  </conditionalFormatting>
  <conditionalFormatting sqref="AD119:BE120">
    <cfRule type="expression" dxfId="74" priority="11" stopIfTrue="1">
      <formula>ABS(AD119)&gt;10</formula>
    </cfRule>
  </conditionalFormatting>
  <conditionalFormatting sqref="Q124:Q125 S124:Y125">
    <cfRule type="expression" dxfId="73" priority="8" stopIfTrue="1">
      <formula>AND(Q124&lt;&gt;"",OR(Q124&lt;0,NOT(ISNUMBER(Q124))))</formula>
    </cfRule>
  </conditionalFormatting>
  <conditionalFormatting sqref="AE124:BE125">
    <cfRule type="expression" dxfId="72" priority="9" stopIfTrue="1">
      <formula>ABS(AE124)&gt;10</formula>
    </cfRule>
  </conditionalFormatting>
  <conditionalFormatting sqref="D124:D125">
    <cfRule type="expression" dxfId="71" priority="7" stopIfTrue="1">
      <formula>AND(D124&lt;&gt;"",OR(D124&lt;0,NOT(ISNUMBER(D124))))</formula>
    </cfRule>
  </conditionalFormatting>
  <conditionalFormatting sqref="E124:P125">
    <cfRule type="expression" dxfId="70" priority="6" stopIfTrue="1">
      <formula>AND(E124&lt;&gt;"",OR(E124&lt;0,NOT(ISNUMBER(E124))))</formula>
    </cfRule>
  </conditionalFormatting>
  <conditionalFormatting sqref="R124:R125">
    <cfRule type="expression" dxfId="69" priority="5" stopIfTrue="1">
      <formula>AND(R124&lt;&gt;"",OR(R124&lt;0,NOT(ISNUMBER(R124))))</formula>
    </cfRule>
  </conditionalFormatting>
  <conditionalFormatting sqref="Z124:Z125">
    <cfRule type="expression" dxfId="68" priority="4" stopIfTrue="1">
      <formula>AND(Z124&lt;&gt;"",OR(Z124&lt;0,NOT(ISNUMBER(Z124))))</formula>
    </cfRule>
  </conditionalFormatting>
  <conditionalFormatting sqref="AA125">
    <cfRule type="expression" dxfId="67" priority="3" stopIfTrue="1">
      <formula>AND(AA125&lt;&gt;"",OR(AA125&lt;0,NOT(ISNUMBER(AA125))))</formula>
    </cfRule>
  </conditionalFormatting>
  <conditionalFormatting sqref="AA124">
    <cfRule type="expression" dxfId="66" priority="2" stopIfTrue="1">
      <formula>AND(AA124&lt;&gt;"",OR(AA124&lt;0,NOT(ISNUMBER(AA124))))</formula>
    </cfRule>
  </conditionalFormatting>
  <conditionalFormatting sqref="AD124:AD125">
    <cfRule type="expression" dxfId="65" priority="1" stopIfTrue="1">
      <formula>ABS(AD124)&gt;10</formula>
    </cfRule>
  </conditionalFormatting>
  <pageMargins left="0.74803149606299213" right="0.43307086614173229" top="0.98425196850393704" bottom="0.98425196850393704" header="0.51181102362204722" footer="0.51181102362204722"/>
  <pageSetup paperSize="8" scale="60" orientation="portrait" r:id="rId1"/>
  <headerFooter alignWithMargins="0">
    <oddHeader>&amp;L&amp;"Times New Roman,Regular"&amp;12&amp;K000000Central Bank of Ireland - UNRESTRICTED</oddHeader>
    <oddFooter>&amp;R2019 Triennial Central Bank Survey</oddFooter>
    <evenHeader>&amp;L&amp;"Times New Roman,Regular"&amp;12&amp;K000000Central Bank of Ireland - UNRESTRICTED</evenHeader>
    <firstHeader>&amp;L&amp;"Times New Roman,Regular"&amp;12&amp;K000000Central Bank of Ireland - UNRESTRICTED</firstHeader>
  </headerFooter>
  <rowBreaks count="1" manualBreakCount="1">
    <brk id="81" min="1" max="2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Checked In (Document Id Service)</Name>
    <Synchronization>Synchronous</Synchronization>
    <Type>10004</Type>
    <SequenceNumber>20000</SequenceNumber>
    <Url/>
    <Assembly>Bis.CollaborationPlatform.SharePoint.Services, Version=15.2.0.0, Culture=neutral, PublicKeyToken=334ed2d369ac9e80</Assembly>
    <Class>Bis.CollaborationPlatform.SharePoint.Services.Events.DocumentEventReceiver</Class>
    <Data/>
    <Filter/>
  </Receiver>
  <Receiver>
    <Name>Document Updated (Document Id Service)</Name>
    <Synchronization>Synchronous</Synchronization>
    <Type>10002</Type>
    <SequenceNumber>20001</SequenceNumber>
    <Url/>
    <Assembly>Bis.CollaborationPlatform.SharePoint.Services, Version=15.2.0.0, Culture=neutral, PublicKeyToken=334ed2d369ac9e80</Assembly>
    <Class>Bis.CollaborationPlatform.SharePoint.Services.Events.DocumentEventReceiver</Class>
    <Data/>
    <Filter/>
  </Receiver>
  <Receiver>
    <Name>Document Adding (Document Id Service)</Name>
    <Synchronization>Synchronous</Synchronization>
    <Type>1</Type>
    <SequenceNumber>20002</SequenceNumber>
    <Url/>
    <Assembly>Bis.CollaborationPlatform.SharePoint.Services, Version=15.2.0.0, Culture=neutral, PublicKeyToken=334ed2d369ac9e80</Assembly>
    <Class>Bis.CollaborationPlatform.SharePoint.Services.Events.DocumentEventReceiver</Class>
    <Data/>
    <Filter/>
  </Receiver>
</spe:Receivers>
</file>

<file path=customXml/item3.xml><?xml version="1.0" encoding="utf-8"?>
<ct:contentTypeSchema xmlns:ct="http://schemas.microsoft.com/office/2006/metadata/contentType" xmlns:ma="http://schemas.microsoft.com/office/2006/metadata/properties/metaAttributes" ct:_="" ma:_="" ma:contentTypeName="Compilation document" ma:contentTypeID="0x01010066E6577C753B40CABFD9C9409CB523E500F29B7ADD6FBD744582C6C7416E913B4900297A14A852ACE740968574D30711400D" ma:contentTypeVersion="118" ma:contentTypeDescription="Base ContentType for all Bis Documents." ma:contentTypeScope="" ma:versionID="bf8775eea71f65d49898553b6f4f1eb3">
  <xsd:schema xmlns:xsd="http://www.w3.org/2001/XMLSchema" xmlns:xs="http://www.w3.org/2001/XMLSchema" xmlns:p="http://schemas.microsoft.com/office/2006/metadata/properties" xmlns:ns2="f782d0c1-2c6e-41d0-8577-3b320512196a" xmlns:ns3="5472c07c-607f-4038-a619-6f6b6fb1cdb2" xmlns:ns4="http://schemas.microsoft.com/sharepoint/v4" targetNamespace="http://schemas.microsoft.com/office/2006/metadata/properties" ma:root="true" ma:fieldsID="794b3b566a1a2983797e531ea42f23dc" ns2:_="" ns3:_="" ns4:_="">
    <xsd:import namespace="f782d0c1-2c6e-41d0-8577-3b320512196a"/>
    <xsd:import namespace="5472c07c-607f-4038-a619-6f6b6fb1cdb2"/>
    <xsd:import namespace="http://schemas.microsoft.com/sharepoint/v4"/>
    <xsd:element name="properties">
      <xsd:complexType>
        <xsd:sequence>
          <xsd:element name="documentManagement">
            <xsd:complexType>
              <xsd:all>
                <xsd:element ref="ns2:BisIBFSArea" minOccurs="0"/>
                <xsd:element ref="ns2:BisIBFSCountry" minOccurs="0"/>
                <xsd:element ref="ns2:BisDataSet" minOccurs="0"/>
                <xsd:element ref="ns3:BisPermalink" minOccurs="0"/>
                <xsd:element ref="ns3:BisConfidentiality"/>
                <xsd:element ref="ns2:TaxKeywordTaxHTField" minOccurs="0"/>
                <xsd:element ref="ns2:_dlc_DocId" minOccurs="0"/>
                <xsd:element ref="ns2:TaxCatchAll" minOccurs="0"/>
                <xsd:element ref="ns3:BisCurrentVersion" minOccurs="0"/>
                <xsd:element ref="ns3:BisRecipientsTaxHTField0" minOccurs="0"/>
                <xsd:element ref="ns2:_dlc_DocIdUrl" minOccurs="0"/>
                <xsd:element ref="ns4:IconOverlay" minOccurs="0"/>
                <xsd:element ref="ns2:BisAuthorssTaxHTField0" minOccurs="0"/>
                <xsd:element ref="ns2:_dlc_DocIdPersistId" minOccurs="0"/>
                <xsd:element ref="ns3:IsMyDocuments" minOccurs="0"/>
                <xsd:element ref="ns3:BisInstitutionTaxHTField0" minOccurs="0"/>
                <xsd:element ref="ns2:BisDocumentTypeTaxHTField0" minOccurs="0"/>
                <xsd:element ref="ns3:BisRetention"/>
                <xsd:element ref="ns3:BisTransmission" minOccurs="0"/>
                <xsd:element ref="ns3:BisDocumentDate" minOccurs="0"/>
                <xsd:element ref="ns3:BisProjectCode" minOccurs="0"/>
                <xsd:element ref="ns3:BisProductCode" minOccurs="0"/>
                <xsd:element ref="ns3:BisAdditionalLink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82d0c1-2c6e-41d0-8577-3b320512196a" elementFormDefault="qualified">
    <xsd:import namespace="http://schemas.microsoft.com/office/2006/documentManagement/types"/>
    <xsd:import namespace="http://schemas.microsoft.com/office/infopath/2007/PartnerControls"/>
    <xsd:element name="BisIBFSArea" ma:index="2" nillable="true" ma:displayName="Area" ma:default="" ma:format="Dropdown" ma:internalName="BisIBFSArea" ma:readOnly="false">
      <xsd:simpleType>
        <xsd:restriction base="dms:Choice">
          <xsd:enumeration value="Guidelines"/>
          <xsd:enumeration value="Calendar"/>
          <xsd:enumeration value="Study Group"/>
          <xsd:enumeration value="DSD"/>
          <xsd:enumeration value="Rep. Template"/>
          <xsd:enumeration value="Practices"/>
          <xsd:enumeration value="Survey"/>
          <xsd:enumeration value="Methodology"/>
          <xsd:enumeration value="Processing"/>
        </xsd:restriction>
      </xsd:simpleType>
    </xsd:element>
    <xsd:element name="BisIBFSCountry" ma:index="3" nillable="true" ma:displayName="Country" ma:default="" ma:format="Dropdown" ma:internalName="BisIBFSCountry" ma:readOnly="false">
      <xsd:simpleType>
        <xsd:restriction base="dms:Choice">
          <xsd:enumeration value="All Countries"/>
          <xsd:enumeration value="AR"/>
          <xsd:enumeration value="AT"/>
          <xsd:enumeration value="AU"/>
          <xsd:enumeration value="BE"/>
          <xsd:enumeration value="BG"/>
          <xsd:enumeration value="BH"/>
          <xsd:enumeration value="BR"/>
          <xsd:enumeration value="CA"/>
          <xsd:enumeration value="CH"/>
          <xsd:enumeration value="CL"/>
          <xsd:enumeration value="CN"/>
          <xsd:enumeration value="CO"/>
          <xsd:enumeration value="CZ"/>
          <xsd:enumeration value="DE"/>
          <xsd:enumeration value="DK"/>
          <xsd:enumeration value="EE"/>
          <xsd:enumeration value="ES"/>
          <xsd:enumeration value="FI"/>
          <xsd:enumeration value="FR"/>
          <xsd:enumeration value="GB"/>
          <xsd:enumeration value="GR"/>
          <xsd:enumeration value="HK"/>
          <xsd:enumeration value="HU"/>
          <xsd:enumeration value="ID"/>
          <xsd:enumeration value="IE"/>
          <xsd:enumeration value="IL"/>
          <xsd:enumeration value="IN"/>
          <xsd:enumeration value="IT"/>
          <xsd:enumeration value="JP"/>
          <xsd:enumeration value="KR"/>
          <xsd:enumeration value="LT"/>
          <xsd:enumeration value="LU"/>
          <xsd:enumeration value="LV"/>
          <xsd:enumeration value="MX"/>
          <xsd:enumeration value="MY"/>
          <xsd:enumeration value="NL"/>
          <xsd:enumeration value="NO"/>
          <xsd:enumeration value="NZ"/>
          <xsd:enumeration value="PE"/>
          <xsd:enumeration value="PH"/>
          <xsd:enumeration value="PL"/>
          <xsd:enumeration value="PT"/>
          <xsd:enumeration value="RO"/>
          <xsd:enumeration value="RU"/>
          <xsd:enumeration value="SA"/>
          <xsd:enumeration value="SE"/>
          <xsd:enumeration value="SG"/>
          <xsd:enumeration value="SI"/>
          <xsd:enumeration value="SK"/>
          <xsd:enumeration value="TH"/>
          <xsd:enumeration value="TR"/>
          <xsd:enumeration value="TW"/>
          <xsd:enumeration value="US"/>
          <xsd:enumeration value="ZA"/>
        </xsd:restriction>
      </xsd:simpleType>
    </xsd:element>
    <xsd:element name="BisDataSet" ma:index="4" nillable="true" ma:displayName="Dataset" ma:format="Dropdown" ma:internalName="BisDataSet" ma:readOnly="false">
      <xsd:simpleType>
        <xsd:restriction base="dms:Choice">
          <xsd:enumeration value="Banking"/>
          <xsd:enumeration value="CBS"/>
          <xsd:enumeration value="LBS"/>
          <xsd:enumeration value="OTC"/>
          <xsd:enumeration value="SFT"/>
          <xsd:enumeration value="TRI"/>
        </xsd:restriction>
      </xsd:simpleType>
    </xsd:element>
    <xsd:element name="TaxKeywordTaxHTField" ma:index="14" nillable="true" ma:taxonomy="true" ma:internalName="TaxKeywordTaxHTField" ma:taxonomyFieldName="TaxKeyword" ma:displayName="Enterprise Keywords" ma:fieldId="{23f27201-bee3-471e-b2e7-b64fd8b7ca38}" ma:taxonomyMulti="true" ma:sspId="218490a2-a8bd-4701-ac03-3028876db9c3" ma:termSetId="00000000-0000-0000-0000-000000000000" ma:anchorId="00000000-0000-0000-0000-000000000000" ma:open="true" ma:isKeyword="true">
      <xsd:complexType>
        <xsd:sequence>
          <xsd:element ref="pc:Terms" minOccurs="0" maxOccurs="1"/>
        </xsd:sequence>
      </xsd:complex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TaxCatchAll" ma:index="16" nillable="true" ma:displayName="Taxonomy Catch All Column" ma:description="" ma:hidden="true" ma:list="{a822f4e8-09f2-4508-ab61-425d33dcc47a}" ma:internalName="TaxCatchAll" ma:showField="CatchAllData" ma:web="f782d0c1-2c6e-41d0-8577-3b320512196a">
      <xsd:complexType>
        <xsd:complexContent>
          <xsd:extension base="dms:MultiChoiceLookup">
            <xsd:sequence>
              <xsd:element name="Value" type="dms:Lookup" maxOccurs="unbounded" minOccurs="0" nillable="true"/>
            </xsd:sequence>
          </xsd:extension>
        </xsd:complexContent>
      </xsd:complex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BisAuthorssTaxHTField0" ma:index="21" nillable="true" ma:taxonomy="true" ma:internalName="BisAuthorssTaxHTField0" ma:taxonomyFieldName="BisAuthors" ma:displayName="Author" ma:readOnly="false" ma:fieldId="{0b3121bf-a404-47f3-89a2-8100c52bbe6e}" ma:sspId="218490a2-a8bd-4701-ac03-3028876db9c3" ma:termSetId="f60d76a3-74ac-4579-8d83-fa03eb287a33" ma:anchorId="349201b0-55be-4fd0-a41a-985dc4cfdf31" ma:open="false" ma:isKeyword="false">
      <xsd:complexType>
        <xsd:sequence>
          <xsd:element ref="pc:Terms" minOccurs="0" maxOccurs="1"/>
        </xsd:sequence>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BisDocumentTypeTaxHTField0" ma:index="26" nillable="true" ma:taxonomy="true" ma:internalName="BisDocumentTypeTaxHTField0" ma:taxonomyFieldName="BisDocumentType" ma:displayName="Document Type" ma:readOnly="false" ma:fieldId="{3d4bd279-eb4d-4358-a57b-72096c80fdc3}" ma:sspId="218490a2-a8bd-4701-ac03-3028876db9c3" ma:termSetId="f0cb95e7-3db9-47fc-88a4-89326bc60752" ma:anchorId="c786001b-2301-4abe-adca-015d172bb848"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472c07c-607f-4038-a619-6f6b6fb1cdb2" elementFormDefault="qualified">
    <xsd:import namespace="http://schemas.microsoft.com/office/2006/documentManagement/types"/>
    <xsd:import namespace="http://schemas.microsoft.com/office/infopath/2007/PartnerControls"/>
    <xsd:element name="BisPermalink" ma:index="6" nillable="true" ma:displayName="Permalink" ma:description="The permanent link to the document." ma:format="Hyperlink" ma:hidden="true" ma:internalName="BisPermalink">
      <xsd:complexType>
        <xsd:complexContent>
          <xsd:extension base="dms:URL">
            <xsd:sequence>
              <xsd:element name="Url" type="dms:ValidUrl" minOccurs="0" nillable="true"/>
              <xsd:element name="Description" type="xsd:string" nillable="true"/>
            </xsd:sequence>
          </xsd:extension>
        </xsd:complexContent>
      </xsd:complexType>
    </xsd:element>
    <xsd:element name="BisConfidentiality" ma:index="7" ma:displayName="Confidentiality" ma:default="Restricted" ma:description="The confidentiality of the document in a Document Library." ma:internalName="BisConfidentiality">
      <xsd:simpleType>
        <xsd:restriction base="dms:Choice">
          <xsd:enumeration value="Public"/>
          <xsd:enumeration value="Restricted"/>
          <xsd:enumeration value="Confidential"/>
        </xsd:restriction>
      </xsd:simpleType>
    </xsd:element>
    <xsd:element name="BisCurrentVersion" ma:index="17" nillable="true" ma:displayName="Current Version" ma:description="The current version of the document." ma:hidden="true" ma:internalName="BisCurrentVersion">
      <xsd:simpleType>
        <xsd:restriction base="dms:Text"/>
      </xsd:simpleType>
    </xsd:element>
    <xsd:element name="BisRecipientsTaxHTField0" ma:index="18" nillable="true" ma:taxonomy="true" ma:internalName="BisRecipientsTaxHTField0" ma:taxonomyFieldName="BisRecipients" ma:displayName="Recipients" ma:readOnly="false" ma:fieldId="{e7fea616-6871-49b2-95f5-be5c1d92eabc}" ma:taxonomyMulti="true" ma:sspId="218490a2-a8bd-4701-ac03-3028876db9c3" ma:termSetId="f60d76a3-74ac-4579-8d83-fa03eb287a33" ma:anchorId="00000000-0000-0000-0000-000000000000" ma:open="false" ma:isKeyword="false">
      <xsd:complexType>
        <xsd:sequence>
          <xsd:element ref="pc:Terms" minOccurs="0" maxOccurs="1"/>
        </xsd:sequence>
      </xsd:complexType>
    </xsd:element>
    <xsd:element name="IsMyDocuments" ma:index="23" nillable="true" ma:displayName="Is My Documents" ma:default="0" ma:description="This field is added to all BIS contenttypes to allow files and folders from MySite to be copied/moved to Bis Document Libraries" ma:hidden="true" ma:internalName="IsMyDocuments">
      <xsd:simpleType>
        <xsd:restriction base="dms:Boolean"/>
      </xsd:simpleType>
    </xsd:element>
    <xsd:element name="BisInstitutionTaxHTField0" ma:index="24" nillable="true" ma:taxonomy="true" ma:internalName="BisInstitutionTaxHTField0" ma:taxonomyFieldName="BisInstitution" ma:displayName="Institution" ma:fieldId="{35f4c919-cca5-4807-8085-d895c74d72a0}" ma:taxonomyMulti="true" ma:sspId="218490a2-a8bd-4701-ac03-3028876db9c3" ma:termSetId="69f701bf-a3ed-40c8-acf8-dd2a2400442d" ma:anchorId="00000000-0000-0000-0000-000000000000" ma:open="false" ma:isKeyword="false">
      <xsd:complexType>
        <xsd:sequence>
          <xsd:element ref="pc:Terms" minOccurs="0" maxOccurs="1"/>
        </xsd:sequence>
      </xsd:complexType>
    </xsd:element>
    <xsd:element name="BisRetention" ma:index="31" ma:displayName="Retention" ma:default="Compliance" ma:description="The retention period associated with the container or item (applied when the item archived)." ma:internalName="BisRetention">
      <xsd:simpleType>
        <xsd:restriction base="dms:Choice">
          <xsd:enumeration value="Routine"/>
          <xsd:enumeration value="Compliance"/>
          <xsd:enumeration value="Permanent"/>
          <xsd:enumeration value="Unknown"/>
        </xsd:restriction>
      </xsd:simpleType>
    </xsd:element>
    <xsd:element name="BisTransmission" ma:index="32" nillable="true" ma:displayName="Transmission" ma:default="Internal" ma:description="The transmission associated with the container or item." ma:hidden="true" ma:internalName="BisTransmission" ma:readOnly="false">
      <xsd:simpleType>
        <xsd:restriction base="dms:Choice">
          <xsd:enumeration value="Incoming"/>
          <xsd:enumeration value="Internal"/>
          <xsd:enumeration value="Outgoing"/>
        </xsd:restriction>
      </xsd:simpleType>
    </xsd:element>
    <xsd:element name="BisDocumentDate" ma:index="33" nillable="true" ma:displayName="Document Date" ma:default="[today]" ma:description="The document date associated with the container or item." ma:format="DateOnly" ma:internalName="BisDocumentDate">
      <xsd:simpleType>
        <xsd:restriction base="dms:DateTime"/>
      </xsd:simpleType>
    </xsd:element>
    <xsd:element name="BisProjectCode" ma:index="35" nillable="true" ma:displayName="Project Code" ma:default="" ma:description="A unique Id for the project (PMA or otherwise)." ma:internalName="BisProjectCode">
      <xsd:simpleType>
        <xsd:restriction base="dms:Text"/>
      </xsd:simpleType>
    </xsd:element>
    <xsd:element name="BisProductCode" ma:index="36" nillable="true" ma:displayName="Product Code" ma:default="" ma:description="A unique Id for the product associated with the project (from the product directory)." ma:internalName="BisProductCode">
      <xsd:simpleType>
        <xsd:restriction base="dms:Text"/>
      </xsd:simpleType>
    </xsd:element>
    <xsd:element name="BisAdditionalLinks" ma:index="37" nillable="true" ma:displayName="Links" ma:description="Provides an easy way to copy various links of an item." ma:hidden="true" ma:internalName="BisAdditionalLink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ma:index="5"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KeywordTaxHTField xmlns="f782d0c1-2c6e-41d0-8577-3b320512196a">
      <Terms xmlns="http://schemas.microsoft.com/office/infopath/2007/PartnerControls">
        <TermInfo xmlns="http://schemas.microsoft.com/office/infopath/2007/PartnerControls">
          <TermName xmlns="http://schemas.microsoft.com/office/infopath/2007/PartnerControls">Methodology</TermName>
          <TermId xmlns="http://schemas.microsoft.com/office/infopath/2007/PartnerControls">0afe3e46-9fd2-4e5e-9ba9-d4f47f820782</TermId>
        </TermInfo>
        <TermInfo xmlns="http://schemas.microsoft.com/office/infopath/2007/PartnerControls">
          <TermName xmlns="http://schemas.microsoft.com/office/infopath/2007/PartnerControls">Triennial Survey</TermName>
          <TermId xmlns="http://schemas.microsoft.com/office/infopath/2007/PartnerControls">498cb51a-3375-4a01-9ecd-bf14a4123c0b</TermId>
        </TermInfo>
        <TermInfo xmlns="http://schemas.microsoft.com/office/infopath/2007/PartnerControls">
          <TermName xmlns="http://schemas.microsoft.com/office/infopath/2007/PartnerControls">2019 Triennial Survey</TermName>
          <TermId xmlns="http://schemas.microsoft.com/office/infopath/2007/PartnerControls">cb8b2933-19a5-4b76-b89c-a0e9851c62f9</TermId>
        </TermInfo>
      </Terms>
    </TaxKeywordTaxHTField>
    <BisInstitutionTaxHTField0 xmlns="5472c07c-607f-4038-a619-6f6b6fb1cdb2">
      <Terms xmlns="http://schemas.microsoft.com/office/infopath/2007/PartnerControls"/>
    </BisInstitutionTaxHTField0>
    <IsMyDocuments xmlns="5472c07c-607f-4038-a619-6f6b6fb1cdb2">false</IsMyDocuments>
    <BisConfidentiality xmlns="5472c07c-607f-4038-a619-6f6b6fb1cdb2">Restricted</BisConfidentiality>
    <TaxCatchAll xmlns="f782d0c1-2c6e-41d0-8577-3b320512196a">
      <Value>426</Value>
      <Value>431</Value>
      <Value>416</Value>
    </TaxCatchAll>
    <BisCurrentVersion xmlns="5472c07c-607f-4038-a619-6f6b6fb1cdb2">0.6</BisCurrentVersion>
    <IconOverlay xmlns="http://schemas.microsoft.com/sharepoint/v4" xsi:nil="true"/>
    <BisAuthorssTaxHTField0 xmlns="f782d0c1-2c6e-41d0-8577-3b320512196a">
      <Terms xmlns="http://schemas.microsoft.com/office/infopath/2007/PartnerControls"/>
    </BisAuthorssTaxHTField0>
    <BisDataSet xmlns="f782d0c1-2c6e-41d0-8577-3b320512196a" xsi:nil="true"/>
    <BisDocumentTypeTaxHTField0 xmlns="f782d0c1-2c6e-41d0-8577-3b320512196a">
      <Terms xmlns="http://schemas.microsoft.com/office/infopath/2007/PartnerControls"/>
    </BisDocumentTypeTaxHTField0>
    <BisIBFSArea xmlns="f782d0c1-2c6e-41d0-8577-3b320512196a" xsi:nil="true"/>
    <BisIBFSCountry xmlns="f782d0c1-2c6e-41d0-8577-3b320512196a" xsi:nil="true"/>
    <BisRecipientsTaxHTField0 xmlns="5472c07c-607f-4038-a619-6f6b6fb1cdb2">
      <Terms xmlns="http://schemas.microsoft.com/office/infopath/2007/PartnerControls"/>
    </BisRecipientsTaxHTField0>
    <BisDocumentDate xmlns="5472c07c-607f-4038-a619-6f6b6fb1cdb2">2018-10-08T22:00:00+00:00</BisDocumentDate>
    <BisProjectCode xmlns="5472c07c-607f-4038-a619-6f6b6fb1cdb2" xsi:nil="true"/>
    <BisAdditionalLinks xmlns="5472c07c-607f-4038-a619-6f6b6fb1cdb2" xsi:nil="true"/>
    <BisPermalink xmlns="5472c07c-607f-4038-a619-6f6b6fb1cdb2">
      <Url>https://sp.bisinfo.org/sites/med/ibfs/Compilation/_layouts/15/Bis/Permalink.aspx?DocId=a45e2c6f-2bfc-4dab-a011-570370624400-0.5&amp;Version=0.6</Url>
      <Description>a45e2c6f-2bfc-4dab-a011-570370624400-0.5</Description>
    </BisPermalink>
    <BisProductCode xmlns="5472c07c-607f-4038-a619-6f6b6fb1cdb2" xsi:nil="true"/>
    <BisRetention xmlns="5472c07c-607f-4038-a619-6f6b6fb1cdb2">Permanent</BisRetention>
    <BisTransmission xmlns="5472c07c-607f-4038-a619-6f6b6fb1cdb2">Internal</BisTransmission>
    <_dlc_DocId xmlns="f782d0c1-2c6e-41d0-8577-3b320512196a">a45e2c6f-2bfc-4dab-a011-570370624400-0.6</_dlc_DocId>
    <_dlc_DocIdUrl xmlns="f782d0c1-2c6e-41d0-8577-3b320512196a">
      <Url>https://sp.bisinfo.org/sites/med/ibfs/Compilation/_layouts/15/DocIdRedir.aspx?ID=a45e2c6f-2bfc-4dab-a011-570370624400-0.6</Url>
      <Description>a45e2c6f-2bfc-4dab-a011-570370624400-0.6</Description>
    </_dlc_DocIdUrl>
  </documentManagement>
</p:properties>
</file>

<file path=customXml/item5.xml><?xml version="1.0" encoding="utf-8"?>
<sisl xmlns:xsi="http://www.w3.org/2001/XMLSchema-instance" xmlns:xsd="http://www.w3.org/2001/XMLSchema" xmlns="http://www.boldonjames.com/2008/01/sie/internal/label" sislVersion="0" policy="a586b747-2a7c-4f57-bcd1-e81df5c8c005" origin="userSelected">
  <element uid="id_classification_nonbusiness" value=""/>
</sisl>
</file>

<file path=customXml/itemProps1.xml><?xml version="1.0" encoding="utf-8"?>
<ds:datastoreItem xmlns:ds="http://schemas.openxmlformats.org/officeDocument/2006/customXml" ds:itemID="{C83C7941-EAEF-4A88-A556-4B475DC9668A}">
  <ds:schemaRefs>
    <ds:schemaRef ds:uri="http://schemas.microsoft.com/sharepoint/v3/contenttype/forms"/>
  </ds:schemaRefs>
</ds:datastoreItem>
</file>

<file path=customXml/itemProps2.xml><?xml version="1.0" encoding="utf-8"?>
<ds:datastoreItem xmlns:ds="http://schemas.openxmlformats.org/officeDocument/2006/customXml" ds:itemID="{F0CE40C9-6F2D-42B3-A669-10E3FC5B58F2}">
  <ds:schemaRefs>
    <ds:schemaRef ds:uri="http://schemas.microsoft.com/sharepoint/events"/>
  </ds:schemaRefs>
</ds:datastoreItem>
</file>

<file path=customXml/itemProps3.xml><?xml version="1.0" encoding="utf-8"?>
<ds:datastoreItem xmlns:ds="http://schemas.openxmlformats.org/officeDocument/2006/customXml" ds:itemID="{4D1EEB58-4123-4D92-95CF-AAC6D93B54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82d0c1-2c6e-41d0-8577-3b320512196a"/>
    <ds:schemaRef ds:uri="5472c07c-607f-4038-a619-6f6b6fb1cdb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D412814-358F-4EF2-B2A7-CE5226B77ED8}">
  <ds:schemaRefs>
    <ds:schemaRef ds:uri="f782d0c1-2c6e-41d0-8577-3b320512196a"/>
    <ds:schemaRef ds:uri="http://schemas.microsoft.com/office/2006/documentManagement/types"/>
    <ds:schemaRef ds:uri="http://schemas.openxmlformats.org/package/2006/metadata/core-properties"/>
    <ds:schemaRef ds:uri="http://purl.org/dc/dcmitype/"/>
    <ds:schemaRef ds:uri="http://purl.org/dc/elements/1.1/"/>
    <ds:schemaRef ds:uri="http://purl.org/dc/terms/"/>
    <ds:schemaRef ds:uri="http://schemas.microsoft.com/office/infopath/2007/PartnerControls"/>
    <ds:schemaRef ds:uri="http://schemas.microsoft.com/office/2006/metadata/properties"/>
    <ds:schemaRef ds:uri="http://schemas.microsoft.com/sharepoint/v4"/>
    <ds:schemaRef ds:uri="5472c07c-607f-4038-a619-6f6b6fb1cdb2"/>
    <ds:schemaRef ds:uri="http://www.w3.org/XML/1998/namespace"/>
  </ds:schemaRefs>
</ds:datastoreItem>
</file>

<file path=customXml/itemProps5.xml><?xml version="1.0" encoding="utf-8"?>
<ds:datastoreItem xmlns:ds="http://schemas.openxmlformats.org/officeDocument/2006/customXml" ds:itemID="{5F81EE3B-9F6A-47BF-8DC5-2E8A29362CF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Front</vt:lpstr>
      <vt:lpstr>Instructions</vt:lpstr>
      <vt:lpstr>Check</vt:lpstr>
      <vt:lpstr>Information</vt:lpstr>
      <vt:lpstr>Info</vt:lpstr>
      <vt:lpstr>A1</vt:lpstr>
      <vt:lpstr>A2</vt:lpstr>
      <vt:lpstr>A2 Pivot</vt:lpstr>
      <vt:lpstr>A3</vt:lpstr>
      <vt:lpstr>A3 Pivot</vt:lpstr>
      <vt:lpstr>A4</vt:lpstr>
      <vt:lpstr>A4 Pivot</vt:lpstr>
      <vt:lpstr>B</vt:lpstr>
      <vt:lpstr>B Pivot</vt:lpstr>
      <vt:lpstr>C</vt:lpstr>
      <vt:lpstr>C Pivot</vt:lpstr>
      <vt:lpstr>A</vt:lpstr>
      <vt:lpstr>'A1'!Print_Area</vt:lpstr>
      <vt:lpstr>'A2'!Print_Area</vt:lpstr>
      <vt:lpstr>'A3'!Print_Area</vt:lpstr>
      <vt:lpstr>'A4'!Print_Area</vt:lpstr>
      <vt:lpstr>B!Print_Area</vt:lpstr>
      <vt:lpstr>'C'!Print_Area</vt:lpstr>
      <vt:lpstr>Front!Print_Area</vt:lpstr>
      <vt:lpstr>Info!Print_Area</vt:lpstr>
      <vt:lpstr>Instructions!Print_Area</vt:lpstr>
      <vt:lpstr>'A1'!Print_Titles</vt:lpstr>
      <vt:lpstr>'A2'!Print_Titles</vt:lpstr>
      <vt:lpstr>'A3'!Print_Titles</vt:lpstr>
      <vt:lpstr>'A4'!Print_Titles</vt:lpstr>
      <vt:lpstr>Instructions!Print_Titles</vt:lpstr>
    </vt:vector>
  </TitlesOfParts>
  <Company>BIS-BRI-BIZ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CBMEDPE</dc:creator>
  <cp:keywords>Unrestricted</cp:keywords>
  <dc:description/>
  <cp:lastModifiedBy>Aisling Menton</cp:lastModifiedBy>
  <cp:lastPrinted>2019-01-11T09:55:33Z</cp:lastPrinted>
  <dcterms:created xsi:type="dcterms:W3CDTF">2000-03-23T14:24:07Z</dcterms:created>
  <dcterms:modified xsi:type="dcterms:W3CDTF">2019-03-25T15:43:09Z</dcterms:modified>
  <cp:category>Unrestricted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nectionCount">
    <vt:lpwstr>0</vt:lpwstr>
  </property>
  <property fmtid="{D5CDD505-2E9C-101B-9397-08002B2CF9AE}" pid="3" name="ContentTypeId">
    <vt:lpwstr>0x01010066E6577C753B40CABFD9C9409CB523E500F29B7ADD6FBD744582C6C7416E913B4900297A14A852ACE740968574D30711400D</vt:lpwstr>
  </property>
  <property fmtid="{D5CDD505-2E9C-101B-9397-08002B2CF9AE}" pid="4" name="_dlc_DocIdItemGuid">
    <vt:lpwstr>9f6e1ea8-0ae6-4df7-8ecb-8a7a077a9cdc</vt:lpwstr>
  </property>
  <property fmtid="{D5CDD505-2E9C-101B-9397-08002B2CF9AE}" pid="5" name="TaxKeyword">
    <vt:lpwstr>426;#Methodology|0afe3e46-9fd2-4e5e-9ba9-d4f47f820782;#431;#Triennial Survey|498cb51a-3375-4a01-9ecd-bf14a4123c0b;#416;#2019 Triennial Survey|cb8b2933-19a5-4b76-b89c-a0e9851c62f9</vt:lpwstr>
  </property>
  <property fmtid="{D5CDD505-2E9C-101B-9397-08002B2CF9AE}" pid="6" name="BisDocumentType">
    <vt:lpwstr/>
  </property>
  <property fmtid="{D5CDD505-2E9C-101B-9397-08002B2CF9AE}" pid="7" name="BisInstitution">
    <vt:lpwstr/>
  </property>
  <property fmtid="{D5CDD505-2E9C-101B-9397-08002B2CF9AE}" pid="8" name="BisRecipients">
    <vt:lpwstr/>
  </property>
  <property fmtid="{D5CDD505-2E9C-101B-9397-08002B2CF9AE}" pid="9" name="BisAuthors">
    <vt:lpwstr/>
  </property>
  <property fmtid="{D5CDD505-2E9C-101B-9397-08002B2CF9AE}" pid="10" name="docIndexRef">
    <vt:lpwstr>0bb895bd-ea55-4095-b9f6-a5135fd9349d</vt:lpwstr>
  </property>
  <property fmtid="{D5CDD505-2E9C-101B-9397-08002B2CF9AE}" pid="11" name="bjSaver">
    <vt:lpwstr>9aJNBk4b7ppB4SCJMtGGuU9S/A+DLxkV</vt:lpwstr>
  </property>
  <property fmtid="{D5CDD505-2E9C-101B-9397-08002B2CF9AE}" pid="12"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13" name="bjDocumentLabelXML-0">
    <vt:lpwstr>ames.com/2008/01/sie/internal/label"&gt;&lt;element uid="id_classification_nonbusiness" value="" /&gt;&lt;/sisl&gt;</vt:lpwstr>
  </property>
  <property fmtid="{D5CDD505-2E9C-101B-9397-08002B2CF9AE}" pid="14" name="bjDocumentSecurityLabel">
    <vt:lpwstr>Unrestricted</vt:lpwstr>
  </property>
  <property fmtid="{D5CDD505-2E9C-101B-9397-08002B2CF9AE}" pid="15" name="bjLeftHeaderLabel-first">
    <vt:lpwstr>&amp;"Times New Roman,Regular"&amp;12&amp;K000000Central Bank of Ireland - UNRESTRICTED</vt:lpwstr>
  </property>
  <property fmtid="{D5CDD505-2E9C-101B-9397-08002B2CF9AE}" pid="16" name="bjLeftHeaderLabel-even">
    <vt:lpwstr>&amp;"Times New Roman,Regular"&amp;12&amp;K000000Central Bank of Ireland - UNRESTRICTED</vt:lpwstr>
  </property>
  <property fmtid="{D5CDD505-2E9C-101B-9397-08002B2CF9AE}" pid="17" name="bjLeftHeaderLabel">
    <vt:lpwstr>&amp;"Times New Roman,Regular"&amp;12&amp;K000000Central Bank of Ireland - UNRESTRICTED</vt:lpwstr>
  </property>
</Properties>
</file>