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cguinness\Desktop\"/>
    </mc:Choice>
  </mc:AlternateContent>
  <bookViews>
    <workbookView xWindow="0" yWindow="0" windowWidth="19200" windowHeight="7485"/>
  </bookViews>
  <sheets>
    <sheet name="Background" sheetId="52" r:id="rId1"/>
    <sheet name="Table1" sheetId="44" r:id="rId2"/>
    <sheet name="Figure1" sheetId="21" r:id="rId3"/>
    <sheet name="Figure3" sheetId="24" r:id="rId4"/>
    <sheet name="Figure5" sheetId="53" r:id="rId5"/>
    <sheet name="Table2" sheetId="43" r:id="rId6"/>
    <sheet name="Figure6" sheetId="16" r:id="rId7"/>
    <sheet name="Figure7" sheetId="17" r:id="rId8"/>
    <sheet name="Figure8" sheetId="20" r:id="rId9"/>
    <sheet name="Figure9" sheetId="18" r:id="rId10"/>
    <sheet name="Figure14" sheetId="49" r:id="rId11"/>
    <sheet name="Figure15_20" sheetId="47" r:id="rId12"/>
    <sheet name="Figure21" sheetId="50" r:id="rId13"/>
    <sheet name="Figure22" sheetId="51" r:id="rId14"/>
    <sheet name="Table8" sheetId="45" r:id="rId15"/>
    <sheet name="Table9" sheetId="54" r:id="rId16"/>
    <sheet name="Table10" sheetId="55" r:id="rId17"/>
    <sheet name="Figure23" sheetId="39" r:id="rId18"/>
    <sheet name="Table11_12" sheetId="2" r:id="rId19"/>
    <sheet name="Figure24" sheetId="1" r:id="rId20"/>
    <sheet name="Figure25" sheetId="28" r:id="rId21"/>
    <sheet name="Figure26" sheetId="37" r:id="rId22"/>
    <sheet name="Figure27_Table_13_14" sheetId="29" r:id="rId23"/>
    <sheet name="Figure28" sheetId="34" r:id="rId24"/>
    <sheet name="Table15" sheetId="57" r:id="rId25"/>
    <sheet name="Table16" sheetId="14" r:id="rId26"/>
    <sheet name="Table17" sheetId="9" r:id="rId27"/>
    <sheet name="Table18" sheetId="41" r:id="rId28"/>
    <sheet name="Figure29" sheetId="38" r:id="rId29"/>
    <sheet name="Figure30" sheetId="58" r:id="rId30"/>
    <sheet name="Table21" sheetId="65" r:id="rId31"/>
    <sheet name="Table22" sheetId="59" r:id="rId32"/>
    <sheet name="Table23" sheetId="35" r:id="rId33"/>
    <sheet name="Figure33" sheetId="61" r:id="rId34"/>
    <sheet name="Figure35" sheetId="63" r:id="rId35"/>
  </sheets>
  <calcPr calcId="162913"/>
</workbook>
</file>

<file path=xl/calcChain.xml><?xml version="1.0" encoding="utf-8"?>
<calcChain xmlns="http://schemas.openxmlformats.org/spreadsheetml/2006/main">
  <c r="N34" i="47" l="1"/>
  <c r="M34" i="47"/>
  <c r="L34" i="47"/>
  <c r="K34" i="47"/>
  <c r="J34" i="47"/>
  <c r="I34" i="47"/>
  <c r="H34" i="47"/>
  <c r="G34" i="47"/>
  <c r="F34" i="47"/>
  <c r="E34" i="47"/>
  <c r="D34" i="47"/>
  <c r="C34" i="47"/>
  <c r="O34" i="47"/>
  <c r="J36" i="47"/>
  <c r="O36" i="47" l="1"/>
  <c r="N36" i="47" l="1"/>
  <c r="M36" i="47"/>
  <c r="L36" i="47"/>
  <c r="K36" i="47"/>
</calcChain>
</file>

<file path=xl/sharedStrings.xml><?xml version="1.0" encoding="utf-8"?>
<sst xmlns="http://schemas.openxmlformats.org/spreadsheetml/2006/main" count="605" uniqueCount="245">
  <si>
    <t>Data</t>
  </si>
  <si>
    <t>Figure/Table</t>
  </si>
  <si>
    <t>Coverage</t>
  </si>
  <si>
    <t>Premium and Exposure Data</t>
  </si>
  <si>
    <t>All</t>
  </si>
  <si>
    <t>Ultimates Data</t>
  </si>
  <si>
    <t>Historic Income and Expenditure Data</t>
  </si>
  <si>
    <t>All - except below</t>
  </si>
  <si>
    <t>Historic Settled Data</t>
  </si>
  <si>
    <t>Claims Data</t>
  </si>
  <si>
    <t>Year</t>
  </si>
  <si>
    <t>Earned Policy Count</t>
  </si>
  <si>
    <t>Gross Earned Premium (€)</t>
  </si>
  <si>
    <t>Accident Year</t>
  </si>
  <si>
    <t>Cover Type</t>
  </si>
  <si>
    <t>Average Premium (€)</t>
  </si>
  <si>
    <t>ALL</t>
  </si>
  <si>
    <t>Comprehensive</t>
  </si>
  <si>
    <t>Third Party</t>
  </si>
  <si>
    <t>Accident Quarter</t>
  </si>
  <si>
    <t>Q1</t>
  </si>
  <si>
    <t>Q2</t>
  </si>
  <si>
    <t>Q3</t>
  </si>
  <si>
    <t>Q4</t>
  </si>
  <si>
    <t>2020</t>
  </si>
  <si>
    <t>Ultimate Claim Numbers</t>
  </si>
  <si>
    <t>Ultimate Claim Costs (€)</t>
  </si>
  <si>
    <t>Third Party Injury</t>
  </si>
  <si>
    <t>Accidental Damage</t>
  </si>
  <si>
    <t>Fire and Theft</t>
  </si>
  <si>
    <t>Third Party Damage</t>
  </si>
  <si>
    <t>Windscreen</t>
  </si>
  <si>
    <t>2015</t>
  </si>
  <si>
    <t>2016</t>
  </si>
  <si>
    <t>2017</t>
  </si>
  <si>
    <t>2018</t>
  </si>
  <si>
    <t>2019</t>
  </si>
  <si>
    <t>Claim Costs (€)</t>
  </si>
  <si>
    <t>Number of Policies</t>
  </si>
  <si>
    <t>Number of Claims</t>
  </si>
  <si>
    <t>Historic Income Expenditure Measure*</t>
  </si>
  <si>
    <t>HistExpMeasureID</t>
  </si>
  <si>
    <t>Value</t>
  </si>
  <si>
    <t>Category</t>
  </si>
  <si>
    <t>Calculation (HistExpMeasureID)</t>
  </si>
  <si>
    <t>Gross Written Premium</t>
  </si>
  <si>
    <t>Income</t>
  </si>
  <si>
    <t>Net Written Premium</t>
  </si>
  <si>
    <t>Gross Earned Premium</t>
  </si>
  <si>
    <t>ID3</t>
  </si>
  <si>
    <t>Investment income</t>
  </si>
  <si>
    <t>ID8</t>
  </si>
  <si>
    <t>Gross Earned Premium - Third Party Distribution</t>
  </si>
  <si>
    <t>Other earnings</t>
  </si>
  <si>
    <t>ID11</t>
  </si>
  <si>
    <t>Gross Earned Premium - Related Distribution</t>
  </si>
  <si>
    <t>Expenses</t>
  </si>
  <si>
    <t>6-9</t>
  </si>
  <si>
    <t>Gross UW expenses</t>
  </si>
  <si>
    <t>ID14+ID19+ID20+ID21+ID22+ID29</t>
  </si>
  <si>
    <t>Earned Premium Ceded - Related Reinsurance</t>
  </si>
  <si>
    <t>Reinsurance impact</t>
  </si>
  <si>
    <t>Investment Income</t>
  </si>
  <si>
    <t>Other expenses</t>
  </si>
  <si>
    <t>ID25</t>
  </si>
  <si>
    <t>Reinsurance Commission &amp; Profit Participations - Related Reinsurance</t>
  </si>
  <si>
    <t xml:space="preserve">Interest &amp; Tax </t>
  </si>
  <si>
    <t>ID24</t>
  </si>
  <si>
    <t>All Other Income</t>
  </si>
  <si>
    <t>Profit</t>
  </si>
  <si>
    <t>Gross Claims Incurred</t>
  </si>
  <si>
    <t>Income - Expenses</t>
  </si>
  <si>
    <t>Gross Claims Paid</t>
  </si>
  <si>
    <t>Net Claims Paid</t>
  </si>
  <si>
    <t>Commission Payable - Third Party Distribution</t>
  </si>
  <si>
    <t>Commission Payable - Related Distribution</t>
  </si>
  <si>
    <t>Claims Management Expenses</t>
  </si>
  <si>
    <t>ID22</t>
  </si>
  <si>
    <t>Management Expenses</t>
  </si>
  <si>
    <t>MIBI Expenses</t>
  </si>
  <si>
    <t>ID29</t>
  </si>
  <si>
    <t>ID21</t>
  </si>
  <si>
    <t>Interest Payable and Tax</t>
  </si>
  <si>
    <t>Gross Commission</t>
  </si>
  <si>
    <t>ID19 + ID20</t>
  </si>
  <si>
    <t>All Other Expenses (inc Investment Management Expenses)</t>
  </si>
  <si>
    <t>Total</t>
  </si>
  <si>
    <t>Total - Gross UW expenses</t>
  </si>
  <si>
    <t>Sum of above</t>
  </si>
  <si>
    <t>* To ensure statisical confidentiality in the data some data points were combined.</t>
  </si>
  <si>
    <t>Earned Premium Ceded (Third Party &amp; Related Reinsurance)</t>
  </si>
  <si>
    <t>6+7</t>
  </si>
  <si>
    <t>Investment Income &amp; All Other Income</t>
  </si>
  <si>
    <t>8+11</t>
  </si>
  <si>
    <t>Reinsurance Commission &amp; Profit Participations (Third Party &amp; Related)</t>
  </si>
  <si>
    <t>9+10</t>
  </si>
  <si>
    <t>Net Claims Incurred</t>
  </si>
  <si>
    <t>14-(15+16)</t>
  </si>
  <si>
    <t>Commission Payable (Third Party &amp; Related)</t>
  </si>
  <si>
    <t>19+20</t>
  </si>
  <si>
    <t>Interest Payable and Tax &amp; Other Expenses</t>
  </si>
  <si>
    <t>24+25</t>
  </si>
  <si>
    <t>* To ensure statisical confidentiality in the data some data points were combined or removed.</t>
  </si>
  <si>
    <t>ID8+ID11</t>
  </si>
  <si>
    <t>(ID6+ID7)-(ID9+ID10)-(ID15+ID16)</t>
  </si>
  <si>
    <t>ID24+ID25</t>
  </si>
  <si>
    <t>ID14</t>
  </si>
  <si>
    <t>Historic Income Expenditure Measure</t>
  </si>
  <si>
    <t>Settled Year</t>
  </si>
  <si>
    <t>Number of Claimants Settled</t>
  </si>
  <si>
    <t>Total Settled Cost (€)</t>
  </si>
  <si>
    <t>Direct</t>
  </si>
  <si>
    <t>PIAB</t>
  </si>
  <si>
    <t>Litigated</t>
  </si>
  <si>
    <t> Years</t>
  </si>
  <si>
    <t>Settled Claimant Numbers</t>
  </si>
  <si>
    <t>Settled Claim Costs</t>
  </si>
  <si>
    <t>Injury</t>
  </si>
  <si>
    <t>Damage</t>
  </si>
  <si>
    <t>SettlementChannel</t>
  </si>
  <si>
    <t>Settled Claimants</t>
  </si>
  <si>
    <t>Settled Costs</t>
  </si>
  <si>
    <t>Direct Before PIAB</t>
  </si>
  <si>
    <t>Direct After PIAB</t>
  </si>
  <si>
    <t>Litigated Before Court Award</t>
  </si>
  <si>
    <t>Litigated With Court Award</t>
  </si>
  <si>
    <t>€1 - €5,000</t>
  </si>
  <si>
    <t>€5,001 - €10,000</t>
  </si>
  <si>
    <t>€10,001 - €15,000</t>
  </si>
  <si>
    <t>€15,001 - €30,000</t>
  </si>
  <si>
    <t>€30,001 - €45,000</t>
  </si>
  <si>
    <t>€45,001 - €60,000</t>
  </si>
  <si>
    <t>€60,001 - €75,000</t>
  </si>
  <si>
    <t>€75,001 - €100,000</t>
  </si>
  <si>
    <t>€100,001 - €125,000</t>
  </si>
  <si>
    <t>€125,001 - €150,000</t>
  </si>
  <si>
    <t>€150,001 - €250,000</t>
  </si>
  <si>
    <t>€60001 - €125000</t>
  </si>
  <si>
    <t>&gt;€125001</t>
  </si>
  <si>
    <t>SettledYear</t>
  </si>
  <si>
    <t>Settlement Channel</t>
  </si>
  <si>
    <t>Number of Claimants</t>
  </si>
  <si>
    <t>Compensation Costs (€)</t>
  </si>
  <si>
    <t>Legal Costs (€)</t>
  </si>
  <si>
    <t>Other Costs (€)</t>
  </si>
  <si>
    <t>Total Costs (€)</t>
  </si>
  <si>
    <t>All Claims</t>
  </si>
  <si>
    <t>Compensation General (€)</t>
  </si>
  <si>
    <t>Compensation Special (€)</t>
  </si>
  <si>
    <t>Legal Costs Own (€)</t>
  </si>
  <si>
    <t>Legal Costs Third Party (€)</t>
  </si>
  <si>
    <t>Claims &lt;€100k</t>
  </si>
  <si>
    <t>Direct before PIAB</t>
  </si>
  <si>
    <t>Direct after PIAB</t>
  </si>
  <si>
    <t>Settlement Delay (Years)</t>
  </si>
  <si>
    <t>8+</t>
  </si>
  <si>
    <t>Cost Component (€)</t>
  </si>
  <si>
    <t>Settled Cost - Compensation (€s)</t>
  </si>
  <si>
    <t>Settled Cost - Legal (€s)</t>
  </si>
  <si>
    <t>Settled Cost - Other (€s)</t>
  </si>
  <si>
    <t>Settled Cost - Total (€s)</t>
  </si>
  <si>
    <t>Written Policy Count</t>
  </si>
  <si>
    <t>Gross Written Premium (€)</t>
  </si>
  <si>
    <t>Other Cost (€)</t>
  </si>
  <si>
    <t>Compensation Cost (€)</t>
  </si>
  <si>
    <t>Legal Cost (€)</t>
  </si>
  <si>
    <t>2021</t>
  </si>
  <si>
    <t xml:space="preserve">&gt; €250,001 </t>
  </si>
  <si>
    <t>€1- €5,000</t>
  </si>
  <si>
    <t>&gt;€100,001</t>
  </si>
  <si>
    <t>Compensation Band</t>
  </si>
  <si>
    <t>Also covers Table 13 and 14</t>
  </si>
  <si>
    <t>Total Cost Band</t>
  </si>
  <si>
    <t>Claims Settled under Personal Injuries Guidelines</t>
  </si>
  <si>
    <t>Claims assessed prior to the Personal Injuries Guidelines</t>
  </si>
  <si>
    <t>All Channels</t>
  </si>
  <si>
    <t>Litigated (before and with Court Award)</t>
  </si>
  <si>
    <t>Number</t>
  </si>
  <si>
    <t>Comp cost</t>
  </si>
  <si>
    <t>Total Cost</t>
  </si>
  <si>
    <t>Total Other Income</t>
  </si>
  <si>
    <t>Total Income</t>
  </si>
  <si>
    <t>Claims Incurred - Third Party Reinsurer's Share</t>
  </si>
  <si>
    <t>Claims Incurred - Related Reinsurer's Share</t>
  </si>
  <si>
    <t>Commission Payable - Third Party Distribution Sales Only</t>
  </si>
  <si>
    <t>Commission Payable - Third Party Distribution Other Services</t>
  </si>
  <si>
    <t>Gross Earned Premium - Direct Distribution</t>
  </si>
  <si>
    <t>Accompanies 2021 NCID Private Motor Report 4 Table 1 - The total earned policy count and gross earned premium over 2009-2021.</t>
  </si>
  <si>
    <t>Accompanies 2021 NCID Private Motor Report 4 Figure 1 - The average earned premium per policy for different levels of cover for years 2009-2021.</t>
  </si>
  <si>
    <t>Accompanies 2021 NCID Private Motor Report 4 Figure 3 - Quarterly average earned premium per policy for all policy types Q1 2009-Q4 2021.</t>
  </si>
  <si>
    <t>Accompanies 2021 NCID Private Motor Report 4 Table 2 - Total ultimate claim numbers and ultimate claim costs for accident years 2009-2021.</t>
  </si>
  <si>
    <t xml:space="preserve">Accompanies 2021 NCID Private Motor Report 4 Figure 7 - Percentage of ultimate claims costs by claim type for accident years 2009-2021.  </t>
  </si>
  <si>
    <t xml:space="preserve">Accompanies 2021 NCID Private Motor Report 4 Figure 8 - Average cost per policy of each claim type for accident years 2009-2021.  </t>
  </si>
  <si>
    <t xml:space="preserve">Accompanies 2021 NCID Private Motor Report 4 Figure 9 - Number of claims per 1,000 policies by claim type for accident years 2009-2021.  </t>
  </si>
  <si>
    <t xml:space="preserve">Accompanies 2021 NCID Private Motor Report 4 Figure 22 - commission as a percentage of earned premium for polices sold through third party intermediaries.  </t>
  </si>
  <si>
    <t>Accompanies 2021 NCID Private Motor Report 4 Table 8 - Total number of claimants settled and total cost of settlements for settlement years 2015-2021.</t>
  </si>
  <si>
    <t>Accompanies 2021 NCID Private Motor Report 4 Table 9 - Total cost of claim settlements split between compensation, legal and other costs 2015-2021.</t>
  </si>
  <si>
    <t>Accompanies 2021 NCID Private Motor Report 4 Table 10 - Total number of claimants settled without compensation and the total cost of settling those claims, for settlement years 2015-2021.</t>
  </si>
  <si>
    <t>Accompanies 2021 NCID Private Motor Report 4 Figure 23 - Change in the number of claims settled per annum, compared to 2015.</t>
  </si>
  <si>
    <t xml:space="preserve">Accompanies 2021 NCID Private Motor Report 4 Table 11 - breakdown of claimant numbers and claim costs between the different settlement channels.  </t>
  </si>
  <si>
    <t xml:space="preserve">Accompanies 2021 NCID Private Motor Report 4 Figure 24 - total number of injury claimants who settled through each settlement channel.  </t>
  </si>
  <si>
    <t xml:space="preserve">Accompanies 2021 NCID Private Motor Report 4 Figure 25 - total cost of injury claims through each settlement channel.  </t>
  </si>
  <si>
    <t xml:space="preserve">Accompanies 2021 NCID Private Motor Report 4 Figure 26 -The proportion of settled claimants and total cost of injury claims through each of the five settlement channels in 2019 to 2021.  </t>
  </si>
  <si>
    <t xml:space="preserve">Accompanies 2021 NCID Private Motor Report 4 Figure 27 - claimant numbers by cost band and settlement channel 2015-2021.  </t>
  </si>
  <si>
    <t xml:space="preserve">Accompanies 2021 NCID Private Motor Report 4 Table 15 - Proportion of injury claimants settling with a total cost less than €30k. </t>
  </si>
  <si>
    <t xml:space="preserve">Accompanies 2021 NCID Private Motor Report 4 Table 16 - breakdown of the average injury settlement costs in each settlement channel.  </t>
  </si>
  <si>
    <t xml:space="preserve">Accompanies 2021 NCID Private Motor Report 4 Table 17 - breakdown of the average injury settlement costs, where the total cost of settlement is less than €100k.  </t>
  </si>
  <si>
    <t xml:space="preserve">Accompanies 2021 NCID Private Motor Report 4 Table 18 - breakdown of the average injury settlement costs by settlement channel, using the 5-way settlement channel and cost splits for 2019 to 2021 combined.  </t>
  </si>
  <si>
    <t>Accompanies 2021 NCID Private Motor Report 4 Figure 30 - Proportion of claimants settled in 2021 under the Personal Injuries guidelines and the Book of Quantum.</t>
  </si>
  <si>
    <t>Accompanies 2021 NCID Private Motor Report 4 Table 22 - Average cost of claims settled under the Personal Injuries Guidelines and the Book of Quantum, for claims that settled through PIAB in 2021.</t>
  </si>
  <si>
    <t>Direct and Related Distribution</t>
  </si>
  <si>
    <t>Direct Distribution</t>
  </si>
  <si>
    <t>Related Distribution</t>
  </si>
  <si>
    <t>Third Party Distribution</t>
  </si>
  <si>
    <t>5+34</t>
  </si>
  <si>
    <t>Row Labels</t>
  </si>
  <si>
    <t>Figure 22</t>
  </si>
  <si>
    <t>Table 18</t>
  </si>
  <si>
    <t>Third Party Injury (Total)</t>
  </si>
  <si>
    <t xml:space="preserve">Accompanies 2021 NCID Private Motor Report 4 Figure 33 - Ultimate claim costs for third party injury claims less than or equal to €250k and for greater than €250k. </t>
  </si>
  <si>
    <t>Third Party Injury Total</t>
  </si>
  <si>
    <t>Cost of Claims</t>
  </si>
  <si>
    <t xml:space="preserve">Accompanies 2021 NCID Private Motor Report 4 Figure 35 - Average cost per claim for attritional and large injury claims for accident years 2009-2021. </t>
  </si>
  <si>
    <t>Accompanies 2021 NCID Private Motor Report 4 Figure 29 - distribution of injury claimants by duration of settlement process, for injury claims settled between 2015 and 2021.</t>
  </si>
  <si>
    <t xml:space="preserve">Accompanies 2021 NCID Private Motor Report 4 Table 23 - average cost of settling damage claims.  </t>
  </si>
  <si>
    <t>Accompanies 2021 NCID Private Motor Report 4 Figure 5 - Average written premium for years 2009-2021.</t>
  </si>
  <si>
    <t xml:space="preserve">Accompanies 2021 NCID Private Motor Report 4 Figure 6 - Percentage of ultimate claim numbers by claim type for accident years 2009-2021.  </t>
  </si>
  <si>
    <t>Accompanies 2021 NCID Private Motor Report 4 - Historical Income and Expenditure data for years 2009 to 2021 combined.</t>
  </si>
  <si>
    <t>Accompanies 2021 NCID Private Motor Report 4 - Historical Income and Expenditure</t>
  </si>
  <si>
    <t xml:space="preserve">Accompanies 2021 NCID Private Motor Report 4 Figure 14 - breakdown of total income and expenditure for 2009-2021.  </t>
  </si>
  <si>
    <t xml:space="preserve">Accompanies 2021 NCID Private Motor Report 4 Figure 14 - breakdown of the gross underwriting costs for 2009-2021.  </t>
  </si>
  <si>
    <t xml:space="preserve">Accompanies 2021 NCID Private Motor Report 4 Figure 21 - split of gross earned premium between third party, direct and related distribution channels.  </t>
  </si>
  <si>
    <t>Accompanies 2021 NCID Private Motor Report 4 Table 12 - Breakdown of claimant numbers and claim costs for injury and damage claims for 2015 to 2021.</t>
  </si>
  <si>
    <t xml:space="preserve">Accompanies 2021 NCID Private Motor Report 4 Figure 28 - injury claimants that settled in each channel, by compensation cost band in 2019 to 2021.  </t>
  </si>
  <si>
    <t>Total Delay Quarters</t>
  </si>
  <si>
    <t>Accompanies 2021 NCID Private Motor Report 4 Table 21 - number of claims and delay quarters in 2021 for injury claims settled under Personal Injuries Guidelines and prior.</t>
  </si>
  <si>
    <t>Attritional Third Party Injury (&lt;=250k)</t>
  </si>
  <si>
    <t>Large Third Party Injury (&gt;250k)</t>
  </si>
  <si>
    <t xml:space="preserve">Accompanies 2021 NCID Private Motor Report 4 Figure 14 - breakdown of the gross underwriting expenses for 2009-2021.  </t>
  </si>
  <si>
    <t>(ID6+ID7)-((ID9+ID10)+(ID15+ID16))</t>
  </si>
  <si>
    <t>Earned Premium Ceded - Third Party Reinsurance minus Commission and Profit Participations</t>
  </si>
  <si>
    <t>Figure 33 and Figure 35</t>
  </si>
  <si>
    <t>Litigated before and with Court Award</t>
  </si>
  <si>
    <t>€1 - €10,000</t>
  </si>
  <si>
    <t>Figure 26 and Figure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</si>
</sst>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"/>
    <numFmt numFmtId="166" formatCode="_(* #,##0_);_(* \(#,##0\);_(* &quot;-&quot;??_);_(@_)"/>
  </numFmts>
  <fonts count="16" x14ac:knownFonts="1">
    <font>
      <sz val="11"/>
      <color indexed="8"/>
      <name val="Lato"/>
      <family val="2"/>
      <scheme val="minor"/>
    </font>
    <font>
      <sz val="10"/>
      <color rgb="FF09506C"/>
      <name val="Lato"/>
      <family val="2"/>
    </font>
    <font>
      <b/>
      <sz val="11"/>
      <color rgb="FF09506C"/>
      <name val="Lato"/>
      <family val="2"/>
    </font>
    <font>
      <sz val="11"/>
      <color indexed="8"/>
      <name val="Lato"/>
      <family val="2"/>
      <scheme val="minor"/>
    </font>
    <font>
      <b/>
      <sz val="11"/>
      <color indexed="8"/>
      <name val="Lato"/>
      <family val="2"/>
      <scheme val="minor"/>
    </font>
    <font>
      <b/>
      <sz val="10"/>
      <color rgb="FF09506C"/>
      <name val="Lato"/>
      <family val="2"/>
    </font>
    <font>
      <b/>
      <sz val="11"/>
      <color rgb="FF09506C"/>
      <name val="Arial"/>
      <family val="2"/>
    </font>
    <font>
      <sz val="10"/>
      <name val="Lato"/>
      <family val="2"/>
    </font>
    <font>
      <b/>
      <sz val="10"/>
      <color rgb="FF09506C"/>
      <name val="Lato"/>
      <family val="2"/>
      <scheme val="minor"/>
    </font>
    <font>
      <sz val="10"/>
      <color rgb="FF09506C"/>
      <name val="Lato"/>
      <family val="2"/>
      <scheme val="minor"/>
    </font>
    <font>
      <sz val="10"/>
      <color rgb="FF000000"/>
      <name val="Lato"/>
      <family val="2"/>
      <scheme val="minor"/>
    </font>
    <font>
      <sz val="10"/>
      <color rgb="FF000000"/>
      <name val="Lato"/>
      <family val="2"/>
    </font>
    <font>
      <b/>
      <sz val="11"/>
      <color rgb="FF09506C"/>
      <name val="Lato"/>
      <family val="2"/>
      <scheme val="minor"/>
    </font>
    <font>
      <sz val="10"/>
      <color indexed="8"/>
      <name val="Lato"/>
      <family val="2"/>
      <scheme val="minor"/>
    </font>
    <font>
      <sz val="9"/>
      <color indexed="8"/>
      <name val="Lato"/>
      <family val="2"/>
      <scheme val="minor"/>
    </font>
    <font>
      <sz val="10"/>
      <color theme="1"/>
      <name val="Lato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4E38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18">
    <xf numFmtId="0" fontId="0" fillId="0" borderId="0" xfId="0"/>
    <xf numFmtId="3" fontId="0" fillId="0" borderId="0" xfId="0" applyNumberFormat="1"/>
    <xf numFmtId="9" fontId="0" fillId="0" borderId="0" xfId="1" applyFont="1"/>
    <xf numFmtId="3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2" fillId="2" borderId="1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3" fontId="1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9" fontId="0" fillId="6" borderId="1" xfId="1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9" fontId="0" fillId="8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9" fontId="0" fillId="5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9" fontId="0" fillId="7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9" fontId="0" fillId="9" borderId="1" xfId="0" applyNumberFormat="1" applyFill="1" applyBorder="1" applyAlignment="1">
      <alignment horizontal="center" vertical="center"/>
    </xf>
    <xf numFmtId="3" fontId="7" fillId="3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3" fontId="10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9" fontId="0" fillId="0" borderId="0" xfId="1" applyFon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5" fontId="0" fillId="0" borderId="0" xfId="0" applyNumberFormat="1"/>
    <xf numFmtId="3" fontId="0" fillId="4" borderId="0" xfId="1" applyNumberFormat="1" applyFont="1" applyFill="1" applyBorder="1" applyAlignment="1">
      <alignment horizontal="center"/>
    </xf>
    <xf numFmtId="16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3" fontId="13" fillId="4" borderId="1" xfId="1" applyNumberFormat="1" applyFont="1" applyFill="1" applyBorder="1" applyAlignment="1">
      <alignment horizontal="center"/>
    </xf>
    <xf numFmtId="3" fontId="13" fillId="0" borderId="1" xfId="1" applyNumberFormat="1" applyFont="1" applyBorder="1" applyAlignment="1">
      <alignment horizontal="center"/>
    </xf>
    <xf numFmtId="3" fontId="13" fillId="4" borderId="1" xfId="1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10"/>
  <sheetViews>
    <sheetView tabSelected="1" workbookViewId="0"/>
  </sheetViews>
  <sheetFormatPr defaultRowHeight="14.25" x14ac:dyDescent="0.2"/>
  <cols>
    <col min="1" max="2" width="33.33203125" customWidth="1"/>
    <col min="3" max="3" width="11.44140625" style="5" customWidth="1"/>
  </cols>
  <sheetData>
    <row r="1" spans="1:3" ht="23.25" customHeight="1" x14ac:dyDescent="0.2">
      <c r="A1" s="35" t="s">
        <v>0</v>
      </c>
      <c r="B1" s="35" t="s">
        <v>1</v>
      </c>
      <c r="C1" s="36" t="s">
        <v>2</v>
      </c>
    </row>
    <row r="2" spans="1:3" ht="20.100000000000001" customHeight="1" x14ac:dyDescent="0.2">
      <c r="A2" s="37" t="s">
        <v>3</v>
      </c>
      <c r="B2" s="37" t="s">
        <v>4</v>
      </c>
      <c r="C2" s="38">
        <v>0.98</v>
      </c>
    </row>
    <row r="3" spans="1:3" ht="20.100000000000001" customHeight="1" x14ac:dyDescent="0.2">
      <c r="A3" s="39" t="s">
        <v>5</v>
      </c>
      <c r="B3" s="39" t="s">
        <v>4</v>
      </c>
      <c r="C3" s="40">
        <v>0.93</v>
      </c>
    </row>
    <row r="4" spans="1:3" ht="15" customHeight="1" x14ac:dyDescent="0.2">
      <c r="A4" s="88" t="s">
        <v>6</v>
      </c>
      <c r="B4" s="41" t="s">
        <v>7</v>
      </c>
      <c r="C4" s="42">
        <v>0.97</v>
      </c>
    </row>
    <row r="5" spans="1:3" ht="15" customHeight="1" x14ac:dyDescent="0.2">
      <c r="A5" s="89"/>
      <c r="B5" s="41" t="s">
        <v>216</v>
      </c>
      <c r="C5" s="42">
        <v>0.93</v>
      </c>
    </row>
    <row r="6" spans="1:3" ht="15" customHeight="1" x14ac:dyDescent="0.2">
      <c r="A6" s="85" t="s">
        <v>8</v>
      </c>
      <c r="B6" s="43" t="s">
        <v>7</v>
      </c>
      <c r="C6" s="44">
        <v>0.87</v>
      </c>
    </row>
    <row r="7" spans="1:3" ht="15" customHeight="1" x14ac:dyDescent="0.2">
      <c r="A7" s="86"/>
      <c r="B7" s="43" t="s">
        <v>244</v>
      </c>
      <c r="C7" s="44">
        <v>0.93</v>
      </c>
    </row>
    <row r="8" spans="1:3" ht="15" customHeight="1" x14ac:dyDescent="0.2">
      <c r="A8" s="87"/>
      <c r="B8" s="43" t="s">
        <v>217</v>
      </c>
      <c r="C8" s="44">
        <v>0.82</v>
      </c>
    </row>
    <row r="9" spans="1:3" ht="15" customHeight="1" x14ac:dyDescent="0.2">
      <c r="A9" s="45" t="s">
        <v>9</v>
      </c>
      <c r="B9" s="45" t="s">
        <v>241</v>
      </c>
      <c r="C9" s="46">
        <v>0.93</v>
      </c>
    </row>
    <row r="10" spans="1:3" ht="15" customHeight="1" x14ac:dyDescent="0.2"/>
  </sheetData>
  <mergeCells count="2">
    <mergeCell ref="A6:A8"/>
    <mergeCell ref="A4:A5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M47"/>
  <sheetViews>
    <sheetView workbookViewId="0"/>
  </sheetViews>
  <sheetFormatPr defaultRowHeight="14.25" x14ac:dyDescent="0.2"/>
  <cols>
    <col min="1" max="13" width="14.77734375" customWidth="1"/>
    <col min="14" max="14" width="15.77734375" customWidth="1"/>
  </cols>
  <sheetData>
    <row r="2" spans="1:13" ht="24.95" customHeight="1" x14ac:dyDescent="0.2">
      <c r="A2" s="90" t="s">
        <v>193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20.100000000000001" customHeight="1" x14ac:dyDescent="0.2">
      <c r="A3" s="25"/>
      <c r="B3" s="91" t="s">
        <v>27</v>
      </c>
      <c r="C3" s="91"/>
      <c r="D3" s="91" t="s">
        <v>28</v>
      </c>
      <c r="E3" s="91"/>
      <c r="F3" s="91" t="s">
        <v>29</v>
      </c>
      <c r="G3" s="91"/>
      <c r="H3" s="91" t="s">
        <v>30</v>
      </c>
      <c r="I3" s="91"/>
      <c r="J3" s="91" t="s">
        <v>31</v>
      </c>
      <c r="K3" s="91"/>
      <c r="L3" s="91" t="s">
        <v>16</v>
      </c>
      <c r="M3" s="91"/>
    </row>
    <row r="4" spans="1:13" ht="28.5" x14ac:dyDescent="0.2">
      <c r="A4" s="18" t="s">
        <v>13</v>
      </c>
      <c r="B4" s="18" t="s">
        <v>39</v>
      </c>
      <c r="C4" s="18" t="s">
        <v>38</v>
      </c>
      <c r="D4" s="18" t="s">
        <v>39</v>
      </c>
      <c r="E4" s="18" t="s">
        <v>38</v>
      </c>
      <c r="F4" s="18" t="s">
        <v>39</v>
      </c>
      <c r="G4" s="18" t="s">
        <v>38</v>
      </c>
      <c r="H4" s="18" t="s">
        <v>39</v>
      </c>
      <c r="I4" s="18" t="s">
        <v>38</v>
      </c>
      <c r="J4" s="18" t="s">
        <v>39</v>
      </c>
      <c r="K4" s="18" t="s">
        <v>38</v>
      </c>
      <c r="L4" s="18" t="s">
        <v>39</v>
      </c>
      <c r="M4" s="18" t="s">
        <v>38</v>
      </c>
    </row>
    <row r="5" spans="1:13" x14ac:dyDescent="0.2">
      <c r="A5" s="13">
        <v>2009</v>
      </c>
      <c r="B5" s="10">
        <v>15921.999997999999</v>
      </c>
      <c r="C5" s="10">
        <v>1876286.972758</v>
      </c>
      <c r="D5" s="10">
        <v>94808.493700000006</v>
      </c>
      <c r="E5" s="10">
        <v>1509057.2105370001</v>
      </c>
      <c r="F5" s="10">
        <v>22490.087597999998</v>
      </c>
      <c r="G5" s="10">
        <v>1854836.507735</v>
      </c>
      <c r="H5" s="10">
        <v>64986</v>
      </c>
      <c r="I5" s="10">
        <v>1876286.972758</v>
      </c>
      <c r="J5" s="10">
        <v>96547</v>
      </c>
      <c r="K5" s="10">
        <v>1509057.2105370001</v>
      </c>
      <c r="L5" s="10">
        <v>294753.58129599999</v>
      </c>
      <c r="M5" s="10">
        <v>1876286.972758</v>
      </c>
    </row>
    <row r="6" spans="1:13" x14ac:dyDescent="0.2">
      <c r="A6" s="14">
        <v>2010</v>
      </c>
      <c r="B6" s="12">
        <v>13141.999999</v>
      </c>
      <c r="C6" s="12">
        <v>1750216.2120450002</v>
      </c>
      <c r="D6" s="12">
        <v>77345.383600000001</v>
      </c>
      <c r="E6" s="12">
        <v>1407268.6235610002</v>
      </c>
      <c r="F6" s="12">
        <v>19358.063097999999</v>
      </c>
      <c r="G6" s="12">
        <v>1729820.7202220003</v>
      </c>
      <c r="H6" s="12">
        <v>51730</v>
      </c>
      <c r="I6" s="12">
        <v>1750216.2120450002</v>
      </c>
      <c r="J6" s="12">
        <v>94876</v>
      </c>
      <c r="K6" s="12">
        <v>1407268.6235610002</v>
      </c>
      <c r="L6" s="12">
        <v>256451.44669700001</v>
      </c>
      <c r="M6" s="12">
        <v>1750216.2120450002</v>
      </c>
    </row>
    <row r="7" spans="1:13" x14ac:dyDescent="0.2">
      <c r="A7" s="13">
        <v>2011</v>
      </c>
      <c r="B7" s="10">
        <v>12413.325667999999</v>
      </c>
      <c r="C7" s="10">
        <v>1802330.9441589995</v>
      </c>
      <c r="D7" s="10">
        <v>66737.334100000007</v>
      </c>
      <c r="E7" s="10">
        <v>1449400.0639859997</v>
      </c>
      <c r="F7" s="10">
        <v>18519.049297999998</v>
      </c>
      <c r="G7" s="10">
        <v>1779941.6575279995</v>
      </c>
      <c r="H7" s="10">
        <v>47552.128200000006</v>
      </c>
      <c r="I7" s="10">
        <v>1802330.9441589995</v>
      </c>
      <c r="J7" s="10">
        <v>85439.167799999996</v>
      </c>
      <c r="K7" s="10">
        <v>1449400.0639859997</v>
      </c>
      <c r="L7" s="10">
        <v>230661.00506600001</v>
      </c>
      <c r="M7" s="10">
        <v>1802330.9441589995</v>
      </c>
    </row>
    <row r="8" spans="1:13" x14ac:dyDescent="0.2">
      <c r="A8" s="14">
        <v>2012</v>
      </c>
      <c r="B8" s="12">
        <v>13818.879268999999</v>
      </c>
      <c r="C8" s="12">
        <v>1869112.6005739998</v>
      </c>
      <c r="D8" s="12">
        <v>66681.94453600001</v>
      </c>
      <c r="E8" s="12">
        <v>1515134.4186219997</v>
      </c>
      <c r="F8" s="12">
        <v>19500.074298</v>
      </c>
      <c r="G8" s="12">
        <v>1847933.1248709997</v>
      </c>
      <c r="H8" s="12">
        <v>52165.725021000006</v>
      </c>
      <c r="I8" s="12">
        <v>1869112.6005739998</v>
      </c>
      <c r="J8" s="12">
        <v>71910.872199999998</v>
      </c>
      <c r="K8" s="12">
        <v>1515134.4186219997</v>
      </c>
      <c r="L8" s="12">
        <v>224077.49532400002</v>
      </c>
      <c r="M8" s="12">
        <v>1869112.6005739998</v>
      </c>
    </row>
    <row r="9" spans="1:13" x14ac:dyDescent="0.2">
      <c r="A9" s="13">
        <v>2013</v>
      </c>
      <c r="B9" s="10">
        <v>12984.234794</v>
      </c>
      <c r="C9" s="10">
        <v>1873237.6460750003</v>
      </c>
      <c r="D9" s="10">
        <v>68586.017936999982</v>
      </c>
      <c r="E9" s="10">
        <v>1548089.7401970003</v>
      </c>
      <c r="F9" s="10">
        <v>18781.179467000002</v>
      </c>
      <c r="G9" s="10">
        <v>1851937.4340170003</v>
      </c>
      <c r="H9" s="10">
        <v>50124.514318999994</v>
      </c>
      <c r="I9" s="10">
        <v>1873237.6460750003</v>
      </c>
      <c r="J9" s="10">
        <v>72743.909500000009</v>
      </c>
      <c r="K9" s="10">
        <v>1548089.7401970003</v>
      </c>
      <c r="L9" s="10">
        <v>223219.85601699998</v>
      </c>
      <c r="M9" s="10">
        <v>1873237.6460750003</v>
      </c>
    </row>
    <row r="10" spans="1:13" x14ac:dyDescent="0.2">
      <c r="A10" s="14">
        <v>2014</v>
      </c>
      <c r="B10" s="12">
        <v>13874.095740999999</v>
      </c>
      <c r="C10" s="12">
        <v>1856551.5924099998</v>
      </c>
      <c r="D10" s="12">
        <v>70604.264926999997</v>
      </c>
      <c r="E10" s="12">
        <v>1551130.3529609998</v>
      </c>
      <c r="F10" s="12">
        <v>16499.160607999998</v>
      </c>
      <c r="G10" s="12">
        <v>1833277.6718539998</v>
      </c>
      <c r="H10" s="12">
        <v>48609.553884000001</v>
      </c>
      <c r="I10" s="12">
        <v>1856551.5924099998</v>
      </c>
      <c r="J10" s="12">
        <v>69510.793300000005</v>
      </c>
      <c r="K10" s="12">
        <v>1551130.3529609998</v>
      </c>
      <c r="L10" s="12">
        <v>219097.86845999997</v>
      </c>
      <c r="M10" s="12">
        <v>1856551.5924099998</v>
      </c>
    </row>
    <row r="11" spans="1:13" x14ac:dyDescent="0.2">
      <c r="A11" s="13">
        <v>2015</v>
      </c>
      <c r="B11" s="10">
        <v>13151.177857999999</v>
      </c>
      <c r="C11" s="10">
        <v>1813256.6315319999</v>
      </c>
      <c r="D11" s="10">
        <v>63857.663716000003</v>
      </c>
      <c r="E11" s="10">
        <v>1523275.2113329999</v>
      </c>
      <c r="F11" s="10">
        <v>12367.228258000001</v>
      </c>
      <c r="G11" s="10">
        <v>1796119.2875309999</v>
      </c>
      <c r="H11" s="10">
        <v>44241.977795000006</v>
      </c>
      <c r="I11" s="10">
        <v>1813256.6315319999</v>
      </c>
      <c r="J11" s="10">
        <v>65220.419199999997</v>
      </c>
      <c r="K11" s="10">
        <v>1523275.2113329999</v>
      </c>
      <c r="L11" s="10">
        <v>198838.46682700003</v>
      </c>
      <c r="M11" s="10">
        <v>1813256.6315319999</v>
      </c>
    </row>
    <row r="12" spans="1:13" x14ac:dyDescent="0.2">
      <c r="A12" s="14">
        <v>2016</v>
      </c>
      <c r="B12" s="12">
        <v>12794.778027999999</v>
      </c>
      <c r="C12" s="12">
        <v>1793366.6690789997</v>
      </c>
      <c r="D12" s="12">
        <v>54709.174486999997</v>
      </c>
      <c r="E12" s="12">
        <v>1515605.4098159997</v>
      </c>
      <c r="F12" s="12">
        <v>8899.2483170000014</v>
      </c>
      <c r="G12" s="12">
        <v>1780681.2651129996</v>
      </c>
      <c r="H12" s="12">
        <v>40862.563552</v>
      </c>
      <c r="I12" s="12">
        <v>1793366.6690789997</v>
      </c>
      <c r="J12" s="12">
        <v>63466.974650000004</v>
      </c>
      <c r="K12" s="12">
        <v>1515605.4098159997</v>
      </c>
      <c r="L12" s="12">
        <v>180732.73903400003</v>
      </c>
      <c r="M12" s="12">
        <v>1793366.6690789997</v>
      </c>
    </row>
    <row r="13" spans="1:13" x14ac:dyDescent="0.2">
      <c r="A13" s="13">
        <v>2017</v>
      </c>
      <c r="B13" s="10">
        <v>12528.712871000003</v>
      </c>
      <c r="C13" s="10">
        <v>1864839.2373470003</v>
      </c>
      <c r="D13" s="10">
        <v>50316.521165999999</v>
      </c>
      <c r="E13" s="10">
        <v>1568123.3041880003</v>
      </c>
      <c r="F13" s="10">
        <v>7757.6963379999988</v>
      </c>
      <c r="G13" s="10">
        <v>1852863.1315630004</v>
      </c>
      <c r="H13" s="10">
        <v>40059.252776000008</v>
      </c>
      <c r="I13" s="10">
        <v>1864839.2373470003</v>
      </c>
      <c r="J13" s="10">
        <v>58938.973502000008</v>
      </c>
      <c r="K13" s="10">
        <v>1568123.3041880003</v>
      </c>
      <c r="L13" s="10">
        <v>169601.15665300001</v>
      </c>
      <c r="M13" s="10">
        <v>1864839.2373470003</v>
      </c>
    </row>
    <row r="14" spans="1:13" x14ac:dyDescent="0.2">
      <c r="A14" s="14">
        <v>2018</v>
      </c>
      <c r="B14" s="12">
        <v>12318.117046000001</v>
      </c>
      <c r="C14" s="12">
        <v>1896802.4666350002</v>
      </c>
      <c r="D14" s="12">
        <v>50384.721999999987</v>
      </c>
      <c r="E14" s="12">
        <v>1587020.2206670002</v>
      </c>
      <c r="F14" s="12">
        <v>7196.2836769999985</v>
      </c>
      <c r="G14" s="12">
        <v>1885001.2902260001</v>
      </c>
      <c r="H14" s="12">
        <v>40406.788003000001</v>
      </c>
      <c r="I14" s="12">
        <v>1896802.4666350002</v>
      </c>
      <c r="J14" s="12">
        <v>66340.129405</v>
      </c>
      <c r="K14" s="12">
        <v>1587020.2206670002</v>
      </c>
      <c r="L14" s="12">
        <v>176646.04013099999</v>
      </c>
      <c r="M14" s="12">
        <v>1896802.4666350002</v>
      </c>
    </row>
    <row r="15" spans="1:13" x14ac:dyDescent="0.2">
      <c r="A15" s="13">
        <v>2019</v>
      </c>
      <c r="B15" s="10">
        <v>12360.955991999997</v>
      </c>
      <c r="C15" s="10">
        <v>1972243.4673700002</v>
      </c>
      <c r="D15" s="10">
        <v>50747.751410000004</v>
      </c>
      <c r="E15" s="10">
        <v>1672423.7452740001</v>
      </c>
      <c r="F15" s="10">
        <v>7595.3956129999997</v>
      </c>
      <c r="G15" s="10">
        <v>1961598.2769960002</v>
      </c>
      <c r="H15" s="10">
        <v>41180.139448000002</v>
      </c>
      <c r="I15" s="10">
        <v>1972243.4673700002</v>
      </c>
      <c r="J15" s="10">
        <v>60750.129094000004</v>
      </c>
      <c r="K15" s="10">
        <v>1672423.7452740001</v>
      </c>
      <c r="L15" s="10">
        <v>172634.37155700001</v>
      </c>
      <c r="M15" s="10">
        <v>1972243.4673700002</v>
      </c>
    </row>
    <row r="16" spans="1:13" x14ac:dyDescent="0.2">
      <c r="A16" s="14">
        <v>2020</v>
      </c>
      <c r="B16" s="12">
        <v>8689.485036</v>
      </c>
      <c r="C16" s="12">
        <v>2071077.2341499997</v>
      </c>
      <c r="D16" s="12">
        <v>38238.483631000003</v>
      </c>
      <c r="E16" s="12">
        <v>1800390.9594709997</v>
      </c>
      <c r="F16" s="12">
        <v>4854.0470530000002</v>
      </c>
      <c r="G16" s="12">
        <v>2062301.5114239997</v>
      </c>
      <c r="H16" s="12">
        <v>28303.755545</v>
      </c>
      <c r="I16" s="12">
        <v>2071077.2341499997</v>
      </c>
      <c r="J16" s="12">
        <v>57724.412687999997</v>
      </c>
      <c r="K16" s="12">
        <v>1800390.9594709997</v>
      </c>
      <c r="L16" s="12">
        <v>137810.183953</v>
      </c>
      <c r="M16" s="12">
        <v>2071077.2341499997</v>
      </c>
    </row>
    <row r="17" spans="1:13" x14ac:dyDescent="0.2">
      <c r="A17" s="13">
        <v>2021</v>
      </c>
      <c r="B17" s="10">
        <v>9221.5154410000014</v>
      </c>
      <c r="C17" s="10">
        <v>2137226.363715</v>
      </c>
      <c r="D17" s="10">
        <v>44635.222164000006</v>
      </c>
      <c r="E17" s="10">
        <v>1906236.2256779999</v>
      </c>
      <c r="F17" s="10">
        <v>4740.4843739999997</v>
      </c>
      <c r="G17" s="10">
        <v>2129396.8382959999</v>
      </c>
      <c r="H17" s="10">
        <v>31598.296642999998</v>
      </c>
      <c r="I17" s="10">
        <v>2137226.363715</v>
      </c>
      <c r="J17" s="10">
        <v>68097.332725</v>
      </c>
      <c r="K17" s="10">
        <v>1906236.2256779999</v>
      </c>
      <c r="L17" s="10">
        <v>158292.85134699999</v>
      </c>
      <c r="M17" s="10">
        <v>2137226.363715</v>
      </c>
    </row>
    <row r="20" spans="1:13" x14ac:dyDescent="0.2">
      <c r="B20" s="73"/>
      <c r="D20" s="72"/>
      <c r="F20" s="72"/>
      <c r="H20" s="72"/>
      <c r="J20" s="72"/>
      <c r="L20" s="72"/>
    </row>
    <row r="21" spans="1:13" x14ac:dyDescent="0.2">
      <c r="B21" s="73"/>
      <c r="D21" s="72"/>
      <c r="F21" s="72"/>
      <c r="H21" s="72"/>
      <c r="J21" s="72"/>
      <c r="L21" s="72"/>
    </row>
    <row r="22" spans="1:13" x14ac:dyDescent="0.2">
      <c r="B22" s="73"/>
      <c r="D22" s="72"/>
      <c r="F22" s="72"/>
      <c r="H22" s="72"/>
      <c r="J22" s="72"/>
      <c r="L22" s="72"/>
    </row>
    <row r="23" spans="1:13" x14ac:dyDescent="0.2">
      <c r="B23" s="73"/>
      <c r="D23" s="72"/>
      <c r="F23" s="72"/>
      <c r="H23" s="72"/>
      <c r="J23" s="72"/>
      <c r="L23" s="72"/>
    </row>
    <row r="24" spans="1:13" x14ac:dyDescent="0.2">
      <c r="B24" s="73"/>
      <c r="D24" s="72"/>
      <c r="F24" s="72"/>
      <c r="H24" s="72"/>
      <c r="J24" s="72"/>
      <c r="L24" s="72"/>
    </row>
    <row r="25" spans="1:13" x14ac:dyDescent="0.2">
      <c r="B25" s="73"/>
      <c r="D25" s="72"/>
      <c r="F25" s="72"/>
      <c r="H25" s="72"/>
      <c r="J25" s="72"/>
      <c r="L25" s="72"/>
    </row>
    <row r="26" spans="1:13" x14ac:dyDescent="0.2">
      <c r="B26" s="73"/>
      <c r="D26" s="72"/>
      <c r="F26" s="72"/>
      <c r="H26" s="72"/>
      <c r="J26" s="72"/>
      <c r="L26" s="72"/>
    </row>
    <row r="27" spans="1:13" x14ac:dyDescent="0.2">
      <c r="B27" s="73"/>
      <c r="D27" s="72"/>
      <c r="F27" s="72"/>
      <c r="H27" s="72"/>
      <c r="J27" s="72"/>
      <c r="L27" s="72"/>
    </row>
    <row r="28" spans="1:13" x14ac:dyDescent="0.2">
      <c r="B28" s="73"/>
      <c r="D28" s="72"/>
      <c r="F28" s="72"/>
      <c r="H28" s="72"/>
      <c r="J28" s="72"/>
      <c r="L28" s="72"/>
    </row>
    <row r="29" spans="1:13" x14ac:dyDescent="0.2">
      <c r="B29" s="73"/>
      <c r="D29" s="72"/>
      <c r="F29" s="72"/>
      <c r="H29" s="72"/>
      <c r="J29" s="72"/>
      <c r="L29" s="72"/>
    </row>
    <row r="30" spans="1:13" x14ac:dyDescent="0.2">
      <c r="B30" s="73"/>
      <c r="D30" s="72"/>
      <c r="F30" s="72"/>
      <c r="H30" s="72"/>
      <c r="J30" s="72"/>
      <c r="L30" s="72"/>
    </row>
    <row r="31" spans="1:13" x14ac:dyDescent="0.2">
      <c r="B31" s="73"/>
      <c r="D31" s="72"/>
      <c r="F31" s="72"/>
      <c r="H31" s="72"/>
      <c r="J31" s="72"/>
      <c r="L31" s="72"/>
    </row>
    <row r="32" spans="1:13" x14ac:dyDescent="0.2">
      <c r="B32" s="73"/>
      <c r="D32" s="72"/>
      <c r="F32" s="72"/>
      <c r="H32" s="72"/>
      <c r="J32" s="72"/>
      <c r="L32" s="72"/>
    </row>
    <row r="33" spans="2:13" x14ac:dyDescent="0.2">
      <c r="B33" s="73"/>
    </row>
    <row r="35" spans="2:13" x14ac:dyDescent="0.2">
      <c r="B35" s="76"/>
      <c r="C35" s="1"/>
      <c r="D35" s="70"/>
      <c r="E35" s="1"/>
      <c r="F35" s="70"/>
      <c r="G35" s="1"/>
      <c r="H35" s="70"/>
      <c r="I35" s="1"/>
      <c r="J35" s="70"/>
      <c r="K35" s="1"/>
      <c r="L35" s="70"/>
      <c r="M35" s="1"/>
    </row>
    <row r="36" spans="2:13" x14ac:dyDescent="0.2">
      <c r="B36" s="76"/>
      <c r="C36" s="1"/>
      <c r="D36" s="70"/>
      <c r="E36" s="1"/>
      <c r="F36" s="70"/>
      <c r="G36" s="1"/>
      <c r="H36" s="70"/>
      <c r="I36" s="1"/>
      <c r="J36" s="70"/>
      <c r="K36" s="1"/>
      <c r="L36" s="70"/>
      <c r="M36" s="1"/>
    </row>
    <row r="37" spans="2:13" x14ac:dyDescent="0.2">
      <c r="B37" s="76"/>
      <c r="C37" s="1"/>
      <c r="D37" s="70"/>
      <c r="E37" s="1"/>
      <c r="F37" s="70"/>
      <c r="G37" s="1"/>
      <c r="H37" s="70"/>
      <c r="I37" s="1"/>
      <c r="J37" s="70"/>
      <c r="K37" s="1"/>
      <c r="L37" s="70"/>
      <c r="M37" s="1"/>
    </row>
    <row r="38" spans="2:13" x14ac:dyDescent="0.2">
      <c r="B38" s="76"/>
      <c r="C38" s="1"/>
      <c r="D38" s="70"/>
      <c r="E38" s="1"/>
      <c r="F38" s="70"/>
      <c r="G38" s="1"/>
      <c r="H38" s="70"/>
      <c r="I38" s="1"/>
      <c r="J38" s="70"/>
      <c r="K38" s="1"/>
      <c r="L38" s="70"/>
      <c r="M38" s="1"/>
    </row>
    <row r="39" spans="2:13" x14ac:dyDescent="0.2">
      <c r="B39" s="76"/>
      <c r="C39" s="1"/>
      <c r="D39" s="70"/>
      <c r="E39" s="1"/>
      <c r="F39" s="70"/>
      <c r="G39" s="1"/>
      <c r="H39" s="70"/>
      <c r="I39" s="1"/>
      <c r="J39" s="70"/>
      <c r="K39" s="1"/>
      <c r="L39" s="70"/>
      <c r="M39" s="1"/>
    </row>
    <row r="40" spans="2:13" x14ac:dyDescent="0.2">
      <c r="B40" s="76"/>
      <c r="C40" s="1"/>
      <c r="D40" s="70"/>
      <c r="E40" s="1"/>
      <c r="F40" s="70"/>
      <c r="G40" s="1"/>
      <c r="H40" s="70"/>
      <c r="I40" s="1"/>
      <c r="J40" s="70"/>
      <c r="K40" s="1"/>
      <c r="L40" s="70"/>
      <c r="M40" s="1"/>
    </row>
    <row r="41" spans="2:13" x14ac:dyDescent="0.2">
      <c r="B41" s="76"/>
      <c r="C41" s="1"/>
      <c r="D41" s="70"/>
      <c r="E41" s="1"/>
      <c r="F41" s="70"/>
      <c r="G41" s="1"/>
      <c r="H41" s="70"/>
      <c r="I41" s="1"/>
      <c r="J41" s="70"/>
      <c r="K41" s="1"/>
      <c r="L41" s="70"/>
      <c r="M41" s="1"/>
    </row>
    <row r="42" spans="2:13" x14ac:dyDescent="0.2">
      <c r="B42" s="76"/>
      <c r="C42" s="1"/>
      <c r="D42" s="70"/>
      <c r="E42" s="1"/>
      <c r="F42" s="70"/>
      <c r="G42" s="1"/>
      <c r="H42" s="70"/>
      <c r="I42" s="1"/>
      <c r="J42" s="70"/>
      <c r="K42" s="1"/>
      <c r="L42" s="70"/>
      <c r="M42" s="1"/>
    </row>
    <row r="43" spans="2:13" x14ac:dyDescent="0.2">
      <c r="B43" s="76"/>
      <c r="C43" s="1"/>
      <c r="D43" s="70"/>
      <c r="E43" s="1"/>
      <c r="F43" s="70"/>
      <c r="G43" s="1"/>
      <c r="H43" s="70"/>
      <c r="I43" s="1"/>
      <c r="J43" s="70"/>
      <c r="K43" s="1"/>
      <c r="L43" s="70"/>
      <c r="M43" s="1"/>
    </row>
    <row r="44" spans="2:13" x14ac:dyDescent="0.2">
      <c r="B44" s="76"/>
      <c r="C44" s="1"/>
      <c r="D44" s="70"/>
      <c r="E44" s="1"/>
      <c r="F44" s="70"/>
      <c r="G44" s="1"/>
      <c r="H44" s="70"/>
      <c r="I44" s="1"/>
      <c r="J44" s="70"/>
      <c r="K44" s="1"/>
      <c r="L44" s="70"/>
      <c r="M44" s="1"/>
    </row>
    <row r="45" spans="2:13" x14ac:dyDescent="0.2">
      <c r="B45" s="76"/>
      <c r="C45" s="1"/>
      <c r="D45" s="70"/>
      <c r="E45" s="1"/>
      <c r="F45" s="70"/>
      <c r="G45" s="1"/>
      <c r="H45" s="70"/>
      <c r="I45" s="1"/>
      <c r="J45" s="70"/>
      <c r="K45" s="1"/>
      <c r="L45" s="70"/>
      <c r="M45" s="1"/>
    </row>
    <row r="46" spans="2:13" x14ac:dyDescent="0.2">
      <c r="B46" s="76"/>
      <c r="C46" s="1"/>
      <c r="D46" s="70"/>
      <c r="E46" s="1"/>
      <c r="F46" s="70"/>
      <c r="G46" s="1"/>
      <c r="H46" s="70"/>
      <c r="I46" s="1"/>
      <c r="J46" s="70"/>
      <c r="K46" s="1"/>
      <c r="L46" s="70"/>
      <c r="M46" s="1"/>
    </row>
    <row r="47" spans="2:13" x14ac:dyDescent="0.2">
      <c r="B47" s="76"/>
      <c r="C47" s="1"/>
      <c r="D47" s="70"/>
      <c r="E47" s="1"/>
      <c r="F47" s="70"/>
      <c r="G47" s="1"/>
      <c r="H47" s="70"/>
      <c r="I47" s="1"/>
      <c r="J47" s="70"/>
      <c r="K47" s="1"/>
      <c r="L47" s="70"/>
      <c r="M47" s="1"/>
    </row>
  </sheetData>
  <mergeCells count="7">
    <mergeCell ref="A2:M2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G68"/>
  <sheetViews>
    <sheetView workbookViewId="0"/>
  </sheetViews>
  <sheetFormatPr defaultRowHeight="14.25" x14ac:dyDescent="0.2"/>
  <cols>
    <col min="1" max="1" width="54.88671875" customWidth="1"/>
    <col min="2" max="3" width="22.77734375" customWidth="1"/>
    <col min="4" max="4" width="4.44140625" customWidth="1"/>
    <col min="5" max="6" width="25.77734375" customWidth="1"/>
    <col min="7" max="7" width="42.33203125" customWidth="1"/>
  </cols>
  <sheetData>
    <row r="2" spans="1:7" ht="24.95" customHeight="1" x14ac:dyDescent="0.2">
      <c r="A2" s="90" t="s">
        <v>227</v>
      </c>
      <c r="B2" s="90"/>
      <c r="C2" s="90"/>
      <c r="E2" s="93" t="s">
        <v>229</v>
      </c>
      <c r="F2" s="93"/>
      <c r="G2" s="93"/>
    </row>
    <row r="3" spans="1:7" ht="20.100000000000001" customHeight="1" x14ac:dyDescent="0.2">
      <c r="A3" s="16" t="s">
        <v>40</v>
      </c>
      <c r="B3" s="16" t="s">
        <v>41</v>
      </c>
      <c r="C3" s="16" t="s">
        <v>42</v>
      </c>
      <c r="E3" s="18" t="s">
        <v>43</v>
      </c>
      <c r="F3" s="18" t="s">
        <v>42</v>
      </c>
      <c r="G3" s="18" t="s">
        <v>44</v>
      </c>
    </row>
    <row r="4" spans="1:7" ht="15" customHeight="1" x14ac:dyDescent="0.2">
      <c r="A4" s="21" t="s">
        <v>45</v>
      </c>
      <c r="B4" s="81">
        <v>1</v>
      </c>
      <c r="C4" s="81">
        <v>13684595756.3249</v>
      </c>
      <c r="E4" s="92" t="s">
        <v>46</v>
      </c>
      <c r="F4" s="92"/>
      <c r="G4" s="92"/>
    </row>
    <row r="5" spans="1:7" ht="15" customHeight="1" x14ac:dyDescent="0.2">
      <c r="A5" s="22" t="s">
        <v>47</v>
      </c>
      <c r="B5" s="82">
        <v>2</v>
      </c>
      <c r="C5" s="82">
        <v>10044395956.387028</v>
      </c>
      <c r="E5" s="13" t="s">
        <v>48</v>
      </c>
      <c r="F5" s="10">
        <v>13471050797.254789</v>
      </c>
      <c r="G5" s="23" t="s">
        <v>49</v>
      </c>
    </row>
    <row r="6" spans="1:7" ht="15" customHeight="1" x14ac:dyDescent="0.2">
      <c r="A6" s="21" t="s">
        <v>48</v>
      </c>
      <c r="B6" s="81">
        <v>3</v>
      </c>
      <c r="C6" s="81">
        <v>13471050797.254789</v>
      </c>
      <c r="E6" s="14" t="s">
        <v>50</v>
      </c>
      <c r="F6" s="12">
        <v>744855190.56990695</v>
      </c>
      <c r="G6" s="24" t="s">
        <v>51</v>
      </c>
    </row>
    <row r="7" spans="1:7" ht="15" customHeight="1" x14ac:dyDescent="0.2">
      <c r="A7" s="22" t="s">
        <v>52</v>
      </c>
      <c r="B7" s="82">
        <v>4</v>
      </c>
      <c r="C7" s="82">
        <v>6360929469.3594971</v>
      </c>
      <c r="E7" s="13" t="s">
        <v>53</v>
      </c>
      <c r="F7" s="10">
        <v>122464230.17736</v>
      </c>
      <c r="G7" s="23" t="s">
        <v>54</v>
      </c>
    </row>
    <row r="8" spans="1:7" ht="15" customHeight="1" x14ac:dyDescent="0.2">
      <c r="A8" s="21" t="s">
        <v>55</v>
      </c>
      <c r="B8" s="81">
        <v>5</v>
      </c>
      <c r="C8" s="81">
        <v>2110117395.9647996</v>
      </c>
      <c r="E8" s="92" t="s">
        <v>56</v>
      </c>
      <c r="F8" s="92"/>
      <c r="G8" s="92"/>
    </row>
    <row r="9" spans="1:7" ht="25.5" x14ac:dyDescent="0.2">
      <c r="A9" s="22" t="s">
        <v>240</v>
      </c>
      <c r="B9" s="84" t="s">
        <v>57</v>
      </c>
      <c r="C9" s="82">
        <v>308505846.52729207</v>
      </c>
      <c r="E9" s="13" t="s">
        <v>58</v>
      </c>
      <c r="F9" s="10">
        <v>12980416838.500927</v>
      </c>
      <c r="G9" s="23" t="s">
        <v>59</v>
      </c>
    </row>
    <row r="10" spans="1:7" ht="15" customHeight="1" x14ac:dyDescent="0.2">
      <c r="A10" s="21" t="s">
        <v>60</v>
      </c>
      <c r="B10" s="81">
        <v>7</v>
      </c>
      <c r="C10" s="81">
        <v>3180583715.0147982</v>
      </c>
      <c r="E10" s="14" t="s">
        <v>61</v>
      </c>
      <c r="F10" s="12">
        <v>533483414.55406499</v>
      </c>
      <c r="G10" s="24" t="s">
        <v>239</v>
      </c>
    </row>
    <row r="11" spans="1:7" ht="15" customHeight="1" x14ac:dyDescent="0.2">
      <c r="A11" s="22" t="s">
        <v>62</v>
      </c>
      <c r="B11" s="82">
        <v>8</v>
      </c>
      <c r="C11" s="82">
        <v>744855190.56990695</v>
      </c>
      <c r="E11" s="13" t="s">
        <v>63</v>
      </c>
      <c r="F11" s="10">
        <v>83417137.798878968</v>
      </c>
      <c r="G11" s="23" t="s">
        <v>64</v>
      </c>
    </row>
    <row r="12" spans="1:7" ht="15" customHeight="1" x14ac:dyDescent="0.2">
      <c r="A12" s="21" t="s">
        <v>65</v>
      </c>
      <c r="B12" s="81">
        <v>10</v>
      </c>
      <c r="C12" s="81">
        <v>841238766.554407</v>
      </c>
      <c r="E12" s="14" t="s">
        <v>66</v>
      </c>
      <c r="F12" s="12">
        <v>108385829.62447599</v>
      </c>
      <c r="G12" s="24" t="s">
        <v>67</v>
      </c>
    </row>
    <row r="13" spans="1:7" ht="15" customHeight="1" x14ac:dyDescent="0.2">
      <c r="A13" s="22" t="s">
        <v>68</v>
      </c>
      <c r="B13" s="82">
        <v>11</v>
      </c>
      <c r="C13" s="82">
        <v>122464230.17736</v>
      </c>
      <c r="E13" s="92" t="s">
        <v>69</v>
      </c>
      <c r="F13" s="92"/>
      <c r="G13" s="92"/>
    </row>
    <row r="14" spans="1:7" ht="15" customHeight="1" x14ac:dyDescent="0.2">
      <c r="A14" s="21" t="s">
        <v>180</v>
      </c>
      <c r="B14" s="81">
        <v>12</v>
      </c>
      <c r="C14" s="81">
        <v>1714985148.6418452</v>
      </c>
      <c r="E14" s="13" t="s">
        <v>69</v>
      </c>
      <c r="F14" s="10">
        <v>632666997.52370834</v>
      </c>
      <c r="G14" s="23" t="s">
        <v>71</v>
      </c>
    </row>
    <row r="15" spans="1:7" x14ac:dyDescent="0.2">
      <c r="A15" s="22" t="s">
        <v>181</v>
      </c>
      <c r="B15" s="82">
        <v>13</v>
      </c>
      <c r="C15" s="82">
        <v>11690519432.024221</v>
      </c>
      <c r="E15" s="25"/>
      <c r="F15" s="25"/>
      <c r="G15" s="25"/>
    </row>
    <row r="16" spans="1:7" x14ac:dyDescent="0.2">
      <c r="A16" s="21" t="s">
        <v>70</v>
      </c>
      <c r="B16" s="81">
        <v>14</v>
      </c>
      <c r="C16" s="81">
        <v>8539395107.7159872</v>
      </c>
      <c r="E16" s="93" t="s">
        <v>238</v>
      </c>
      <c r="F16" s="93"/>
      <c r="G16" s="93"/>
    </row>
    <row r="17" spans="1:7" x14ac:dyDescent="0.2">
      <c r="A17" s="22" t="s">
        <v>182</v>
      </c>
      <c r="B17" s="82">
        <v>15</v>
      </c>
      <c r="C17" s="82">
        <v>153446291.66664299</v>
      </c>
      <c r="E17" s="18" t="s">
        <v>43</v>
      </c>
      <c r="F17" s="18" t="s">
        <v>42</v>
      </c>
      <c r="G17" s="18" t="s">
        <v>44</v>
      </c>
    </row>
    <row r="18" spans="1:7" x14ac:dyDescent="0.2">
      <c r="A18" s="21" t="s">
        <v>183</v>
      </c>
      <c r="B18" s="81">
        <v>16</v>
      </c>
      <c r="C18" s="81">
        <v>1960921088.7669766</v>
      </c>
      <c r="E18" s="92" t="s">
        <v>56</v>
      </c>
      <c r="F18" s="92"/>
      <c r="G18" s="92"/>
    </row>
    <row r="19" spans="1:7" x14ac:dyDescent="0.2">
      <c r="A19" s="22" t="s">
        <v>72</v>
      </c>
      <c r="B19" s="82">
        <v>17</v>
      </c>
      <c r="C19" s="82">
        <v>8548638333.6206636</v>
      </c>
      <c r="E19" s="13" t="s">
        <v>70</v>
      </c>
      <c r="F19" s="10">
        <v>8539395107.7159872</v>
      </c>
      <c r="G19" s="23" t="s">
        <v>106</v>
      </c>
    </row>
    <row r="20" spans="1:7" x14ac:dyDescent="0.2">
      <c r="A20" s="21" t="s">
        <v>73</v>
      </c>
      <c r="B20" s="81">
        <v>18</v>
      </c>
      <c r="C20" s="81">
        <v>7083088512.0555363</v>
      </c>
      <c r="E20" s="14" t="s">
        <v>83</v>
      </c>
      <c r="F20" s="12">
        <v>1105547976.105608</v>
      </c>
      <c r="G20" s="24" t="s">
        <v>84</v>
      </c>
    </row>
    <row r="21" spans="1:7" x14ac:dyDescent="0.2">
      <c r="A21" s="22" t="s">
        <v>74</v>
      </c>
      <c r="B21" s="82">
        <v>19</v>
      </c>
      <c r="C21" s="82">
        <v>899069417.78387403</v>
      </c>
      <c r="E21" s="13" t="s">
        <v>78</v>
      </c>
      <c r="F21" s="10">
        <v>2082105273.0239065</v>
      </c>
      <c r="G21" s="23" t="s">
        <v>81</v>
      </c>
    </row>
    <row r="22" spans="1:7" x14ac:dyDescent="0.2">
      <c r="A22" s="21" t="s">
        <v>75</v>
      </c>
      <c r="B22" s="81">
        <v>20</v>
      </c>
      <c r="C22" s="81">
        <v>206478558.32173398</v>
      </c>
      <c r="E22" s="14" t="s">
        <v>76</v>
      </c>
      <c r="F22" s="12">
        <v>687384039.47576296</v>
      </c>
      <c r="G22" s="24" t="s">
        <v>77</v>
      </c>
    </row>
    <row r="23" spans="1:7" x14ac:dyDescent="0.2">
      <c r="A23" s="22" t="s">
        <v>78</v>
      </c>
      <c r="B23" s="82">
        <v>21</v>
      </c>
      <c r="C23" s="82">
        <v>2082105273.0239065</v>
      </c>
      <c r="E23" s="13" t="s">
        <v>79</v>
      </c>
      <c r="F23" s="10">
        <v>565984442.1796627</v>
      </c>
      <c r="G23" s="23" t="s">
        <v>80</v>
      </c>
    </row>
    <row r="24" spans="1:7" x14ac:dyDescent="0.2">
      <c r="A24" s="21" t="s">
        <v>76</v>
      </c>
      <c r="B24" s="81">
        <v>22</v>
      </c>
      <c r="C24" s="81">
        <v>687384039.47576296</v>
      </c>
      <c r="E24" s="92" t="s">
        <v>86</v>
      </c>
      <c r="F24" s="92"/>
      <c r="G24" s="92"/>
    </row>
    <row r="25" spans="1:7" x14ac:dyDescent="0.2">
      <c r="A25" s="22" t="s">
        <v>82</v>
      </c>
      <c r="B25" s="82">
        <v>24</v>
      </c>
      <c r="C25" s="82">
        <v>108385829.62447599</v>
      </c>
      <c r="E25" s="13" t="s">
        <v>58</v>
      </c>
      <c r="F25" s="10">
        <v>12980416838.500927</v>
      </c>
      <c r="G25" s="23" t="s">
        <v>88</v>
      </c>
    </row>
    <row r="26" spans="1:7" x14ac:dyDescent="0.2">
      <c r="A26" s="21" t="s">
        <v>85</v>
      </c>
      <c r="B26" s="81">
        <v>25</v>
      </c>
      <c r="C26" s="81">
        <v>83417137.798878968</v>
      </c>
    </row>
    <row r="27" spans="1:7" x14ac:dyDescent="0.2">
      <c r="A27" s="22" t="s">
        <v>79</v>
      </c>
      <c r="B27" s="82">
        <v>29</v>
      </c>
      <c r="C27" s="82">
        <v>565984442.1796627</v>
      </c>
    </row>
    <row r="28" spans="1:7" ht="15" customHeight="1" x14ac:dyDescent="0.2">
      <c r="A28" s="21" t="s">
        <v>184</v>
      </c>
      <c r="B28" s="81">
        <v>30</v>
      </c>
      <c r="C28" s="81">
        <v>799933147.81039572</v>
      </c>
    </row>
    <row r="29" spans="1:7" ht="15" customHeight="1" x14ac:dyDescent="0.2">
      <c r="A29" s="22" t="s">
        <v>185</v>
      </c>
      <c r="B29" s="82">
        <v>31</v>
      </c>
      <c r="C29" s="82">
        <v>99136261.963477001</v>
      </c>
    </row>
    <row r="30" spans="1:7" ht="15" customHeight="1" x14ac:dyDescent="0.2">
      <c r="A30" s="21" t="s">
        <v>186</v>
      </c>
      <c r="B30" s="81">
        <v>34</v>
      </c>
      <c r="C30" s="81">
        <v>5000003926.9304895</v>
      </c>
    </row>
    <row r="31" spans="1:7" ht="15" customHeight="1" x14ac:dyDescent="0.2">
      <c r="A31" s="17" t="s">
        <v>89</v>
      </c>
    </row>
    <row r="32" spans="1:7" ht="15" customHeight="1" x14ac:dyDescent="0.2">
      <c r="C32" s="1"/>
    </row>
    <row r="33" spans="2:6" ht="15" customHeight="1" x14ac:dyDescent="0.2">
      <c r="C33" s="1"/>
      <c r="F33" s="1"/>
    </row>
    <row r="34" spans="2:6" ht="15" customHeight="1" x14ac:dyDescent="0.2">
      <c r="C34" s="1"/>
    </row>
    <row r="35" spans="2:6" ht="15" customHeight="1" x14ac:dyDescent="0.2">
      <c r="B35" s="77"/>
      <c r="C35" s="1"/>
    </row>
    <row r="36" spans="2:6" ht="15" customHeight="1" x14ac:dyDescent="0.2">
      <c r="B36" s="77"/>
      <c r="C36" s="1"/>
    </row>
    <row r="37" spans="2:6" ht="15" customHeight="1" x14ac:dyDescent="0.2">
      <c r="B37" s="77"/>
      <c r="C37" s="1"/>
    </row>
    <row r="38" spans="2:6" x14ac:dyDescent="0.2">
      <c r="B38" s="77"/>
      <c r="C38" s="1"/>
    </row>
    <row r="39" spans="2:6" x14ac:dyDescent="0.2">
      <c r="B39" s="77"/>
      <c r="C39" s="1"/>
    </row>
    <row r="40" spans="2:6" x14ac:dyDescent="0.2">
      <c r="B40" s="77"/>
      <c r="C40" s="1"/>
    </row>
    <row r="41" spans="2:6" x14ac:dyDescent="0.2">
      <c r="B41" s="77"/>
      <c r="C41" s="1"/>
    </row>
    <row r="42" spans="2:6" x14ac:dyDescent="0.2">
      <c r="B42" s="77"/>
      <c r="C42" s="1"/>
    </row>
    <row r="43" spans="2:6" x14ac:dyDescent="0.2">
      <c r="B43" s="77"/>
    </row>
    <row r="44" spans="2:6" x14ac:dyDescent="0.2">
      <c r="B44" s="77"/>
      <c r="C44" s="1"/>
    </row>
    <row r="45" spans="2:6" x14ac:dyDescent="0.2">
      <c r="B45" s="77"/>
      <c r="C45" s="1"/>
      <c r="E45" s="78"/>
    </row>
    <row r="46" spans="2:6" x14ac:dyDescent="0.2">
      <c r="B46" s="77"/>
      <c r="C46" s="1"/>
    </row>
    <row r="47" spans="2:6" x14ac:dyDescent="0.2">
      <c r="B47" s="77"/>
      <c r="C47" s="1"/>
    </row>
    <row r="48" spans="2:6" x14ac:dyDescent="0.2">
      <c r="B48" s="77"/>
      <c r="C48" s="1"/>
    </row>
    <row r="49" spans="2:3" x14ac:dyDescent="0.2">
      <c r="B49" s="77"/>
      <c r="C49" s="1"/>
    </row>
    <row r="50" spans="2:3" x14ac:dyDescent="0.2">
      <c r="B50" s="77"/>
      <c r="C50" s="1"/>
    </row>
    <row r="51" spans="2:3" x14ac:dyDescent="0.2">
      <c r="B51" s="77"/>
      <c r="C51" s="1"/>
    </row>
    <row r="52" spans="2:3" x14ac:dyDescent="0.2">
      <c r="B52" s="77"/>
      <c r="C52" s="1"/>
    </row>
    <row r="53" spans="2:3" x14ac:dyDescent="0.2">
      <c r="B53" s="77"/>
      <c r="C53" s="1"/>
    </row>
    <row r="54" spans="2:3" x14ac:dyDescent="0.2">
      <c r="B54" s="77"/>
      <c r="C54" s="1"/>
    </row>
    <row r="55" spans="2:3" x14ac:dyDescent="0.2">
      <c r="B55" s="77"/>
      <c r="C55" s="1"/>
    </row>
    <row r="56" spans="2:3" x14ac:dyDescent="0.2">
      <c r="B56" s="77"/>
      <c r="C56" s="1"/>
    </row>
    <row r="57" spans="2:3" x14ac:dyDescent="0.2">
      <c r="B57" s="77"/>
      <c r="C57" s="1"/>
    </row>
    <row r="58" spans="2:3" x14ac:dyDescent="0.2">
      <c r="B58" s="77"/>
      <c r="C58" s="1"/>
    </row>
    <row r="59" spans="2:3" x14ac:dyDescent="0.2">
      <c r="B59" s="77"/>
      <c r="C59" s="1"/>
    </row>
    <row r="60" spans="2:3" x14ac:dyDescent="0.2">
      <c r="B60" s="77"/>
      <c r="C60" s="1"/>
    </row>
    <row r="61" spans="2:3" x14ac:dyDescent="0.2">
      <c r="B61" s="77"/>
      <c r="C61" s="1"/>
    </row>
    <row r="62" spans="2:3" x14ac:dyDescent="0.2">
      <c r="B62" s="77"/>
      <c r="C62" s="1"/>
    </row>
    <row r="63" spans="2:3" x14ac:dyDescent="0.2">
      <c r="B63" s="77"/>
      <c r="C63" s="1"/>
    </row>
    <row r="64" spans="2:3" x14ac:dyDescent="0.2">
      <c r="B64" s="77"/>
      <c r="C64" s="1"/>
    </row>
    <row r="65" spans="2:3" x14ac:dyDescent="0.2">
      <c r="B65" s="77"/>
      <c r="C65" s="1"/>
    </row>
    <row r="66" spans="2:3" x14ac:dyDescent="0.2">
      <c r="B66" s="77"/>
      <c r="C66" s="1"/>
    </row>
    <row r="67" spans="2:3" x14ac:dyDescent="0.2">
      <c r="B67" s="77"/>
    </row>
    <row r="68" spans="2:3" x14ac:dyDescent="0.2">
      <c r="B68" s="77"/>
      <c r="C68" s="1"/>
    </row>
  </sheetData>
  <mergeCells count="8">
    <mergeCell ref="E18:G18"/>
    <mergeCell ref="E8:G8"/>
    <mergeCell ref="E24:G24"/>
    <mergeCell ref="A2:C2"/>
    <mergeCell ref="E13:G13"/>
    <mergeCell ref="E2:G2"/>
    <mergeCell ref="E16:G16"/>
    <mergeCell ref="E4:G4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P91"/>
  <sheetViews>
    <sheetView zoomScaleNormal="100" workbookViewId="0">
      <selection activeCell="H19" sqref="H19"/>
    </sheetView>
  </sheetViews>
  <sheetFormatPr defaultRowHeight="14.25" x14ac:dyDescent="0.2"/>
  <cols>
    <col min="1" max="1" width="53.6640625" customWidth="1"/>
    <col min="2" max="2" width="27.109375" customWidth="1"/>
    <col min="3" max="3" width="15.44140625" bestFit="1" customWidth="1"/>
    <col min="4" max="14" width="12.44140625" customWidth="1"/>
    <col min="15" max="16" width="12" customWidth="1"/>
  </cols>
  <sheetData>
    <row r="2" spans="1:15" ht="24.95" customHeight="1" x14ac:dyDescent="0.2">
      <c r="A2" s="90" t="s">
        <v>228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5" ht="20.100000000000001" customHeight="1" x14ac:dyDescent="0.2">
      <c r="A3" s="16" t="s">
        <v>40</v>
      </c>
      <c r="B3" s="16" t="s">
        <v>41</v>
      </c>
      <c r="C3" s="16">
        <v>2009</v>
      </c>
      <c r="D3" s="16">
        <v>2010</v>
      </c>
      <c r="E3" s="16">
        <v>2011</v>
      </c>
      <c r="F3" s="16">
        <v>2012</v>
      </c>
      <c r="G3" s="16">
        <v>2013</v>
      </c>
      <c r="H3" s="16">
        <v>2014</v>
      </c>
      <c r="I3" s="16">
        <v>2015</v>
      </c>
      <c r="J3" s="16">
        <v>2016</v>
      </c>
      <c r="K3" s="16">
        <v>2017</v>
      </c>
      <c r="L3" s="16">
        <v>2018</v>
      </c>
      <c r="M3" s="16">
        <v>2019</v>
      </c>
      <c r="N3" s="16">
        <v>2020</v>
      </c>
      <c r="O3" s="16">
        <v>2021</v>
      </c>
    </row>
    <row r="4" spans="1:15" ht="15" customHeight="1" x14ac:dyDescent="0.2">
      <c r="A4" s="21" t="s">
        <v>45</v>
      </c>
      <c r="B4" s="81">
        <v>1</v>
      </c>
      <c r="C4" s="81">
        <v>729300801.15172005</v>
      </c>
      <c r="D4" s="81">
        <v>752601318.90873909</v>
      </c>
      <c r="E4" s="81">
        <v>786648707.50004888</v>
      </c>
      <c r="F4" s="81">
        <v>849821497.83072293</v>
      </c>
      <c r="G4" s="81">
        <v>802612705.06679201</v>
      </c>
      <c r="H4" s="81">
        <v>860534768.90018797</v>
      </c>
      <c r="I4" s="81">
        <v>975587063.48920512</v>
      </c>
      <c r="J4" s="81">
        <v>1215695912.3962791</v>
      </c>
      <c r="K4" s="81">
        <v>1336909618.0734081</v>
      </c>
      <c r="L4" s="81">
        <v>1331691796.71</v>
      </c>
      <c r="M4" s="81">
        <v>1380616317.7346001</v>
      </c>
      <c r="N4" s="81">
        <v>1338821743.9326999</v>
      </c>
      <c r="O4" s="81">
        <v>1323753504.6304998</v>
      </c>
    </row>
    <row r="5" spans="1:15" ht="15" customHeight="1" x14ac:dyDescent="0.2">
      <c r="A5" s="22" t="s">
        <v>47</v>
      </c>
      <c r="B5" s="82">
        <v>2</v>
      </c>
      <c r="C5" s="82">
        <v>709714711.26978695</v>
      </c>
      <c r="D5" s="82">
        <v>689001534.82551992</v>
      </c>
      <c r="E5" s="82">
        <v>721128229.50851703</v>
      </c>
      <c r="F5" s="82">
        <v>779417829.29398286</v>
      </c>
      <c r="G5" s="82">
        <v>744121696.451895</v>
      </c>
      <c r="H5" s="82">
        <v>801092128.23181295</v>
      </c>
      <c r="I5" s="82">
        <v>623287733.86118793</v>
      </c>
      <c r="J5" s="82">
        <v>828247779.56914306</v>
      </c>
      <c r="K5" s="82">
        <v>808381015.80873406</v>
      </c>
      <c r="L5" s="82">
        <v>866984320.51099598</v>
      </c>
      <c r="M5" s="82">
        <v>782605252.03505993</v>
      </c>
      <c r="N5" s="82">
        <v>805109395.74961996</v>
      </c>
      <c r="O5" s="82">
        <v>885304329.27077103</v>
      </c>
    </row>
    <row r="6" spans="1:15" ht="15" customHeight="1" x14ac:dyDescent="0.2">
      <c r="A6" s="21" t="s">
        <v>48</v>
      </c>
      <c r="B6" s="81">
        <v>3</v>
      </c>
      <c r="C6" s="81">
        <v>746176843.37137711</v>
      </c>
      <c r="D6" s="81">
        <v>736963589.25921297</v>
      </c>
      <c r="E6" s="81">
        <v>789240759.51888001</v>
      </c>
      <c r="F6" s="81">
        <v>867854228.70342004</v>
      </c>
      <c r="G6" s="81">
        <v>795306473.36934793</v>
      </c>
      <c r="H6" s="81">
        <v>847908196.6097641</v>
      </c>
      <c r="I6" s="81">
        <v>908582677.54443097</v>
      </c>
      <c r="J6" s="81">
        <v>1095017146.1669209</v>
      </c>
      <c r="K6" s="81">
        <v>1298053967.262923</v>
      </c>
      <c r="L6" s="81">
        <v>1335756963.8099999</v>
      </c>
      <c r="M6" s="81">
        <v>1353246599.9259999</v>
      </c>
      <c r="N6" s="81">
        <v>1344308282.7712998</v>
      </c>
      <c r="O6" s="81">
        <v>1352635068.941211</v>
      </c>
    </row>
    <row r="7" spans="1:15" ht="15" customHeight="1" x14ac:dyDescent="0.2">
      <c r="A7" s="22" t="s">
        <v>52</v>
      </c>
      <c r="B7" s="82">
        <v>4</v>
      </c>
      <c r="C7" s="82">
        <v>425274802.43099993</v>
      </c>
      <c r="D7" s="82">
        <v>419355752.120345</v>
      </c>
      <c r="E7" s="82">
        <v>416858315.70014197</v>
      </c>
      <c r="F7" s="82">
        <v>330601161.59770107</v>
      </c>
      <c r="G7" s="82">
        <v>317070201.41416901</v>
      </c>
      <c r="H7" s="82">
        <v>349061312.67291099</v>
      </c>
      <c r="I7" s="82">
        <v>400753968.00442898</v>
      </c>
      <c r="J7" s="82">
        <v>513452354.57217902</v>
      </c>
      <c r="K7" s="82">
        <v>621663207.48740995</v>
      </c>
      <c r="L7" s="82">
        <v>608729201.27999997</v>
      </c>
      <c r="M7" s="82">
        <v>629320070.03599989</v>
      </c>
      <c r="N7" s="82">
        <v>655937839.46200001</v>
      </c>
      <c r="O7" s="82">
        <v>672851282.58121097</v>
      </c>
    </row>
    <row r="8" spans="1:15" ht="15" customHeight="1" x14ac:dyDescent="0.2">
      <c r="A8" s="21" t="s">
        <v>55</v>
      </c>
      <c r="B8" s="81" t="s">
        <v>214</v>
      </c>
      <c r="C8" s="81">
        <v>320902040.940377</v>
      </c>
      <c r="D8" s="81">
        <v>317607837.12886798</v>
      </c>
      <c r="E8" s="81">
        <v>372382442.81873804</v>
      </c>
      <c r="F8" s="81">
        <v>537253067.10571802</v>
      </c>
      <c r="G8" s="81">
        <v>478236271.96517903</v>
      </c>
      <c r="H8" s="81">
        <v>498846882.93685305</v>
      </c>
      <c r="I8" s="81">
        <v>507828708.54000092</v>
      </c>
      <c r="J8" s="81">
        <v>581564790.59474206</v>
      </c>
      <c r="K8" s="81">
        <v>676390759.77551305</v>
      </c>
      <c r="L8" s="81">
        <v>727027762.52999997</v>
      </c>
      <c r="M8" s="81">
        <v>723926528.88999999</v>
      </c>
      <c r="N8" s="81">
        <v>688370442.30929995</v>
      </c>
      <c r="O8" s="81">
        <v>679783787.36000013</v>
      </c>
    </row>
    <row r="9" spans="1:15" ht="15" customHeight="1" x14ac:dyDescent="0.2">
      <c r="A9" s="22" t="s">
        <v>90</v>
      </c>
      <c r="B9" s="82" t="s">
        <v>91</v>
      </c>
      <c r="C9" s="82">
        <v>18986165.918223999</v>
      </c>
      <c r="D9" s="82">
        <v>64385131.296311997</v>
      </c>
      <c r="E9" s="82">
        <v>64519850.496730007</v>
      </c>
      <c r="F9" s="82">
        <v>71154216.643029004</v>
      </c>
      <c r="G9" s="82">
        <v>63858813.605021998</v>
      </c>
      <c r="H9" s="82">
        <v>63296871.069108993</v>
      </c>
      <c r="I9" s="82">
        <v>300194539.07217801</v>
      </c>
      <c r="J9" s="82">
        <v>360463404.65131599</v>
      </c>
      <c r="K9" s="82">
        <v>443233626.490049</v>
      </c>
      <c r="L9" s="82">
        <v>457824519.260104</v>
      </c>
      <c r="M9" s="82">
        <v>589174176.76921999</v>
      </c>
      <c r="N9" s="82">
        <v>547099463.19597507</v>
      </c>
      <c r="O9" s="82">
        <v>453136312.50660795</v>
      </c>
    </row>
    <row r="10" spans="1:15" ht="15" customHeight="1" x14ac:dyDescent="0.2">
      <c r="A10" s="21" t="s">
        <v>92</v>
      </c>
      <c r="B10" s="81" t="s">
        <v>93</v>
      </c>
      <c r="C10" s="81">
        <v>104768184.99393301</v>
      </c>
      <c r="D10" s="81">
        <v>81240843.184147999</v>
      </c>
      <c r="E10" s="81">
        <v>47721553.204964995</v>
      </c>
      <c r="F10" s="81">
        <v>129557419.53459498</v>
      </c>
      <c r="G10" s="81">
        <v>64375448.431560002</v>
      </c>
      <c r="H10" s="81">
        <v>91949789.704632014</v>
      </c>
      <c r="I10" s="81">
        <v>52907794.551642999</v>
      </c>
      <c r="J10" s="81">
        <v>64830286.292370997</v>
      </c>
      <c r="K10" s="81">
        <v>57431164.865843996</v>
      </c>
      <c r="L10" s="81">
        <v>46971148.340051003</v>
      </c>
      <c r="M10" s="81">
        <v>54059493.445985995</v>
      </c>
      <c r="N10" s="81">
        <v>39659295.799526997</v>
      </c>
      <c r="O10" s="81">
        <v>31846998.398011997</v>
      </c>
    </row>
    <row r="11" spans="1:15" ht="15" customHeight="1" x14ac:dyDescent="0.2">
      <c r="A11" s="22" t="s">
        <v>94</v>
      </c>
      <c r="B11" s="82" t="s">
        <v>95</v>
      </c>
      <c r="C11" s="82"/>
      <c r="D11" s="82"/>
      <c r="E11" s="82"/>
      <c r="F11" s="82"/>
      <c r="G11" s="82"/>
      <c r="H11" s="82"/>
      <c r="I11" s="82">
        <v>41681870.042650998</v>
      </c>
      <c r="J11" s="82">
        <v>85921893.517252982</v>
      </c>
      <c r="K11" s="82">
        <v>113446689.72</v>
      </c>
      <c r="L11" s="82">
        <v>113911416.83</v>
      </c>
      <c r="M11" s="82">
        <v>171302540.110302</v>
      </c>
      <c r="N11" s="82">
        <v>146838552.00163999</v>
      </c>
      <c r="O11" s="82">
        <v>126030132.576462</v>
      </c>
    </row>
    <row r="12" spans="1:15" ht="15" customHeight="1" x14ac:dyDescent="0.2">
      <c r="A12" s="21" t="s">
        <v>70</v>
      </c>
      <c r="B12" s="81">
        <v>14</v>
      </c>
      <c r="C12" s="81">
        <v>527894552.82862997</v>
      </c>
      <c r="D12" s="81">
        <v>487720330.08056802</v>
      </c>
      <c r="E12" s="81">
        <v>469995332.43238497</v>
      </c>
      <c r="F12" s="81">
        <v>565056813.39393103</v>
      </c>
      <c r="G12" s="81">
        <v>724039489.902578</v>
      </c>
      <c r="H12" s="81">
        <v>698739821.7669059</v>
      </c>
      <c r="I12" s="81">
        <v>741202416.33160603</v>
      </c>
      <c r="J12" s="81">
        <v>850443742.19933903</v>
      </c>
      <c r="K12" s="81">
        <v>817810507.86059892</v>
      </c>
      <c r="L12" s="81">
        <v>716023671.94918704</v>
      </c>
      <c r="M12" s="81">
        <v>697733630.34467292</v>
      </c>
      <c r="N12" s="81">
        <v>597406424.56252599</v>
      </c>
      <c r="O12" s="81">
        <v>645328374.06306207</v>
      </c>
    </row>
    <row r="13" spans="1:15" ht="15" customHeight="1" x14ac:dyDescent="0.2">
      <c r="A13" s="22" t="s">
        <v>96</v>
      </c>
      <c r="B13" s="83" t="s">
        <v>97</v>
      </c>
      <c r="C13" s="82">
        <v>513978166.23614299</v>
      </c>
      <c r="D13" s="82">
        <v>445390440.46643901</v>
      </c>
      <c r="E13" s="82"/>
      <c r="F13" s="82">
        <v>500744398.18393099</v>
      </c>
      <c r="G13" s="82">
        <v>667305710.63114095</v>
      </c>
      <c r="H13" s="82">
        <v>654333393.0011059</v>
      </c>
      <c r="I13" s="82"/>
      <c r="J13" s="82">
        <v>579395352.719051</v>
      </c>
      <c r="K13" s="82">
        <v>547943016.26492393</v>
      </c>
      <c r="L13" s="82">
        <v>489752131.98747706</v>
      </c>
      <c r="M13" s="82">
        <v>379427417.6985929</v>
      </c>
      <c r="N13" s="82">
        <v>336700459.91159105</v>
      </c>
      <c r="O13" s="82">
        <v>416190987.69454908</v>
      </c>
    </row>
    <row r="14" spans="1:15" ht="15" customHeight="1" x14ac:dyDescent="0.2">
      <c r="A14" s="21" t="s">
        <v>72</v>
      </c>
      <c r="B14" s="81">
        <v>17</v>
      </c>
      <c r="C14" s="81">
        <v>592015950.82843208</v>
      </c>
      <c r="D14" s="81">
        <v>604835241.67363393</v>
      </c>
      <c r="E14" s="81">
        <v>557838773.59798098</v>
      </c>
      <c r="F14" s="81">
        <v>663649482.21226299</v>
      </c>
      <c r="G14" s="81">
        <v>805162853.70559001</v>
      </c>
      <c r="H14" s="81">
        <v>673426508.46455801</v>
      </c>
      <c r="I14" s="81">
        <v>744785067.3356061</v>
      </c>
      <c r="J14" s="81">
        <v>686188626.64262104</v>
      </c>
      <c r="K14" s="81">
        <v>689006064.86000001</v>
      </c>
      <c r="L14" s="81">
        <v>703155584.97247386</v>
      </c>
      <c r="M14" s="81">
        <v>682884849.89360404</v>
      </c>
      <c r="N14" s="81">
        <v>595846931.26733899</v>
      </c>
      <c r="O14" s="81">
        <v>549842398.16655993</v>
      </c>
    </row>
    <row r="15" spans="1:15" ht="15" customHeight="1" x14ac:dyDescent="0.2">
      <c r="A15" s="22" t="s">
        <v>73</v>
      </c>
      <c r="B15" s="82">
        <v>18</v>
      </c>
      <c r="C15" s="82">
        <v>579711238.55085802</v>
      </c>
      <c r="D15" s="82">
        <v>581294404.76885998</v>
      </c>
      <c r="E15" s="82">
        <v>536641996.30011898</v>
      </c>
      <c r="F15" s="82">
        <v>630210327.00469398</v>
      </c>
      <c r="G15" s="82">
        <v>748974998.93471003</v>
      </c>
      <c r="H15" s="82">
        <v>638097941.67012095</v>
      </c>
      <c r="I15" s="82">
        <v>688497656.99002397</v>
      </c>
      <c r="J15" s="82">
        <v>579281315.99890912</v>
      </c>
      <c r="K15" s="82">
        <v>544235777.73485899</v>
      </c>
      <c r="L15" s="82">
        <v>471942353.75794291</v>
      </c>
      <c r="M15" s="82">
        <v>406772476.80376405</v>
      </c>
      <c r="N15" s="82">
        <v>317711639.15648299</v>
      </c>
      <c r="O15" s="82">
        <v>359716384.38419294</v>
      </c>
    </row>
    <row r="16" spans="1:15" ht="15" customHeight="1" x14ac:dyDescent="0.2">
      <c r="A16" s="21" t="s">
        <v>98</v>
      </c>
      <c r="B16" s="81" t="s">
        <v>99</v>
      </c>
      <c r="C16" s="81">
        <v>54599351.860705003</v>
      </c>
      <c r="D16" s="81">
        <v>58861923.070689999</v>
      </c>
      <c r="E16" s="81">
        <v>64212098.255243003</v>
      </c>
      <c r="F16" s="81">
        <v>53555742.833746001</v>
      </c>
      <c r="G16" s="81">
        <v>63628321.035999008</v>
      </c>
      <c r="H16" s="81">
        <v>57707141.396881998</v>
      </c>
      <c r="I16" s="81">
        <v>72671950.742219999</v>
      </c>
      <c r="J16" s="81">
        <v>92795511.786752999</v>
      </c>
      <c r="K16" s="81">
        <v>101870711.45187899</v>
      </c>
      <c r="L16" s="81">
        <v>109671558.53917</v>
      </c>
      <c r="M16" s="81">
        <v>118289994.41782202</v>
      </c>
      <c r="N16" s="81">
        <v>129646694.65826899</v>
      </c>
      <c r="O16" s="81">
        <v>128036976.05623001</v>
      </c>
    </row>
    <row r="17" spans="1:15" ht="15" customHeight="1" x14ac:dyDescent="0.2">
      <c r="A17" s="22" t="s">
        <v>78</v>
      </c>
      <c r="B17" s="82">
        <v>21</v>
      </c>
      <c r="C17" s="82">
        <v>139015572.07395402</v>
      </c>
      <c r="D17" s="82">
        <v>117630748.66749699</v>
      </c>
      <c r="E17" s="82">
        <v>129906251.34218101</v>
      </c>
      <c r="F17" s="82">
        <v>170249538.54429498</v>
      </c>
      <c r="G17" s="82">
        <v>147707889.78929299</v>
      </c>
      <c r="H17" s="82">
        <v>169902215.25582698</v>
      </c>
      <c r="I17" s="82">
        <v>159150092.85195002</v>
      </c>
      <c r="J17" s="82">
        <v>136871835.205017</v>
      </c>
      <c r="K17" s="82">
        <v>172759105.145989</v>
      </c>
      <c r="L17" s="82">
        <v>172639971.043892</v>
      </c>
      <c r="M17" s="82">
        <v>173746530.20449704</v>
      </c>
      <c r="N17" s="82">
        <v>196158178.58849198</v>
      </c>
      <c r="O17" s="82">
        <v>196367344.31102198</v>
      </c>
    </row>
    <row r="18" spans="1:15" ht="15" customHeight="1" x14ac:dyDescent="0.2">
      <c r="A18" s="21" t="s">
        <v>76</v>
      </c>
      <c r="B18" s="81">
        <v>22</v>
      </c>
      <c r="C18" s="81">
        <v>56724708.648738004</v>
      </c>
      <c r="D18" s="81">
        <v>44611158.106122002</v>
      </c>
      <c r="E18" s="81">
        <v>44722577.754169002</v>
      </c>
      <c r="F18" s="81">
        <v>43842165.803656995</v>
      </c>
      <c r="G18" s="81">
        <v>52341675.647383004</v>
      </c>
      <c r="H18" s="81">
        <v>50241741.323143996</v>
      </c>
      <c r="I18" s="81">
        <v>45254466.707566999</v>
      </c>
      <c r="J18" s="81">
        <v>56073230.764270991</v>
      </c>
      <c r="K18" s="81">
        <v>56480304.017213002</v>
      </c>
      <c r="L18" s="81">
        <v>59674185.379999995</v>
      </c>
      <c r="M18" s="81">
        <v>61636381.339998998</v>
      </c>
      <c r="N18" s="81">
        <v>60176038.050000004</v>
      </c>
      <c r="O18" s="81">
        <v>55605405.933499999</v>
      </c>
    </row>
    <row r="19" spans="1:15" ht="15" customHeight="1" x14ac:dyDescent="0.2">
      <c r="A19" s="22" t="s">
        <v>100</v>
      </c>
      <c r="B19" s="82" t="s">
        <v>101</v>
      </c>
      <c r="C19" s="82">
        <v>8265552.1138340002</v>
      </c>
      <c r="D19" s="82">
        <v>7805164.0667339992</v>
      </c>
      <c r="E19" s="82">
        <v>12661121.566065</v>
      </c>
      <c r="F19" s="82">
        <v>12863612.899390999</v>
      </c>
      <c r="G19" s="82">
        <v>4497403.4669420002</v>
      </c>
      <c r="H19" s="82">
        <v>-4242141.8215190005</v>
      </c>
      <c r="I19" s="82">
        <v>-12546633.703424999</v>
      </c>
      <c r="J19" s="82">
        <v>9522311.8667930011</v>
      </c>
      <c r="K19" s="82">
        <v>26240692.429448999</v>
      </c>
      <c r="L19" s="82">
        <v>29339967.449467994</v>
      </c>
      <c r="M19" s="82">
        <v>31760723.580139004</v>
      </c>
      <c r="N19" s="82">
        <v>32522842.345196001</v>
      </c>
      <c r="O19" s="82">
        <v>33112351.164288003</v>
      </c>
    </row>
    <row r="20" spans="1:15" ht="15" customHeight="1" x14ac:dyDescent="0.2">
      <c r="A20" s="21" t="s">
        <v>79</v>
      </c>
      <c r="B20" s="81">
        <v>29</v>
      </c>
      <c r="C20" s="81">
        <v>30721377.459139999</v>
      </c>
      <c r="D20" s="81">
        <v>31755772.904996999</v>
      </c>
      <c r="E20" s="81">
        <v>30683017.091020003</v>
      </c>
      <c r="F20" s="81">
        <v>39303347.383160003</v>
      </c>
      <c r="G20" s="81">
        <v>38610936.333876006</v>
      </c>
      <c r="H20" s="81">
        <v>45552077.664379999</v>
      </c>
      <c r="I20" s="81">
        <v>53506275.743418008</v>
      </c>
      <c r="J20" s="81">
        <v>45871304.305594005</v>
      </c>
      <c r="K20" s="81">
        <v>36853439.206218004</v>
      </c>
      <c r="L20" s="81">
        <v>47956886.028082006</v>
      </c>
      <c r="M20" s="81">
        <v>55971067.580079004</v>
      </c>
      <c r="N20" s="81">
        <v>57407840.384032004</v>
      </c>
      <c r="O20" s="81">
        <v>51791100.095667005</v>
      </c>
    </row>
    <row r="21" spans="1:15" ht="15" customHeight="1" x14ac:dyDescent="0.2">
      <c r="A21" s="17" t="s">
        <v>102</v>
      </c>
    </row>
    <row r="22" spans="1:15" ht="15" customHeight="1" x14ac:dyDescent="0.2">
      <c r="A22" s="17"/>
      <c r="C22" s="1"/>
      <c r="D22" s="1"/>
      <c r="E22" s="1"/>
    </row>
    <row r="23" spans="1:15" ht="15" customHeight="1" x14ac:dyDescent="0.2">
      <c r="A23" s="17"/>
      <c r="C23" s="1"/>
      <c r="D23" s="1"/>
      <c r="E23" s="1"/>
      <c r="F23" s="1"/>
      <c r="G23" s="1"/>
      <c r="H23" s="1"/>
      <c r="I23" s="1"/>
    </row>
    <row r="24" spans="1:15" ht="15" customHeight="1" x14ac:dyDescent="0.2"/>
    <row r="25" spans="1:15" ht="15" customHeight="1" x14ac:dyDescent="0.2"/>
    <row r="26" spans="1:15" ht="24.95" customHeight="1" x14ac:dyDescent="0.2">
      <c r="A26" s="96" t="s">
        <v>229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8"/>
    </row>
    <row r="27" spans="1:15" ht="20.100000000000001" customHeight="1" x14ac:dyDescent="0.2">
      <c r="A27" s="18" t="s">
        <v>43</v>
      </c>
      <c r="B27" s="16" t="s">
        <v>41</v>
      </c>
      <c r="C27" s="16">
        <v>2009</v>
      </c>
      <c r="D27" s="16">
        <v>2010</v>
      </c>
      <c r="E27" s="16">
        <v>2011</v>
      </c>
      <c r="F27" s="16">
        <v>2012</v>
      </c>
      <c r="G27" s="16">
        <v>2013</v>
      </c>
      <c r="H27" s="16">
        <v>2014</v>
      </c>
      <c r="I27" s="16">
        <v>2015</v>
      </c>
      <c r="J27" s="16">
        <v>2016</v>
      </c>
      <c r="K27" s="16">
        <v>2017</v>
      </c>
      <c r="L27" s="16">
        <v>2018</v>
      </c>
      <c r="M27" s="16">
        <v>2019</v>
      </c>
      <c r="N27" s="16">
        <v>2020</v>
      </c>
      <c r="O27" s="16">
        <v>2021</v>
      </c>
    </row>
    <row r="28" spans="1:15" ht="15" customHeight="1" x14ac:dyDescent="0.2">
      <c r="A28" s="94" t="s">
        <v>46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</row>
    <row r="29" spans="1:15" ht="15" customHeight="1" x14ac:dyDescent="0.2">
      <c r="A29" s="13" t="s">
        <v>48</v>
      </c>
      <c r="B29" s="23" t="s">
        <v>49</v>
      </c>
      <c r="C29" s="10">
        <v>746176843.37137711</v>
      </c>
      <c r="D29" s="10">
        <v>736963589.25921297</v>
      </c>
      <c r="E29" s="10">
        <v>789240759.51888001</v>
      </c>
      <c r="F29" s="10">
        <v>867854228.70342004</v>
      </c>
      <c r="G29" s="10">
        <v>795306473.36934793</v>
      </c>
      <c r="H29" s="10">
        <v>847908196.6097641</v>
      </c>
      <c r="I29" s="10">
        <v>908582677.54443097</v>
      </c>
      <c r="J29" s="10">
        <v>1095017146.1669209</v>
      </c>
      <c r="K29" s="10">
        <v>1298053967.262923</v>
      </c>
      <c r="L29" s="10">
        <v>1335756963.8099999</v>
      </c>
      <c r="M29" s="10">
        <v>1353246599.9259999</v>
      </c>
      <c r="N29" s="10">
        <v>1344308282.7712998</v>
      </c>
      <c r="O29" s="10">
        <v>1352635068.941211</v>
      </c>
    </row>
    <row r="30" spans="1:15" ht="15" customHeight="1" x14ac:dyDescent="0.2">
      <c r="A30" s="14" t="s">
        <v>92</v>
      </c>
      <c r="B30" s="24" t="s">
        <v>103</v>
      </c>
      <c r="C30" s="12">
        <v>104768184.99393301</v>
      </c>
      <c r="D30" s="12">
        <v>81240843.184147999</v>
      </c>
      <c r="E30" s="12">
        <v>47721553.204964995</v>
      </c>
      <c r="F30" s="12">
        <v>129557419.53459498</v>
      </c>
      <c r="G30" s="12">
        <v>64375448.431560002</v>
      </c>
      <c r="H30" s="12">
        <v>91949789.704632014</v>
      </c>
      <c r="I30" s="12">
        <v>52907794.551642999</v>
      </c>
      <c r="J30" s="12">
        <v>64830286.292370997</v>
      </c>
      <c r="K30" s="12">
        <v>57431164.865843996</v>
      </c>
      <c r="L30" s="12">
        <v>46971148.340051003</v>
      </c>
      <c r="M30" s="12">
        <v>54059493.445985995</v>
      </c>
      <c r="N30" s="12">
        <v>39659295.799526997</v>
      </c>
      <c r="O30" s="12">
        <v>31846998.398011997</v>
      </c>
    </row>
    <row r="31" spans="1:15" ht="15" customHeight="1" x14ac:dyDescent="0.2">
      <c r="A31" s="94" t="s">
        <v>56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5" ht="15" customHeight="1" x14ac:dyDescent="0.2">
      <c r="A32" s="13" t="s">
        <v>58</v>
      </c>
      <c r="B32" s="23" t="s">
        <v>59</v>
      </c>
      <c r="C32" s="10">
        <v>808955562.87116694</v>
      </c>
      <c r="D32" s="10">
        <v>740579932.82987404</v>
      </c>
      <c r="E32" s="10">
        <v>739519276.87499797</v>
      </c>
      <c r="F32" s="10">
        <v>872007607.95878899</v>
      </c>
      <c r="G32" s="10">
        <v>1026328312.709129</v>
      </c>
      <c r="H32" s="10">
        <v>1022142997.4071387</v>
      </c>
      <c r="I32" s="10">
        <v>1071785202.376761</v>
      </c>
      <c r="J32" s="10">
        <v>1182055624.2609742</v>
      </c>
      <c r="K32" s="10">
        <v>1185774067.6818979</v>
      </c>
      <c r="L32" s="10">
        <v>1105966272.940331</v>
      </c>
      <c r="M32" s="10">
        <v>1107377603.8870699</v>
      </c>
      <c r="N32" s="10">
        <v>1040795176.243319</v>
      </c>
      <c r="O32" s="10">
        <v>1077129200.4594812</v>
      </c>
    </row>
    <row r="33" spans="1:16" ht="15" customHeight="1" x14ac:dyDescent="0.2">
      <c r="A33" s="14" t="s">
        <v>61</v>
      </c>
      <c r="B33" s="24" t="s">
        <v>104</v>
      </c>
      <c r="C33" s="99"/>
      <c r="D33" s="100"/>
      <c r="E33" s="100"/>
      <c r="F33" s="100"/>
      <c r="G33" s="100"/>
      <c r="H33" s="100"/>
      <c r="I33" s="101"/>
      <c r="J33" s="12">
        <v>3493121.6537749767</v>
      </c>
      <c r="K33" s="12">
        <v>59919445.174373984</v>
      </c>
      <c r="L33" s="12">
        <v>117641562.46839404</v>
      </c>
      <c r="M33" s="12">
        <v>99565424.012838006</v>
      </c>
      <c r="N33" s="12">
        <v>139554946.54340017</v>
      </c>
      <c r="O33" s="12">
        <v>97968793.561632931</v>
      </c>
      <c r="P33" s="1"/>
    </row>
    <row r="34" spans="1:16" ht="15" customHeight="1" x14ac:dyDescent="0.2">
      <c r="A34" s="13" t="s">
        <v>100</v>
      </c>
      <c r="B34" s="23" t="s">
        <v>105</v>
      </c>
      <c r="C34" s="10">
        <f t="shared" ref="C34:N34" si="0">C19</f>
        <v>8265552.1138340002</v>
      </c>
      <c r="D34" s="10">
        <f t="shared" si="0"/>
        <v>7805164.0667339992</v>
      </c>
      <c r="E34" s="10">
        <f t="shared" si="0"/>
        <v>12661121.566065</v>
      </c>
      <c r="F34" s="10">
        <f t="shared" si="0"/>
        <v>12863612.899390999</v>
      </c>
      <c r="G34" s="10">
        <f t="shared" si="0"/>
        <v>4497403.4669420002</v>
      </c>
      <c r="H34" s="10">
        <f t="shared" si="0"/>
        <v>-4242141.8215190005</v>
      </c>
      <c r="I34" s="10">
        <f t="shared" si="0"/>
        <v>-12546633.703424999</v>
      </c>
      <c r="J34" s="10">
        <f t="shared" si="0"/>
        <v>9522311.8667930011</v>
      </c>
      <c r="K34" s="10">
        <f t="shared" si="0"/>
        <v>26240692.429448999</v>
      </c>
      <c r="L34" s="10">
        <f t="shared" si="0"/>
        <v>29339967.449467994</v>
      </c>
      <c r="M34" s="10">
        <f t="shared" si="0"/>
        <v>31760723.580139004</v>
      </c>
      <c r="N34" s="10">
        <f t="shared" si="0"/>
        <v>32522842.345196001</v>
      </c>
      <c r="O34" s="10">
        <f>O19</f>
        <v>33112351.164288003</v>
      </c>
    </row>
    <row r="35" spans="1:16" ht="15" customHeight="1" x14ac:dyDescent="0.2">
      <c r="A35" s="94" t="s">
        <v>69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1:16" ht="15" customHeight="1" x14ac:dyDescent="0.2">
      <c r="A36" s="13" t="s">
        <v>69</v>
      </c>
      <c r="B36" s="10"/>
      <c r="C36" s="102"/>
      <c r="D36" s="103"/>
      <c r="E36" s="103"/>
      <c r="F36" s="103"/>
      <c r="G36" s="103"/>
      <c r="H36" s="103"/>
      <c r="I36" s="104"/>
      <c r="J36" s="10">
        <f>(J29+J30)-(SUM(J32:J34))</f>
        <v>-35223625.322250128</v>
      </c>
      <c r="K36" s="10">
        <f t="shared" ref="K36:O36" si="1">(K29+K30)-(SUM(K32:K34))</f>
        <v>83550926.843046188</v>
      </c>
      <c r="L36" s="10">
        <f t="shared" si="1"/>
        <v>129780309.29185796</v>
      </c>
      <c r="M36" s="10">
        <f t="shared" si="1"/>
        <v>168602341.89193892</v>
      </c>
      <c r="N36" s="10">
        <f t="shared" si="1"/>
        <v>171094613.43891144</v>
      </c>
      <c r="O36" s="10">
        <f t="shared" si="1"/>
        <v>176271722.15382075</v>
      </c>
    </row>
    <row r="37" spans="1:16" ht="15" customHeight="1" x14ac:dyDescent="0.2"/>
    <row r="40" spans="1:16" ht="14.25" customHeight="1" x14ac:dyDescent="0.2"/>
    <row r="41" spans="1:16" ht="24.95" customHeight="1" x14ac:dyDescent="0.2">
      <c r="A41" s="96" t="s">
        <v>230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8"/>
    </row>
    <row r="42" spans="1:16" ht="20.100000000000001" customHeight="1" x14ac:dyDescent="0.2">
      <c r="A42" s="18" t="s">
        <v>43</v>
      </c>
      <c r="B42" s="16" t="s">
        <v>41</v>
      </c>
      <c r="C42" s="16">
        <v>2009</v>
      </c>
      <c r="D42" s="16">
        <v>2010</v>
      </c>
      <c r="E42" s="16">
        <v>2011</v>
      </c>
      <c r="F42" s="16">
        <v>2012</v>
      </c>
      <c r="G42" s="16">
        <v>2013</v>
      </c>
      <c r="H42" s="16">
        <v>2014</v>
      </c>
      <c r="I42" s="16">
        <v>2015</v>
      </c>
      <c r="J42" s="16">
        <v>2016</v>
      </c>
      <c r="K42" s="16">
        <v>2017</v>
      </c>
      <c r="L42" s="16">
        <v>2018</v>
      </c>
      <c r="M42" s="16">
        <v>2019</v>
      </c>
      <c r="N42" s="16">
        <v>2020</v>
      </c>
      <c r="O42" s="16">
        <v>2021</v>
      </c>
    </row>
    <row r="43" spans="1:16" ht="15" customHeight="1" x14ac:dyDescent="0.2">
      <c r="A43" s="94" t="s">
        <v>56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6" ht="15" customHeight="1" x14ac:dyDescent="0.2">
      <c r="A44" s="13" t="s">
        <v>70</v>
      </c>
      <c r="B44" s="23" t="s">
        <v>106</v>
      </c>
      <c r="C44" s="10">
        <v>527894552.82862997</v>
      </c>
      <c r="D44" s="10">
        <v>487720330.08056802</v>
      </c>
      <c r="E44" s="10">
        <v>469995332.43238497</v>
      </c>
      <c r="F44" s="10">
        <v>565056813.39393103</v>
      </c>
      <c r="G44" s="10">
        <v>724039489.902578</v>
      </c>
      <c r="H44" s="10">
        <v>698739821.7669059</v>
      </c>
      <c r="I44" s="10">
        <v>741202416.33160603</v>
      </c>
      <c r="J44" s="10">
        <v>850443742.19933903</v>
      </c>
      <c r="K44" s="10">
        <v>817810507.86059892</v>
      </c>
      <c r="L44" s="10">
        <v>716023671.94918704</v>
      </c>
      <c r="M44" s="10">
        <v>697733630.34467292</v>
      </c>
      <c r="N44" s="10">
        <v>597406424.56252599</v>
      </c>
      <c r="O44" s="10">
        <v>645328374.06306207</v>
      </c>
    </row>
    <row r="45" spans="1:16" ht="15" customHeight="1" x14ac:dyDescent="0.2">
      <c r="A45" s="14" t="s">
        <v>76</v>
      </c>
      <c r="B45" s="24" t="s">
        <v>77</v>
      </c>
      <c r="C45" s="12">
        <v>56724708.648738004</v>
      </c>
      <c r="D45" s="12">
        <v>44611158.106122002</v>
      </c>
      <c r="E45" s="12">
        <v>44722577.754169002</v>
      </c>
      <c r="F45" s="12">
        <v>43842165.803656995</v>
      </c>
      <c r="G45" s="12">
        <v>52341675.647383004</v>
      </c>
      <c r="H45" s="12">
        <v>50241741.323143996</v>
      </c>
      <c r="I45" s="12">
        <v>45254466.707566999</v>
      </c>
      <c r="J45" s="12">
        <v>56073230.764270991</v>
      </c>
      <c r="K45" s="12">
        <v>56480304.017213002</v>
      </c>
      <c r="L45" s="12">
        <v>59674185.379999995</v>
      </c>
      <c r="M45" s="12">
        <v>61636381.339998998</v>
      </c>
      <c r="N45" s="12">
        <v>60176038.050000004</v>
      </c>
      <c r="O45" s="12">
        <v>55605405.933499999</v>
      </c>
    </row>
    <row r="46" spans="1:16" ht="15" customHeight="1" x14ac:dyDescent="0.2">
      <c r="A46" s="13" t="s">
        <v>79</v>
      </c>
      <c r="B46" s="23" t="s">
        <v>80</v>
      </c>
      <c r="C46" s="10">
        <v>30721377.459139999</v>
      </c>
      <c r="D46" s="10">
        <v>31755772.904996999</v>
      </c>
      <c r="E46" s="10">
        <v>30683017.091020003</v>
      </c>
      <c r="F46" s="10">
        <v>39303347.383160003</v>
      </c>
      <c r="G46" s="10">
        <v>38610936.333876006</v>
      </c>
      <c r="H46" s="10">
        <v>45552077.664379999</v>
      </c>
      <c r="I46" s="10">
        <v>53506275.743418008</v>
      </c>
      <c r="J46" s="10">
        <v>45871304.305594005</v>
      </c>
      <c r="K46" s="10">
        <v>36853439.206218004</v>
      </c>
      <c r="L46" s="10">
        <v>47956886.028082006</v>
      </c>
      <c r="M46" s="10">
        <v>55971067.580079004</v>
      </c>
      <c r="N46" s="10">
        <v>57407840.384032004</v>
      </c>
      <c r="O46" s="10">
        <v>51791100.095667005</v>
      </c>
    </row>
    <row r="47" spans="1:16" ht="15" customHeight="1" x14ac:dyDescent="0.2">
      <c r="A47" s="14" t="s">
        <v>78</v>
      </c>
      <c r="B47" s="24" t="s">
        <v>81</v>
      </c>
      <c r="C47" s="12">
        <v>139015572.07395402</v>
      </c>
      <c r="D47" s="12">
        <v>117630748.66749699</v>
      </c>
      <c r="E47" s="12">
        <v>129906251.34218101</v>
      </c>
      <c r="F47" s="12">
        <v>170249538.54429498</v>
      </c>
      <c r="G47" s="12">
        <v>147707889.78929299</v>
      </c>
      <c r="H47" s="12">
        <v>169902215.25582698</v>
      </c>
      <c r="I47" s="12">
        <v>159150092.85195002</v>
      </c>
      <c r="J47" s="12">
        <v>136871835.205017</v>
      </c>
      <c r="K47" s="12">
        <v>172759105.145989</v>
      </c>
      <c r="L47" s="12">
        <v>172639971.043892</v>
      </c>
      <c r="M47" s="12">
        <v>173746530.20449704</v>
      </c>
      <c r="N47" s="12">
        <v>196158178.58849198</v>
      </c>
      <c r="O47" s="12">
        <v>196367344.31102198</v>
      </c>
    </row>
    <row r="48" spans="1:16" ht="15" customHeight="1" x14ac:dyDescent="0.2">
      <c r="A48" s="13" t="s">
        <v>83</v>
      </c>
      <c r="B48" s="23" t="s">
        <v>84</v>
      </c>
      <c r="C48" s="10">
        <v>54599351.860705003</v>
      </c>
      <c r="D48" s="10">
        <v>58861923.070689999</v>
      </c>
      <c r="E48" s="10">
        <v>64212098.255243003</v>
      </c>
      <c r="F48" s="10">
        <v>53555742.833746001</v>
      </c>
      <c r="G48" s="10">
        <v>63628321.035999008</v>
      </c>
      <c r="H48" s="10">
        <v>57707141.396881998</v>
      </c>
      <c r="I48" s="10">
        <v>72671950.742219999</v>
      </c>
      <c r="J48" s="10">
        <v>92795511.786752999</v>
      </c>
      <c r="K48" s="10">
        <v>101870711.45187899</v>
      </c>
      <c r="L48" s="10">
        <v>109671558.53917</v>
      </c>
      <c r="M48" s="10">
        <v>118289994.41782202</v>
      </c>
      <c r="N48" s="10">
        <v>129646694.65826899</v>
      </c>
      <c r="O48" s="10">
        <v>128036976.05623001</v>
      </c>
    </row>
    <row r="49" spans="1:15" ht="15" customHeight="1" x14ac:dyDescent="0.2">
      <c r="A49" s="94" t="s">
        <v>86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</row>
    <row r="50" spans="1:15" ht="15" customHeight="1" x14ac:dyDescent="0.2">
      <c r="A50" s="13" t="s">
        <v>87</v>
      </c>
      <c r="B50" s="23" t="s">
        <v>88</v>
      </c>
      <c r="C50" s="47">
        <v>808955562.87116694</v>
      </c>
      <c r="D50" s="47">
        <v>740579932.82987416</v>
      </c>
      <c r="E50" s="47">
        <v>739519276.87499785</v>
      </c>
      <c r="F50" s="47">
        <v>872007607.95878887</v>
      </c>
      <c r="G50" s="47">
        <v>1026328312.7091291</v>
      </c>
      <c r="H50" s="47">
        <v>1022142997.4071388</v>
      </c>
      <c r="I50" s="47">
        <v>1071785202.3767611</v>
      </c>
      <c r="J50" s="47">
        <v>1182055624.2609739</v>
      </c>
      <c r="K50" s="47">
        <v>1185774067.6818979</v>
      </c>
      <c r="L50" s="47">
        <v>1105966272.940331</v>
      </c>
      <c r="M50" s="47">
        <v>1107377603.8870699</v>
      </c>
      <c r="N50" s="47">
        <v>1040795176.2433188</v>
      </c>
      <c r="O50" s="47">
        <v>1077129200.4594812</v>
      </c>
    </row>
    <row r="51" spans="1:15" ht="15" customHeight="1" x14ac:dyDescent="0.2"/>
    <row r="53" spans="1:15" x14ac:dyDescent="0.2">
      <c r="A53" t="s">
        <v>171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5" x14ac:dyDescent="0.2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5" ht="14.25" customHeight="1" x14ac:dyDescent="0.2">
      <c r="B55" s="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5" x14ac:dyDescent="0.2">
      <c r="B56" s="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5" x14ac:dyDescent="0.2">
      <c r="B57" s="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">
      <c r="B58" s="5"/>
    </row>
    <row r="59" spans="1:15" x14ac:dyDescent="0.2">
      <c r="B59" s="5"/>
    </row>
    <row r="60" spans="1:15" x14ac:dyDescent="0.2">
      <c r="B60" s="5"/>
    </row>
    <row r="61" spans="1:15" x14ac:dyDescent="0.2">
      <c r="B61" s="5"/>
    </row>
    <row r="62" spans="1:15" x14ac:dyDescent="0.2">
      <c r="B62" s="5"/>
    </row>
    <row r="63" spans="1:15" x14ac:dyDescent="0.2">
      <c r="B63" s="5"/>
    </row>
    <row r="64" spans="1:15" x14ac:dyDescent="0.2">
      <c r="B64" s="5"/>
    </row>
    <row r="65" spans="2:15" x14ac:dyDescent="0.2">
      <c r="B65" s="5"/>
    </row>
    <row r="66" spans="2:15" x14ac:dyDescent="0.2">
      <c r="B66" s="5"/>
    </row>
    <row r="67" spans="2:15" x14ac:dyDescent="0.2">
      <c r="B67" s="5"/>
    </row>
    <row r="68" spans="2:15" x14ac:dyDescent="0.2">
      <c r="B68" s="5"/>
    </row>
    <row r="69" spans="2:15" x14ac:dyDescent="0.2">
      <c r="B69" s="5"/>
    </row>
    <row r="70" spans="2:15" x14ac:dyDescent="0.2">
      <c r="B70" s="5"/>
    </row>
    <row r="71" spans="2:15" x14ac:dyDescent="0.2">
      <c r="B71" s="5"/>
    </row>
    <row r="72" spans="2:15" x14ac:dyDescent="0.2">
      <c r="B72" s="5"/>
    </row>
    <row r="73" spans="2:15" x14ac:dyDescent="0.2">
      <c r="B73" s="5"/>
    </row>
    <row r="75" spans="2:15" x14ac:dyDescent="0.2">
      <c r="B75" s="5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2:15" x14ac:dyDescent="0.2">
      <c r="B76" s="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x14ac:dyDescent="0.2">
      <c r="B77" s="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2:15" x14ac:dyDescent="0.2">
      <c r="B78" s="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2:15" x14ac:dyDescent="0.2">
      <c r="B79" s="5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2:15" x14ac:dyDescent="0.2">
      <c r="B80" s="5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2:15" x14ac:dyDescent="0.2">
      <c r="B81" s="5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2:15" x14ac:dyDescent="0.2">
      <c r="B82" s="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2:15" x14ac:dyDescent="0.2">
      <c r="B83" s="5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2:15" x14ac:dyDescent="0.2">
      <c r="B84" s="5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2:15" x14ac:dyDescent="0.2">
      <c r="B85" s="5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2:15" x14ac:dyDescent="0.2">
      <c r="B86" s="5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2:15" x14ac:dyDescent="0.2">
      <c r="B87" s="5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2:15" x14ac:dyDescent="0.2">
      <c r="B88" s="5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2:15" x14ac:dyDescent="0.2">
      <c r="B89" s="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2:15" x14ac:dyDescent="0.2">
      <c r="B90" s="5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2:15" x14ac:dyDescent="0.2">
      <c r="B91" s="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mergeCells count="10">
    <mergeCell ref="A2:N2"/>
    <mergeCell ref="A43:O43"/>
    <mergeCell ref="A49:O49"/>
    <mergeCell ref="A41:O41"/>
    <mergeCell ref="A26:O26"/>
    <mergeCell ref="A35:O35"/>
    <mergeCell ref="A31:O31"/>
    <mergeCell ref="A28:O28"/>
    <mergeCell ref="C33:I33"/>
    <mergeCell ref="C36:I36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K28"/>
  <sheetViews>
    <sheetView workbookViewId="0"/>
  </sheetViews>
  <sheetFormatPr defaultRowHeight="14.25" x14ac:dyDescent="0.2"/>
  <cols>
    <col min="1" max="1" width="35" customWidth="1"/>
    <col min="2" max="10" width="10.77734375" customWidth="1"/>
    <col min="11" max="11" width="11.33203125" customWidth="1"/>
  </cols>
  <sheetData>
    <row r="2" spans="1:11" ht="24.95" customHeight="1" x14ac:dyDescent="0.2">
      <c r="A2" s="96" t="s">
        <v>231</v>
      </c>
      <c r="B2" s="97"/>
      <c r="C2" s="97"/>
      <c r="D2" s="97"/>
      <c r="E2" s="97"/>
      <c r="F2" s="97"/>
      <c r="G2" s="97"/>
      <c r="H2" s="97"/>
      <c r="I2" s="97"/>
      <c r="J2" s="97"/>
      <c r="K2" s="98"/>
    </row>
    <row r="3" spans="1:11" ht="20.100000000000001" customHeight="1" x14ac:dyDescent="0.2">
      <c r="A3" s="18" t="s">
        <v>107</v>
      </c>
      <c r="B3" s="18">
        <v>2012</v>
      </c>
      <c r="C3" s="18">
        <v>2013</v>
      </c>
      <c r="D3" s="18">
        <v>2014</v>
      </c>
      <c r="E3" s="18">
        <v>2015</v>
      </c>
      <c r="F3" s="18">
        <v>2016</v>
      </c>
      <c r="G3" s="18">
        <v>2017</v>
      </c>
      <c r="H3" s="18">
        <v>2018</v>
      </c>
      <c r="I3" s="18">
        <v>2019</v>
      </c>
      <c r="J3" s="18">
        <v>2020</v>
      </c>
      <c r="K3" s="65">
        <v>2021</v>
      </c>
    </row>
    <row r="4" spans="1:11" ht="15" customHeight="1" x14ac:dyDescent="0.2">
      <c r="A4" s="14" t="s">
        <v>210</v>
      </c>
      <c r="B4" s="29">
        <v>537253067.10571802</v>
      </c>
      <c r="C4" s="29">
        <v>478236271.96517903</v>
      </c>
      <c r="D4" s="29">
        <v>498846882.93685305</v>
      </c>
      <c r="E4" s="29">
        <v>507828708.54000103</v>
      </c>
      <c r="F4" s="29">
        <v>581564790.59474206</v>
      </c>
      <c r="G4" s="29">
        <v>676390759.77551293</v>
      </c>
      <c r="H4" s="29"/>
      <c r="I4" s="29"/>
      <c r="J4" s="29"/>
      <c r="K4" s="29"/>
    </row>
    <row r="5" spans="1:11" ht="15" customHeight="1" x14ac:dyDescent="0.2">
      <c r="A5" s="14" t="s">
        <v>211</v>
      </c>
      <c r="B5" s="31"/>
      <c r="C5" s="31"/>
      <c r="D5" s="31"/>
      <c r="E5" s="31"/>
      <c r="F5" s="31"/>
      <c r="G5" s="31"/>
      <c r="H5" s="31">
        <v>476134328.8707</v>
      </c>
      <c r="I5" s="31">
        <v>464821096.3028</v>
      </c>
      <c r="J5" s="31">
        <v>439564071.45169997</v>
      </c>
      <c r="K5" s="31">
        <v>440119284.69510007</v>
      </c>
    </row>
    <row r="6" spans="1:11" ht="15" customHeight="1" x14ac:dyDescent="0.2">
      <c r="A6" s="14" t="s">
        <v>212</v>
      </c>
      <c r="B6" s="29"/>
      <c r="C6" s="29"/>
      <c r="D6" s="29"/>
      <c r="E6" s="29"/>
      <c r="F6" s="29"/>
      <c r="G6" s="29"/>
      <c r="H6" s="29">
        <v>250893433.6593</v>
      </c>
      <c r="I6" s="29">
        <v>259105432.58719999</v>
      </c>
      <c r="J6" s="29">
        <v>248806370.8576</v>
      </c>
      <c r="K6" s="29">
        <v>239664502.6649</v>
      </c>
    </row>
    <row r="7" spans="1:11" ht="15" customHeight="1" x14ac:dyDescent="0.2">
      <c r="A7" s="14" t="s">
        <v>213</v>
      </c>
      <c r="B7" s="31">
        <v>330601161.59770095</v>
      </c>
      <c r="C7" s="31">
        <v>317070201.41416895</v>
      </c>
      <c r="D7" s="31">
        <v>349061312.67291099</v>
      </c>
      <c r="E7" s="31">
        <v>400753968.00442898</v>
      </c>
      <c r="F7" s="31">
        <v>513452354.57217896</v>
      </c>
      <c r="G7" s="31">
        <v>621663207.48740995</v>
      </c>
      <c r="H7" s="31">
        <v>608729201.27999997</v>
      </c>
      <c r="I7" s="31">
        <v>629320070.03600001</v>
      </c>
      <c r="J7" s="31">
        <v>655937839.46199989</v>
      </c>
      <c r="K7" s="31">
        <v>672851282.58121097</v>
      </c>
    </row>
    <row r="8" spans="1:11" x14ac:dyDescent="0.2">
      <c r="A8" s="17" t="s">
        <v>102</v>
      </c>
    </row>
    <row r="10" spans="1:11" x14ac:dyDescent="0.2"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 x14ac:dyDescent="0.2">
      <c r="B12" s="1"/>
      <c r="C12" s="1"/>
      <c r="D12" s="1"/>
      <c r="E12" s="1"/>
      <c r="F12" s="1"/>
      <c r="G12" s="1"/>
    </row>
    <row r="17" spans="2:11" x14ac:dyDescent="0.2">
      <c r="B17" s="1"/>
      <c r="C17" s="1"/>
      <c r="D17" s="1"/>
      <c r="E17" s="1"/>
      <c r="F17" s="1"/>
      <c r="G17" s="1"/>
    </row>
    <row r="21" spans="2:11" x14ac:dyDescent="0.2">
      <c r="H21" s="1"/>
      <c r="I21" s="1"/>
      <c r="J21" s="1"/>
      <c r="K21" s="1"/>
    </row>
    <row r="24" spans="2:11" x14ac:dyDescent="0.2">
      <c r="H24" s="1"/>
      <c r="I24" s="1"/>
      <c r="J24" s="1"/>
      <c r="K24" s="1"/>
    </row>
    <row r="28" spans="2:11" x14ac:dyDescent="0.2">
      <c r="H28" s="1"/>
      <c r="I28" s="1"/>
      <c r="J28" s="1"/>
      <c r="K28" s="1"/>
    </row>
  </sheetData>
  <mergeCells count="1">
    <mergeCell ref="A2:K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autoPageBreaks="0"/>
  </sheetPr>
  <dimension ref="A2:D18"/>
  <sheetViews>
    <sheetView workbookViewId="0"/>
  </sheetViews>
  <sheetFormatPr defaultRowHeight="14.25" x14ac:dyDescent="0.2"/>
  <cols>
    <col min="1" max="1" width="42.44140625" customWidth="1"/>
    <col min="2" max="4" width="28.21875" customWidth="1"/>
  </cols>
  <sheetData>
    <row r="2" spans="1:4" ht="24.95" customHeight="1" x14ac:dyDescent="0.2">
      <c r="A2" s="96" t="s">
        <v>194</v>
      </c>
      <c r="B2" s="97"/>
      <c r="C2" s="97"/>
      <c r="D2" s="98"/>
    </row>
    <row r="3" spans="1:4" ht="20.100000000000001" customHeight="1" x14ac:dyDescent="0.2">
      <c r="A3" s="18" t="s">
        <v>107</v>
      </c>
      <c r="B3" s="18">
        <v>2016</v>
      </c>
      <c r="C3" s="18">
        <v>2017</v>
      </c>
      <c r="D3" s="18">
        <v>2018</v>
      </c>
    </row>
    <row r="4" spans="1:4" ht="15" customHeight="1" x14ac:dyDescent="0.2">
      <c r="A4" s="13" t="s">
        <v>184</v>
      </c>
      <c r="B4" s="10">
        <v>71843669.986753002</v>
      </c>
      <c r="C4" s="10">
        <v>78239078.990409002</v>
      </c>
      <c r="D4" s="10">
        <v>77107026.653560996</v>
      </c>
    </row>
    <row r="5" spans="1:4" ht="15" customHeight="1" x14ac:dyDescent="0.2">
      <c r="A5" s="14" t="s">
        <v>185</v>
      </c>
      <c r="B5" s="12">
        <v>8681191.8000000007</v>
      </c>
      <c r="C5" s="12">
        <v>11963364.67</v>
      </c>
      <c r="D5" s="12">
        <v>12275114.779999999</v>
      </c>
    </row>
    <row r="6" spans="1:4" ht="15" customHeight="1" x14ac:dyDescent="0.2">
      <c r="A6" s="13" t="s">
        <v>52</v>
      </c>
      <c r="B6" s="10">
        <v>513452354.57217896</v>
      </c>
      <c r="C6" s="10">
        <v>621663207.48740995</v>
      </c>
      <c r="D6" s="10">
        <v>608729201.27999997</v>
      </c>
    </row>
    <row r="7" spans="1:4" x14ac:dyDescent="0.2">
      <c r="A7" s="17" t="s">
        <v>102</v>
      </c>
    </row>
    <row r="9" spans="1:4" x14ac:dyDescent="0.2">
      <c r="B9" s="80"/>
      <c r="C9" s="80"/>
      <c r="D9" s="80"/>
    </row>
    <row r="10" spans="1:4" x14ac:dyDescent="0.2">
      <c r="B10" s="80"/>
      <c r="C10" s="80"/>
      <c r="D10" s="80"/>
    </row>
    <row r="11" spans="1:4" x14ac:dyDescent="0.2">
      <c r="B11" s="1"/>
      <c r="C11" s="1"/>
      <c r="D11" s="1"/>
    </row>
    <row r="12" spans="1:4" x14ac:dyDescent="0.2">
      <c r="B12" s="1"/>
      <c r="C12" s="1"/>
      <c r="D12" s="1"/>
    </row>
    <row r="15" spans="1:4" x14ac:dyDescent="0.2">
      <c r="B15" s="80"/>
      <c r="C15" s="80"/>
      <c r="D15" s="80"/>
    </row>
    <row r="16" spans="1:4" x14ac:dyDescent="0.2">
      <c r="B16" s="80"/>
      <c r="C16" s="80"/>
      <c r="D16" s="80"/>
    </row>
    <row r="17" spans="2:4" x14ac:dyDescent="0.2">
      <c r="B17" s="1"/>
      <c r="C17" s="1"/>
      <c r="D17" s="1"/>
    </row>
    <row r="18" spans="2:4" x14ac:dyDescent="0.2">
      <c r="B18" s="1"/>
      <c r="C18" s="1"/>
      <c r="D18" s="1"/>
    </row>
  </sheetData>
  <mergeCells count="1"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C10"/>
  <sheetViews>
    <sheetView workbookViewId="0">
      <selection activeCell="B7" sqref="B7"/>
    </sheetView>
  </sheetViews>
  <sheetFormatPr defaultRowHeight="14.25" x14ac:dyDescent="0.2"/>
  <cols>
    <col min="1" max="3" width="42.33203125" customWidth="1"/>
  </cols>
  <sheetData>
    <row r="2" spans="1:3" ht="24.95" customHeight="1" x14ac:dyDescent="0.2">
      <c r="A2" s="90" t="s">
        <v>195</v>
      </c>
      <c r="B2" s="90"/>
      <c r="C2" s="90"/>
    </row>
    <row r="3" spans="1:3" ht="20.100000000000001" customHeight="1" x14ac:dyDescent="0.2">
      <c r="A3" s="18" t="s">
        <v>108</v>
      </c>
      <c r="B3" s="18" t="s">
        <v>109</v>
      </c>
      <c r="C3" s="18" t="s">
        <v>110</v>
      </c>
    </row>
    <row r="4" spans="1:3" ht="15" customHeight="1" x14ac:dyDescent="0.2">
      <c r="A4" s="15">
        <v>2015</v>
      </c>
      <c r="B4" s="20">
        <v>147871</v>
      </c>
      <c r="C4" s="20">
        <v>600826320.46999991</v>
      </c>
    </row>
    <row r="5" spans="1:3" ht="15" customHeight="1" x14ac:dyDescent="0.2">
      <c r="A5" s="6">
        <v>2016</v>
      </c>
      <c r="B5" s="7">
        <v>136561</v>
      </c>
      <c r="C5" s="7">
        <v>589502171.52006865</v>
      </c>
    </row>
    <row r="6" spans="1:3" ht="15" customHeight="1" x14ac:dyDescent="0.2">
      <c r="A6" s="15">
        <v>2017</v>
      </c>
      <c r="B6" s="20">
        <v>121414</v>
      </c>
      <c r="C6" s="20">
        <v>617576448.11035907</v>
      </c>
    </row>
    <row r="7" spans="1:3" ht="15" customHeight="1" x14ac:dyDescent="0.2">
      <c r="A7" s="6">
        <v>2018</v>
      </c>
      <c r="B7" s="7">
        <v>129589</v>
      </c>
      <c r="C7" s="7">
        <v>604329097.28999913</v>
      </c>
    </row>
    <row r="8" spans="1:3" ht="15" customHeight="1" x14ac:dyDescent="0.2">
      <c r="A8" s="15">
        <v>2019</v>
      </c>
      <c r="B8" s="20">
        <v>126682</v>
      </c>
      <c r="C8" s="20">
        <v>628197370.85001779</v>
      </c>
    </row>
    <row r="9" spans="1:3" ht="15" customHeight="1" x14ac:dyDescent="0.2">
      <c r="A9" s="6">
        <v>2020</v>
      </c>
      <c r="B9" s="7">
        <v>112870</v>
      </c>
      <c r="C9" s="7">
        <v>567911801.72000217</v>
      </c>
    </row>
    <row r="10" spans="1:3" x14ac:dyDescent="0.2">
      <c r="A10" s="15">
        <v>2021</v>
      </c>
      <c r="B10" s="49">
        <v>117178</v>
      </c>
      <c r="C10" s="49">
        <v>563173270.24999011</v>
      </c>
    </row>
  </sheetData>
  <mergeCells count="1">
    <mergeCell ref="A2:C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D10"/>
  <sheetViews>
    <sheetView workbookViewId="0">
      <selection activeCell="A4" sqref="A4"/>
    </sheetView>
  </sheetViews>
  <sheetFormatPr defaultRowHeight="14.25" x14ac:dyDescent="0.2"/>
  <cols>
    <col min="1" max="4" width="31.6640625" customWidth="1"/>
  </cols>
  <sheetData>
    <row r="2" spans="1:4" ht="24.95" customHeight="1" x14ac:dyDescent="0.2">
      <c r="A2" s="105" t="s">
        <v>196</v>
      </c>
      <c r="B2" s="106"/>
      <c r="C2" s="106"/>
      <c r="D2" s="107"/>
    </row>
    <row r="3" spans="1:4" ht="20.100000000000001" customHeight="1" x14ac:dyDescent="0.2">
      <c r="A3" s="51" t="s">
        <v>108</v>
      </c>
      <c r="B3" s="51" t="s">
        <v>164</v>
      </c>
      <c r="C3" s="51" t="s">
        <v>165</v>
      </c>
      <c r="D3" s="51" t="s">
        <v>163</v>
      </c>
    </row>
    <row r="4" spans="1:4" ht="15" customHeight="1" x14ac:dyDescent="0.2">
      <c r="A4" s="15" t="s">
        <v>32</v>
      </c>
      <c r="B4" s="49">
        <v>485876922.98440385</v>
      </c>
      <c r="C4" s="49">
        <v>101861610.41519967</v>
      </c>
      <c r="D4" s="49">
        <v>13087787.16999892</v>
      </c>
    </row>
    <row r="5" spans="1:4" ht="15" customHeight="1" x14ac:dyDescent="0.2">
      <c r="A5" s="6" t="s">
        <v>33</v>
      </c>
      <c r="B5" s="7">
        <v>474123926.43344647</v>
      </c>
      <c r="C5" s="7">
        <v>101225846.82002982</v>
      </c>
      <c r="D5" s="7">
        <v>14152398.396999963</v>
      </c>
    </row>
    <row r="6" spans="1:4" ht="15" customHeight="1" x14ac:dyDescent="0.2">
      <c r="A6" s="15" t="s">
        <v>34</v>
      </c>
      <c r="B6" s="49">
        <v>488102276.03984714</v>
      </c>
      <c r="C6" s="49">
        <v>113325229.77642006</v>
      </c>
      <c r="D6" s="49">
        <v>16148942.413001973</v>
      </c>
    </row>
    <row r="7" spans="1:4" ht="15" customHeight="1" x14ac:dyDescent="0.2">
      <c r="A7" s="6" t="s">
        <v>35</v>
      </c>
      <c r="B7" s="7">
        <v>476224387.84059477</v>
      </c>
      <c r="C7" s="7">
        <v>111658752.60721022</v>
      </c>
      <c r="D7" s="7">
        <v>16445956.84200496</v>
      </c>
    </row>
    <row r="8" spans="1:4" ht="15" customHeight="1" x14ac:dyDescent="0.2">
      <c r="A8" s="15" t="s">
        <v>36</v>
      </c>
      <c r="B8" s="49">
        <v>499599069.73258615</v>
      </c>
      <c r="C8" s="49">
        <v>119380958.63481022</v>
      </c>
      <c r="D8" s="49">
        <v>9217342.643003935</v>
      </c>
    </row>
    <row r="9" spans="1:4" ht="15" customHeight="1" x14ac:dyDescent="0.2">
      <c r="A9" s="6" t="s">
        <v>24</v>
      </c>
      <c r="B9" s="7">
        <v>451997695.28659093</v>
      </c>
      <c r="C9" s="7">
        <v>105062083.67441</v>
      </c>
      <c r="D9" s="7">
        <v>10852022.79899995</v>
      </c>
    </row>
    <row r="10" spans="1:4" ht="15" customHeight="1" x14ac:dyDescent="0.2">
      <c r="A10" s="15" t="s">
        <v>166</v>
      </c>
      <c r="B10" s="49">
        <v>453848788.76518822</v>
      </c>
      <c r="C10" s="49">
        <v>102417802.94480994</v>
      </c>
      <c r="D10" s="49">
        <v>6906678.4599969704</v>
      </c>
    </row>
  </sheetData>
  <mergeCells count="1"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ignoredErrors>
    <ignoredError sqref="A4:A1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G28"/>
  <sheetViews>
    <sheetView workbookViewId="0">
      <selection activeCell="A4" sqref="A4"/>
    </sheetView>
  </sheetViews>
  <sheetFormatPr defaultRowHeight="14.25" x14ac:dyDescent="0.2"/>
  <cols>
    <col min="1" max="5" width="34.109375" customWidth="1"/>
  </cols>
  <sheetData>
    <row r="2" spans="1:7" ht="24.95" customHeight="1" x14ac:dyDescent="0.2">
      <c r="A2" s="105" t="s">
        <v>197</v>
      </c>
      <c r="B2" s="106"/>
      <c r="C2" s="106"/>
      <c r="D2" s="106"/>
      <c r="E2" s="107"/>
    </row>
    <row r="3" spans="1:7" ht="20.100000000000001" customHeight="1" x14ac:dyDescent="0.2">
      <c r="A3" s="48" t="s">
        <v>108</v>
      </c>
      <c r="B3" s="48" t="s">
        <v>109</v>
      </c>
      <c r="C3" s="48" t="s">
        <v>165</v>
      </c>
      <c r="D3" s="67" t="s">
        <v>163</v>
      </c>
      <c r="E3" s="67" t="s">
        <v>110</v>
      </c>
    </row>
    <row r="4" spans="1:7" ht="15" customHeight="1" x14ac:dyDescent="0.2">
      <c r="A4" s="15">
        <v>2015</v>
      </c>
      <c r="B4" s="49">
        <v>10382</v>
      </c>
      <c r="C4" s="49">
        <v>2298213.94</v>
      </c>
      <c r="D4" s="69">
        <v>2269850.62</v>
      </c>
      <c r="E4" s="68">
        <v>4568064.5600000005</v>
      </c>
      <c r="G4" s="1"/>
    </row>
    <row r="5" spans="1:7" ht="15" customHeight="1" x14ac:dyDescent="0.2">
      <c r="A5" s="6">
        <v>2016</v>
      </c>
      <c r="B5" s="7">
        <v>8880</v>
      </c>
      <c r="C5" s="7">
        <v>2275632.36</v>
      </c>
      <c r="D5" s="7">
        <v>2073622.09</v>
      </c>
      <c r="E5" s="7">
        <v>4349254.45</v>
      </c>
      <c r="G5" s="1"/>
    </row>
    <row r="6" spans="1:7" ht="15" customHeight="1" x14ac:dyDescent="0.2">
      <c r="A6" s="15">
        <v>2017</v>
      </c>
      <c r="B6" s="49">
        <v>8417</v>
      </c>
      <c r="C6" s="49">
        <v>2394533.98</v>
      </c>
      <c r="D6" s="69">
        <v>2323478.62</v>
      </c>
      <c r="E6" s="68">
        <v>4718012.5999999996</v>
      </c>
      <c r="G6" s="1"/>
    </row>
    <row r="7" spans="1:7" ht="15" customHeight="1" x14ac:dyDescent="0.2">
      <c r="A7" s="6">
        <v>2018</v>
      </c>
      <c r="B7" s="7">
        <v>8705</v>
      </c>
      <c r="C7" s="7">
        <v>3194911.96001</v>
      </c>
      <c r="D7" s="7">
        <v>2704440.8299980001</v>
      </c>
      <c r="E7" s="7">
        <v>5899352.7900080001</v>
      </c>
      <c r="G7" s="1"/>
    </row>
    <row r="8" spans="1:7" ht="15" customHeight="1" x14ac:dyDescent="0.2">
      <c r="A8" s="15">
        <v>2019</v>
      </c>
      <c r="B8" s="49">
        <v>9248</v>
      </c>
      <c r="C8" s="49">
        <v>3137846.63</v>
      </c>
      <c r="D8" s="69">
        <v>2896839.36</v>
      </c>
      <c r="E8" s="68">
        <v>6034685.9900000002</v>
      </c>
      <c r="G8" s="1"/>
    </row>
    <row r="9" spans="1:7" ht="15" customHeight="1" x14ac:dyDescent="0.2">
      <c r="A9" s="6">
        <v>2020</v>
      </c>
      <c r="B9" s="7">
        <v>7662</v>
      </c>
      <c r="C9" s="7">
        <v>2422567.4300000002</v>
      </c>
      <c r="D9" s="7">
        <v>2630061.38</v>
      </c>
      <c r="E9" s="7">
        <v>5052628.8100000005</v>
      </c>
      <c r="G9" s="1"/>
    </row>
    <row r="10" spans="1:7" ht="15" customHeight="1" x14ac:dyDescent="0.2">
      <c r="A10" s="15">
        <v>2021</v>
      </c>
      <c r="B10" s="49">
        <v>7767</v>
      </c>
      <c r="C10" s="49">
        <v>2713796.03</v>
      </c>
      <c r="D10" s="69">
        <v>2693313.4699980002</v>
      </c>
      <c r="E10" s="68">
        <v>5407109.4999979995</v>
      </c>
      <c r="G10" s="1"/>
    </row>
    <row r="22" spans="2:5" x14ac:dyDescent="0.2">
      <c r="B22" s="1"/>
      <c r="C22" s="1"/>
      <c r="D22" s="1"/>
      <c r="E22" s="1"/>
    </row>
    <row r="23" spans="2:5" x14ac:dyDescent="0.2">
      <c r="B23" s="1"/>
      <c r="C23" s="1"/>
      <c r="D23" s="1"/>
      <c r="E23" s="1"/>
    </row>
    <row r="24" spans="2:5" x14ac:dyDescent="0.2">
      <c r="B24" s="1"/>
      <c r="C24" s="1"/>
      <c r="D24" s="1"/>
      <c r="E24" s="1"/>
    </row>
    <row r="25" spans="2:5" x14ac:dyDescent="0.2">
      <c r="B25" s="1"/>
      <c r="C25" s="1"/>
      <c r="D25" s="1"/>
      <c r="E25" s="1"/>
    </row>
    <row r="26" spans="2:5" x14ac:dyDescent="0.2">
      <c r="B26" s="1"/>
      <c r="C26" s="1"/>
      <c r="D26" s="1"/>
      <c r="E26" s="1"/>
    </row>
    <row r="27" spans="2:5" x14ac:dyDescent="0.2">
      <c r="B27" s="1"/>
      <c r="C27" s="1"/>
      <c r="D27" s="1"/>
      <c r="E27" s="1"/>
    </row>
    <row r="28" spans="2:5" x14ac:dyDescent="0.2">
      <c r="B28" s="1"/>
      <c r="C28" s="1"/>
      <c r="D28" s="1"/>
      <c r="E28" s="1"/>
    </row>
  </sheetData>
  <mergeCells count="1">
    <mergeCell ref="A2:E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27"/>
  <sheetViews>
    <sheetView workbookViewId="0">
      <selection activeCell="B6" sqref="B6"/>
    </sheetView>
  </sheetViews>
  <sheetFormatPr defaultRowHeight="14.25" x14ac:dyDescent="0.2"/>
  <cols>
    <col min="1" max="4" width="27.109375" customWidth="1"/>
  </cols>
  <sheetData>
    <row r="2" spans="1:6" ht="24.95" customHeight="1" x14ac:dyDescent="0.2">
      <c r="A2" s="90" t="s">
        <v>198</v>
      </c>
      <c r="B2" s="90"/>
      <c r="C2" s="90"/>
      <c r="D2" s="90"/>
    </row>
    <row r="3" spans="1:6" ht="20.100000000000001" customHeight="1" x14ac:dyDescent="0.2">
      <c r="A3" s="18" t="s">
        <v>108</v>
      </c>
      <c r="B3" s="18" t="s">
        <v>111</v>
      </c>
      <c r="C3" s="18" t="s">
        <v>112</v>
      </c>
      <c r="D3" s="18" t="s">
        <v>113</v>
      </c>
    </row>
    <row r="4" spans="1:6" ht="15" customHeight="1" x14ac:dyDescent="0.2">
      <c r="A4" s="13">
        <v>2015</v>
      </c>
      <c r="B4" s="10">
        <v>130235</v>
      </c>
      <c r="C4" s="10">
        <v>2586</v>
      </c>
      <c r="D4" s="10">
        <v>4668</v>
      </c>
      <c r="F4" s="1"/>
    </row>
    <row r="5" spans="1:6" ht="15" customHeight="1" x14ac:dyDescent="0.2">
      <c r="A5" s="14">
        <v>2016</v>
      </c>
      <c r="B5" s="12">
        <v>120554</v>
      </c>
      <c r="C5" s="12">
        <v>2608</v>
      </c>
      <c r="D5" s="12">
        <v>4519</v>
      </c>
      <c r="F5" s="1"/>
    </row>
    <row r="6" spans="1:6" ht="15" customHeight="1" x14ac:dyDescent="0.2">
      <c r="A6" s="13">
        <v>2017</v>
      </c>
      <c r="B6" s="10">
        <v>105892</v>
      </c>
      <c r="C6" s="10">
        <v>2364</v>
      </c>
      <c r="D6" s="10">
        <v>4765</v>
      </c>
      <c r="F6" s="1"/>
    </row>
    <row r="7" spans="1:6" ht="15" customHeight="1" x14ac:dyDescent="0.2">
      <c r="A7" s="14">
        <v>2018</v>
      </c>
      <c r="B7" s="12">
        <v>114886</v>
      </c>
      <c r="C7" s="12">
        <v>2100</v>
      </c>
      <c r="D7" s="12">
        <v>4787</v>
      </c>
      <c r="F7" s="1"/>
    </row>
    <row r="8" spans="1:6" ht="15" customHeight="1" x14ac:dyDescent="0.2">
      <c r="A8" s="13">
        <v>2019</v>
      </c>
      <c r="B8" s="10">
        <v>112101</v>
      </c>
      <c r="C8" s="10">
        <v>2139</v>
      </c>
      <c r="D8" s="10">
        <v>4788</v>
      </c>
      <c r="F8" s="1"/>
    </row>
    <row r="9" spans="1:6" x14ac:dyDescent="0.2">
      <c r="A9" s="14">
        <v>2020</v>
      </c>
      <c r="B9" s="12">
        <v>100627</v>
      </c>
      <c r="C9" s="12">
        <v>1760</v>
      </c>
      <c r="D9" s="12">
        <v>4033</v>
      </c>
      <c r="F9" s="1"/>
    </row>
    <row r="10" spans="1:6" x14ac:dyDescent="0.2">
      <c r="A10" s="13">
        <v>2021</v>
      </c>
      <c r="B10" s="10">
        <v>106045</v>
      </c>
      <c r="C10" s="10">
        <v>1473</v>
      </c>
      <c r="D10" s="10">
        <v>3663</v>
      </c>
    </row>
    <row r="21" spans="2:4" x14ac:dyDescent="0.2">
      <c r="B21" s="1"/>
      <c r="C21" s="1"/>
      <c r="D21" s="1"/>
    </row>
    <row r="22" spans="2:4" x14ac:dyDescent="0.2">
      <c r="B22" s="1"/>
      <c r="C22" s="1"/>
      <c r="D22" s="1"/>
    </row>
    <row r="23" spans="2:4" x14ac:dyDescent="0.2">
      <c r="B23" s="1"/>
      <c r="C23" s="1"/>
      <c r="D23" s="1"/>
    </row>
    <row r="24" spans="2:4" x14ac:dyDescent="0.2">
      <c r="B24" s="1"/>
      <c r="C24" s="1"/>
      <c r="D24" s="1"/>
    </row>
    <row r="25" spans="2:4" x14ac:dyDescent="0.2">
      <c r="B25" s="1"/>
      <c r="C25" s="1"/>
      <c r="D25" s="1"/>
    </row>
    <row r="26" spans="2:4" x14ac:dyDescent="0.2">
      <c r="B26" s="1"/>
      <c r="C26" s="1"/>
      <c r="D26" s="1"/>
    </row>
    <row r="27" spans="2:4" x14ac:dyDescent="0.2">
      <c r="B27" s="1"/>
      <c r="C27" s="1"/>
      <c r="D27" s="1"/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I55"/>
  <sheetViews>
    <sheetView workbookViewId="0">
      <selection activeCell="D18" sqref="D18"/>
    </sheetView>
  </sheetViews>
  <sheetFormatPr defaultRowHeight="14.25" x14ac:dyDescent="0.2"/>
  <cols>
    <col min="2" max="7" width="19.33203125" customWidth="1"/>
    <col min="8" max="8" width="17.77734375" customWidth="1"/>
  </cols>
  <sheetData>
    <row r="2" spans="1:9" ht="24.95" customHeight="1" x14ac:dyDescent="0.2">
      <c r="A2" s="105" t="s">
        <v>199</v>
      </c>
      <c r="B2" s="106"/>
      <c r="C2" s="106"/>
      <c r="D2" s="106"/>
      <c r="E2" s="106"/>
      <c r="F2" s="106"/>
      <c r="G2" s="106"/>
      <c r="H2" s="107"/>
    </row>
    <row r="3" spans="1:9" ht="20.100000000000001" customHeight="1" x14ac:dyDescent="0.2">
      <c r="A3" s="32" t="s">
        <v>114</v>
      </c>
      <c r="B3" s="32">
        <v>2015</v>
      </c>
      <c r="C3" s="32">
        <v>2016</v>
      </c>
      <c r="D3" s="32">
        <v>2017</v>
      </c>
      <c r="E3" s="32">
        <v>2018</v>
      </c>
      <c r="F3" s="32">
        <v>2019</v>
      </c>
      <c r="G3" s="32">
        <v>2020</v>
      </c>
      <c r="H3" s="32">
        <v>2021</v>
      </c>
    </row>
    <row r="4" spans="1:9" ht="20.100000000000001" customHeight="1" x14ac:dyDescent="0.2">
      <c r="A4" s="108" t="s">
        <v>115</v>
      </c>
      <c r="B4" s="109"/>
      <c r="C4" s="109"/>
      <c r="D4" s="109"/>
      <c r="E4" s="109"/>
      <c r="F4" s="109"/>
      <c r="G4" s="109"/>
      <c r="H4" s="110"/>
    </row>
    <row r="5" spans="1:9" ht="15" customHeight="1" x14ac:dyDescent="0.2">
      <c r="A5" s="52" t="s">
        <v>111</v>
      </c>
      <c r="B5" s="53">
        <v>130235</v>
      </c>
      <c r="C5" s="53">
        <v>120554</v>
      </c>
      <c r="D5" s="53">
        <v>105892</v>
      </c>
      <c r="E5" s="53">
        <v>114886</v>
      </c>
      <c r="F5" s="53">
        <v>112101</v>
      </c>
      <c r="G5" s="53">
        <v>100627</v>
      </c>
      <c r="H5" s="53">
        <v>106045</v>
      </c>
    </row>
    <row r="6" spans="1:9" ht="15" customHeight="1" x14ac:dyDescent="0.2">
      <c r="A6" s="14" t="s">
        <v>112</v>
      </c>
      <c r="B6" s="12">
        <v>2586</v>
      </c>
      <c r="C6" s="12">
        <v>2608</v>
      </c>
      <c r="D6" s="12">
        <v>2364</v>
      </c>
      <c r="E6" s="12">
        <v>2100</v>
      </c>
      <c r="F6" s="12">
        <v>2139</v>
      </c>
      <c r="G6" s="12">
        <v>1760</v>
      </c>
      <c r="H6" s="12">
        <v>1473</v>
      </c>
    </row>
    <row r="7" spans="1:9" ht="15" customHeight="1" x14ac:dyDescent="0.2">
      <c r="A7" s="54" t="s">
        <v>113</v>
      </c>
      <c r="B7" s="55">
        <v>4668</v>
      </c>
      <c r="C7" s="55">
        <v>4519</v>
      </c>
      <c r="D7" s="55">
        <v>4765</v>
      </c>
      <c r="E7" s="55">
        <v>4787</v>
      </c>
      <c r="F7" s="55">
        <v>4788</v>
      </c>
      <c r="G7" s="55">
        <v>4033</v>
      </c>
      <c r="H7" s="55">
        <v>3663</v>
      </c>
    </row>
    <row r="8" spans="1:9" ht="15" customHeight="1" x14ac:dyDescent="0.2">
      <c r="A8" s="108" t="s">
        <v>116</v>
      </c>
      <c r="B8" s="109"/>
      <c r="C8" s="109"/>
      <c r="D8" s="109"/>
      <c r="E8" s="109"/>
      <c r="F8" s="109"/>
      <c r="G8" s="109"/>
      <c r="H8" s="110"/>
    </row>
    <row r="9" spans="1:9" ht="20.100000000000001" customHeight="1" x14ac:dyDescent="0.2">
      <c r="A9" s="52" t="s">
        <v>111</v>
      </c>
      <c r="B9" s="53">
        <v>267203428.72000211</v>
      </c>
      <c r="C9" s="53">
        <v>258921765.74005568</v>
      </c>
      <c r="D9" s="53">
        <v>239113224.37034783</v>
      </c>
      <c r="E9" s="53">
        <v>259232368.94999054</v>
      </c>
      <c r="F9" s="53">
        <v>275796305.15999287</v>
      </c>
      <c r="G9" s="53">
        <v>254111280.2699917</v>
      </c>
      <c r="H9" s="53">
        <v>248509886.09999189</v>
      </c>
    </row>
    <row r="10" spans="1:9" ht="20.100000000000001" customHeight="1" x14ac:dyDescent="0.2">
      <c r="A10" s="14" t="s">
        <v>112</v>
      </c>
      <c r="B10" s="12">
        <v>55857867.359999977</v>
      </c>
      <c r="C10" s="12">
        <v>58755419.239999875</v>
      </c>
      <c r="D10" s="12">
        <v>55724593.330000013</v>
      </c>
      <c r="E10" s="12">
        <v>46538821.06999997</v>
      </c>
      <c r="F10" s="12">
        <v>48456300.609999955</v>
      </c>
      <c r="G10" s="12">
        <v>39657627.680000037</v>
      </c>
      <c r="H10" s="12">
        <v>32044957.589999989</v>
      </c>
    </row>
    <row r="11" spans="1:9" ht="15" customHeight="1" x14ac:dyDescent="0.2">
      <c r="A11" s="28" t="s">
        <v>113</v>
      </c>
      <c r="B11" s="33">
        <v>273196959.83000016</v>
      </c>
      <c r="C11" s="33">
        <v>267475732.10000926</v>
      </c>
      <c r="D11" s="33">
        <v>318054591.01000947</v>
      </c>
      <c r="E11" s="33">
        <v>293710187.87999952</v>
      </c>
      <c r="F11" s="33">
        <v>300641441.07002079</v>
      </c>
      <c r="G11" s="33">
        <v>271725923.11000943</v>
      </c>
      <c r="H11" s="33">
        <v>280417988.36999923</v>
      </c>
      <c r="I11" s="2"/>
    </row>
    <row r="12" spans="1:9" ht="15" customHeight="1" x14ac:dyDescent="0.2"/>
    <row r="13" spans="1:9" ht="15" customHeight="1" x14ac:dyDescent="0.2"/>
    <row r="14" spans="1:9" ht="15" customHeight="1" x14ac:dyDescent="0.2"/>
    <row r="15" spans="1:9" ht="24.95" customHeight="1" x14ac:dyDescent="0.2">
      <c r="A15" s="105" t="s">
        <v>232</v>
      </c>
      <c r="B15" s="106"/>
      <c r="C15" s="106"/>
      <c r="D15" s="106"/>
      <c r="E15" s="106"/>
      <c r="F15" s="106"/>
      <c r="G15" s="106"/>
      <c r="H15" s="107"/>
    </row>
    <row r="16" spans="1:9" ht="20.100000000000001" customHeight="1" x14ac:dyDescent="0.2">
      <c r="A16" s="32" t="s">
        <v>114</v>
      </c>
      <c r="B16" s="32">
        <v>2015</v>
      </c>
      <c r="C16" s="32">
        <v>2016</v>
      </c>
      <c r="D16" s="32">
        <v>2017</v>
      </c>
      <c r="E16" s="32">
        <v>2018</v>
      </c>
      <c r="F16" s="32">
        <v>2019</v>
      </c>
      <c r="G16" s="32">
        <v>2020</v>
      </c>
      <c r="H16" s="32">
        <v>2021</v>
      </c>
    </row>
    <row r="17" spans="1:8" ht="15" customHeight="1" x14ac:dyDescent="0.2">
      <c r="A17" s="108" t="s">
        <v>115</v>
      </c>
      <c r="B17" s="109"/>
      <c r="C17" s="109"/>
      <c r="D17" s="109"/>
      <c r="E17" s="109"/>
      <c r="F17" s="109"/>
      <c r="G17" s="109"/>
      <c r="H17" s="110"/>
    </row>
    <row r="18" spans="1:8" ht="15" customHeight="1" x14ac:dyDescent="0.2">
      <c r="A18" s="52" t="s">
        <v>117</v>
      </c>
      <c r="B18" s="53">
        <v>12425</v>
      </c>
      <c r="C18" s="53">
        <v>12317</v>
      </c>
      <c r="D18" s="53">
        <v>11798</v>
      </c>
      <c r="E18" s="53">
        <v>11506</v>
      </c>
      <c r="F18" s="53">
        <v>11876</v>
      </c>
      <c r="G18" s="53">
        <v>10048</v>
      </c>
      <c r="H18" s="53">
        <v>8809</v>
      </c>
    </row>
    <row r="19" spans="1:8" ht="15" customHeight="1" x14ac:dyDescent="0.2">
      <c r="A19" s="56" t="s">
        <v>118</v>
      </c>
      <c r="B19" s="57">
        <v>125064</v>
      </c>
      <c r="C19" s="57">
        <v>115364</v>
      </c>
      <c r="D19" s="57">
        <v>101223</v>
      </c>
      <c r="E19" s="57">
        <v>110267</v>
      </c>
      <c r="F19" s="57">
        <v>107152</v>
      </c>
      <c r="G19" s="57">
        <v>96372</v>
      </c>
      <c r="H19" s="57">
        <v>102372</v>
      </c>
    </row>
    <row r="20" spans="1:8" ht="15" customHeight="1" x14ac:dyDescent="0.2">
      <c r="A20" s="108" t="s">
        <v>116</v>
      </c>
      <c r="B20" s="109"/>
      <c r="C20" s="109"/>
      <c r="D20" s="109"/>
      <c r="E20" s="109"/>
      <c r="F20" s="109"/>
      <c r="G20" s="109"/>
      <c r="H20" s="110"/>
    </row>
    <row r="21" spans="1:8" ht="15" customHeight="1" x14ac:dyDescent="0.2">
      <c r="A21" s="52" t="s">
        <v>117</v>
      </c>
      <c r="B21" s="53">
        <v>414320130.49999928</v>
      </c>
      <c r="C21" s="53">
        <v>418242259.78266978</v>
      </c>
      <c r="D21" s="53">
        <v>465872812.25735074</v>
      </c>
      <c r="E21" s="53">
        <v>431807127.96000111</v>
      </c>
      <c r="F21" s="53">
        <v>451949178.39001989</v>
      </c>
      <c r="G21" s="53">
        <v>402934355.36000836</v>
      </c>
      <c r="H21" s="53">
        <v>386810671.63999909</v>
      </c>
    </row>
    <row r="22" spans="1:8" ht="15" customHeight="1" x14ac:dyDescent="0.2">
      <c r="A22" s="14" t="s">
        <v>118</v>
      </c>
      <c r="B22" s="12">
        <v>181938125.41000208</v>
      </c>
      <c r="C22" s="12">
        <v>166910657.29739642</v>
      </c>
      <c r="D22" s="12">
        <v>147019596.453008</v>
      </c>
      <c r="E22" s="12">
        <v>167674249.93999118</v>
      </c>
      <c r="F22" s="12">
        <v>172944868.44999364</v>
      </c>
      <c r="G22" s="12">
        <v>162560475.69999182</v>
      </c>
      <c r="H22" s="12">
        <v>174162160.41999155</v>
      </c>
    </row>
    <row r="23" spans="1:8" ht="20.100000000000001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/>
    <row r="28" spans="1:8" ht="20.100000000000001" customHeight="1" x14ac:dyDescent="0.2"/>
    <row r="29" spans="1:8" ht="20.100000000000001" customHeight="1" x14ac:dyDescent="0.2"/>
    <row r="30" spans="1:8" ht="15" customHeight="1" x14ac:dyDescent="0.2">
      <c r="B30" s="1"/>
      <c r="C30" s="1"/>
      <c r="D30" s="1"/>
      <c r="E30" s="1"/>
      <c r="F30" s="1"/>
      <c r="G30" s="1"/>
      <c r="H30" s="1"/>
    </row>
    <row r="31" spans="1:8" ht="15" customHeight="1" x14ac:dyDescent="0.2">
      <c r="B31" s="1"/>
      <c r="C31" s="1"/>
      <c r="D31" s="1"/>
      <c r="E31" s="1"/>
      <c r="F31" s="1"/>
      <c r="G31" s="1"/>
      <c r="H31" s="1"/>
    </row>
    <row r="32" spans="1:8" ht="15" customHeight="1" x14ac:dyDescent="0.2">
      <c r="B32" s="1"/>
      <c r="C32" s="1"/>
      <c r="D32" s="1"/>
      <c r="E32" s="1"/>
      <c r="F32" s="1"/>
      <c r="G32" s="1"/>
      <c r="H32" s="1"/>
    </row>
    <row r="39" spans="2:8" x14ac:dyDescent="0.2">
      <c r="B39" s="1"/>
      <c r="C39" s="1"/>
      <c r="D39" s="1"/>
      <c r="E39" s="1"/>
      <c r="F39" s="1"/>
      <c r="G39" s="1"/>
      <c r="H39" s="1"/>
    </row>
    <row r="40" spans="2:8" x14ac:dyDescent="0.2">
      <c r="B40" s="1"/>
      <c r="C40" s="1"/>
      <c r="D40" s="1"/>
      <c r="E40" s="1"/>
      <c r="F40" s="1"/>
      <c r="G40" s="1"/>
      <c r="H40" s="1"/>
    </row>
    <row r="41" spans="2:8" x14ac:dyDescent="0.2">
      <c r="B41" s="1"/>
      <c r="C41" s="1"/>
      <c r="D41" s="1"/>
      <c r="E41" s="1"/>
      <c r="F41" s="1"/>
      <c r="G41" s="1"/>
      <c r="H41" s="1"/>
    </row>
    <row r="47" spans="2:8" x14ac:dyDescent="0.2">
      <c r="B47" s="1"/>
      <c r="C47" s="1"/>
      <c r="D47" s="1"/>
      <c r="E47" s="1"/>
      <c r="F47" s="1"/>
      <c r="G47" s="1"/>
      <c r="H47" s="1"/>
    </row>
    <row r="48" spans="2:8" x14ac:dyDescent="0.2">
      <c r="B48" s="1"/>
      <c r="C48" s="1"/>
      <c r="D48" s="1"/>
      <c r="E48" s="1"/>
      <c r="F48" s="1"/>
      <c r="G48" s="1"/>
      <c r="H48" s="1"/>
    </row>
    <row r="54" spans="2:8" x14ac:dyDescent="0.2">
      <c r="B54" s="1"/>
      <c r="C54" s="1"/>
      <c r="D54" s="1"/>
      <c r="E54" s="1"/>
      <c r="F54" s="1"/>
      <c r="G54" s="1"/>
      <c r="H54" s="1"/>
    </row>
    <row r="55" spans="2:8" x14ac:dyDescent="0.2">
      <c r="B55" s="1"/>
      <c r="C55" s="1"/>
      <c r="D55" s="1"/>
      <c r="E55" s="1"/>
      <c r="F55" s="1"/>
      <c r="G55" s="1"/>
      <c r="H55" s="1"/>
    </row>
  </sheetData>
  <mergeCells count="6">
    <mergeCell ref="A20:H20"/>
    <mergeCell ref="A2:H2"/>
    <mergeCell ref="A15:H15"/>
    <mergeCell ref="A4:H4"/>
    <mergeCell ref="A8:H8"/>
    <mergeCell ref="A17:H17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C16"/>
  <sheetViews>
    <sheetView workbookViewId="0"/>
  </sheetViews>
  <sheetFormatPr defaultRowHeight="14.25" x14ac:dyDescent="0.2"/>
  <cols>
    <col min="1" max="3" width="36.88671875" customWidth="1"/>
  </cols>
  <sheetData>
    <row r="2" spans="1:3" ht="24.95" customHeight="1" x14ac:dyDescent="0.2">
      <c r="A2" s="90" t="s">
        <v>187</v>
      </c>
      <c r="B2" s="90"/>
      <c r="C2" s="90"/>
    </row>
    <row r="3" spans="1:3" ht="20.100000000000001" customHeight="1" x14ac:dyDescent="0.2">
      <c r="A3" s="26" t="s">
        <v>10</v>
      </c>
      <c r="B3" s="26" t="s">
        <v>11</v>
      </c>
      <c r="C3" s="27" t="s">
        <v>12</v>
      </c>
    </row>
    <row r="4" spans="1:3" ht="15" customHeight="1" x14ac:dyDescent="0.2">
      <c r="A4" s="28">
        <v>2009</v>
      </c>
      <c r="B4" s="29">
        <v>1877440</v>
      </c>
      <c r="C4" s="29">
        <v>925630870</v>
      </c>
    </row>
    <row r="5" spans="1:3" ht="15" customHeight="1" x14ac:dyDescent="0.2">
      <c r="A5" s="30">
        <v>2010</v>
      </c>
      <c r="B5" s="31">
        <v>1751453</v>
      </c>
      <c r="C5" s="31">
        <v>884329229</v>
      </c>
    </row>
    <row r="6" spans="1:3" ht="15" customHeight="1" x14ac:dyDescent="0.2">
      <c r="A6" s="28">
        <v>2011</v>
      </c>
      <c r="B6" s="29">
        <v>1803737</v>
      </c>
      <c r="C6" s="29">
        <v>882518491</v>
      </c>
    </row>
    <row r="7" spans="1:3" ht="15" customHeight="1" x14ac:dyDescent="0.2">
      <c r="A7" s="30">
        <v>2012</v>
      </c>
      <c r="B7" s="31">
        <v>1870584</v>
      </c>
      <c r="C7" s="31">
        <v>852321268</v>
      </c>
    </row>
    <row r="8" spans="1:3" ht="15" customHeight="1" x14ac:dyDescent="0.2">
      <c r="A8" s="28">
        <v>2013</v>
      </c>
      <c r="B8" s="29">
        <v>1874746</v>
      </c>
      <c r="C8" s="29">
        <v>809715392</v>
      </c>
    </row>
    <row r="9" spans="1:3" ht="15" customHeight="1" x14ac:dyDescent="0.2">
      <c r="A9" s="30">
        <v>2014</v>
      </c>
      <c r="B9" s="31">
        <v>1858107</v>
      </c>
      <c r="C9" s="31">
        <v>824330206</v>
      </c>
    </row>
    <row r="10" spans="1:3" ht="15" customHeight="1" x14ac:dyDescent="0.2">
      <c r="A10" s="28">
        <v>2015</v>
      </c>
      <c r="B10" s="29">
        <v>1814831</v>
      </c>
      <c r="C10" s="29">
        <v>894223718</v>
      </c>
    </row>
    <row r="11" spans="1:3" ht="15" customHeight="1" x14ac:dyDescent="0.2">
      <c r="A11" s="30">
        <v>2016</v>
      </c>
      <c r="B11" s="31">
        <v>1795039</v>
      </c>
      <c r="C11" s="31">
        <v>1076304981</v>
      </c>
    </row>
    <row r="12" spans="1:3" ht="15" customHeight="1" x14ac:dyDescent="0.2">
      <c r="A12" s="28">
        <v>2017</v>
      </c>
      <c r="B12" s="29">
        <v>1866578</v>
      </c>
      <c r="C12" s="29">
        <v>1286151221</v>
      </c>
    </row>
    <row r="13" spans="1:3" ht="15" customHeight="1" x14ac:dyDescent="0.2">
      <c r="A13" s="30">
        <v>2018</v>
      </c>
      <c r="B13" s="31">
        <v>1898550</v>
      </c>
      <c r="C13" s="31">
        <v>1333692496</v>
      </c>
    </row>
    <row r="14" spans="1:3" ht="15" customHeight="1" x14ac:dyDescent="0.2">
      <c r="A14" s="28">
        <v>2019</v>
      </c>
      <c r="B14" s="29">
        <v>1991838</v>
      </c>
      <c r="C14" s="29">
        <v>1331722081</v>
      </c>
    </row>
    <row r="15" spans="1:3" ht="15" customHeight="1" x14ac:dyDescent="0.2">
      <c r="A15" s="30">
        <v>2020</v>
      </c>
      <c r="B15" s="31">
        <v>2146577</v>
      </c>
      <c r="C15" s="31">
        <v>1330257744</v>
      </c>
    </row>
    <row r="16" spans="1:3" x14ac:dyDescent="0.2">
      <c r="A16" s="28">
        <v>2021</v>
      </c>
      <c r="B16" s="29">
        <v>2210854</v>
      </c>
      <c r="C16" s="29">
        <v>1342015252</v>
      </c>
    </row>
  </sheetData>
  <mergeCells count="1">
    <mergeCell ref="A2:C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L27"/>
  <sheetViews>
    <sheetView workbookViewId="0"/>
  </sheetViews>
  <sheetFormatPr defaultRowHeight="14.25" x14ac:dyDescent="0.2"/>
  <cols>
    <col min="1" max="4" width="28.109375" customWidth="1"/>
  </cols>
  <sheetData>
    <row r="2" spans="1:12" ht="24.95" customHeight="1" x14ac:dyDescent="0.2">
      <c r="A2" s="90" t="s">
        <v>200</v>
      </c>
      <c r="B2" s="90"/>
      <c r="C2" s="90"/>
      <c r="D2" s="90"/>
    </row>
    <row r="3" spans="1:12" ht="20.100000000000001" customHeight="1" x14ac:dyDescent="0.2">
      <c r="A3" s="18" t="s">
        <v>108</v>
      </c>
      <c r="B3" s="18" t="s">
        <v>111</v>
      </c>
      <c r="C3" s="18" t="s">
        <v>112</v>
      </c>
      <c r="D3" s="18" t="s">
        <v>113</v>
      </c>
    </row>
    <row r="4" spans="1:12" ht="15" customHeight="1" x14ac:dyDescent="0.2">
      <c r="A4" s="13">
        <v>2015</v>
      </c>
      <c r="B4" s="10">
        <v>5985</v>
      </c>
      <c r="C4" s="10">
        <v>2343</v>
      </c>
      <c r="D4" s="10">
        <v>4097</v>
      </c>
      <c r="F4" s="2"/>
      <c r="G4" s="2"/>
      <c r="H4" s="2"/>
      <c r="I4" s="2"/>
    </row>
    <row r="5" spans="1:12" ht="15" customHeight="1" x14ac:dyDescent="0.2">
      <c r="A5" s="14">
        <v>2016</v>
      </c>
      <c r="B5" s="12">
        <v>5973</v>
      </c>
      <c r="C5" s="12">
        <v>2368</v>
      </c>
      <c r="D5" s="12">
        <v>3976</v>
      </c>
      <c r="F5" s="2"/>
      <c r="G5" s="2"/>
      <c r="H5" s="2"/>
      <c r="I5" s="2"/>
    </row>
    <row r="6" spans="1:12" ht="15" customHeight="1" x14ac:dyDescent="0.2">
      <c r="A6" s="13">
        <v>2017</v>
      </c>
      <c r="B6" s="10">
        <v>5460</v>
      </c>
      <c r="C6" s="10">
        <v>2124</v>
      </c>
      <c r="D6" s="10">
        <v>4214</v>
      </c>
      <c r="F6" s="2"/>
      <c r="G6" s="2"/>
      <c r="H6" s="2"/>
      <c r="I6" s="2"/>
    </row>
    <row r="7" spans="1:12" ht="15" customHeight="1" x14ac:dyDescent="0.2">
      <c r="A7" s="14">
        <v>2018</v>
      </c>
      <c r="B7" s="12">
        <v>5478</v>
      </c>
      <c r="C7" s="12">
        <v>1828</v>
      </c>
      <c r="D7" s="12">
        <v>4200</v>
      </c>
      <c r="F7" s="2"/>
      <c r="G7" s="2"/>
      <c r="H7" s="2"/>
      <c r="I7" s="2"/>
    </row>
    <row r="8" spans="1:12" x14ac:dyDescent="0.2">
      <c r="A8" s="13">
        <v>2019</v>
      </c>
      <c r="B8" s="10">
        <v>5948</v>
      </c>
      <c r="C8" s="10">
        <v>1905</v>
      </c>
      <c r="D8" s="10">
        <v>4023</v>
      </c>
      <c r="F8" s="2"/>
      <c r="G8" s="2"/>
      <c r="H8" s="2"/>
      <c r="I8" s="2"/>
    </row>
    <row r="9" spans="1:12" x14ac:dyDescent="0.2">
      <c r="A9" s="14">
        <v>2020</v>
      </c>
      <c r="B9" s="12">
        <v>5116</v>
      </c>
      <c r="C9" s="12">
        <v>1562</v>
      </c>
      <c r="D9" s="12">
        <v>3370</v>
      </c>
      <c r="F9" s="2"/>
      <c r="G9" s="2"/>
      <c r="H9" s="2"/>
    </row>
    <row r="10" spans="1:12" x14ac:dyDescent="0.2">
      <c r="A10" s="13">
        <v>2021</v>
      </c>
      <c r="B10" s="10">
        <v>4367</v>
      </c>
      <c r="C10" s="10">
        <v>1335</v>
      </c>
      <c r="D10" s="10">
        <v>3107</v>
      </c>
      <c r="F10" s="2"/>
      <c r="G10" s="2"/>
      <c r="H10" s="2"/>
      <c r="J10" s="71"/>
      <c r="K10" s="71"/>
      <c r="L10" s="71"/>
    </row>
    <row r="21" spans="2:4" x14ac:dyDescent="0.2">
      <c r="B21" s="1"/>
      <c r="C21" s="1"/>
      <c r="D21" s="1"/>
    </row>
    <row r="22" spans="2:4" x14ac:dyDescent="0.2">
      <c r="B22" s="1"/>
      <c r="C22" s="1"/>
      <c r="D22" s="1"/>
    </row>
    <row r="23" spans="2:4" x14ac:dyDescent="0.2">
      <c r="B23" s="1"/>
      <c r="C23" s="1"/>
      <c r="D23" s="1"/>
    </row>
    <row r="24" spans="2:4" x14ac:dyDescent="0.2">
      <c r="B24" s="1"/>
      <c r="C24" s="1"/>
      <c r="D24" s="1"/>
    </row>
    <row r="25" spans="2:4" x14ac:dyDescent="0.2">
      <c r="B25" s="1"/>
      <c r="C25" s="1"/>
      <c r="D25" s="1"/>
    </row>
    <row r="26" spans="2:4" x14ac:dyDescent="0.2">
      <c r="B26" s="1"/>
      <c r="C26" s="1"/>
      <c r="D26" s="1"/>
    </row>
    <row r="27" spans="2:4" x14ac:dyDescent="0.2">
      <c r="B27" s="1"/>
      <c r="C27" s="1"/>
      <c r="D27" s="1"/>
    </row>
  </sheetData>
  <mergeCells count="1"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L28"/>
  <sheetViews>
    <sheetView workbookViewId="0"/>
  </sheetViews>
  <sheetFormatPr defaultRowHeight="14.25" x14ac:dyDescent="0.2"/>
  <cols>
    <col min="1" max="4" width="25.77734375" customWidth="1"/>
  </cols>
  <sheetData>
    <row r="2" spans="1:12" ht="24.95" customHeight="1" x14ac:dyDescent="0.2">
      <c r="A2" s="90" t="s">
        <v>201</v>
      </c>
      <c r="B2" s="90"/>
      <c r="C2" s="90"/>
      <c r="D2" s="90"/>
    </row>
    <row r="3" spans="1:12" ht="20.100000000000001" customHeight="1" x14ac:dyDescent="0.2">
      <c r="A3" s="18" t="s">
        <v>108</v>
      </c>
      <c r="B3" s="18" t="s">
        <v>111</v>
      </c>
      <c r="C3" s="18" t="s">
        <v>112</v>
      </c>
      <c r="D3" s="18" t="s">
        <v>113</v>
      </c>
    </row>
    <row r="4" spans="1:12" x14ac:dyDescent="0.2">
      <c r="A4" s="13">
        <v>2015</v>
      </c>
      <c r="B4" s="10">
        <v>88228702.200000033</v>
      </c>
      <c r="C4" s="10">
        <v>55150283.250000037</v>
      </c>
      <c r="D4" s="10">
        <v>270941145.05000025</v>
      </c>
      <c r="F4" s="2"/>
      <c r="G4" s="2"/>
      <c r="H4" s="2"/>
      <c r="I4" s="2"/>
    </row>
    <row r="5" spans="1:12" x14ac:dyDescent="0.2">
      <c r="A5" s="14">
        <v>2016</v>
      </c>
      <c r="B5" s="12">
        <v>94692640.642660096</v>
      </c>
      <c r="C5" s="12">
        <v>58034771.489999861</v>
      </c>
      <c r="D5" s="12">
        <v>265514847.65000975</v>
      </c>
      <c r="F5" s="2"/>
      <c r="G5" s="2"/>
      <c r="H5" s="2"/>
      <c r="I5" s="2"/>
    </row>
    <row r="6" spans="1:12" x14ac:dyDescent="0.2">
      <c r="A6" s="13">
        <v>2017</v>
      </c>
      <c r="B6" s="10">
        <v>94994919.357349813</v>
      </c>
      <c r="C6" s="10">
        <v>55079643.919999994</v>
      </c>
      <c r="D6" s="10">
        <v>315798248.98000026</v>
      </c>
      <c r="F6" s="2"/>
      <c r="G6" s="2"/>
      <c r="H6" s="2"/>
      <c r="I6" s="2"/>
    </row>
    <row r="7" spans="1:12" x14ac:dyDescent="0.2">
      <c r="A7" s="14">
        <v>2018</v>
      </c>
      <c r="B7" s="12">
        <v>94843439.629999682</v>
      </c>
      <c r="C7" s="12">
        <v>45655500.93000003</v>
      </c>
      <c r="D7" s="12">
        <v>291308187.39999908</v>
      </c>
      <c r="F7" s="2"/>
      <c r="G7" s="2"/>
      <c r="H7" s="2"/>
      <c r="I7" s="2"/>
    </row>
    <row r="8" spans="1:12" x14ac:dyDescent="0.2">
      <c r="A8" s="13">
        <v>2019</v>
      </c>
      <c r="B8" s="10">
        <v>106208479.97999962</v>
      </c>
      <c r="C8" s="10">
        <v>47829483.12999998</v>
      </c>
      <c r="D8" s="10">
        <v>297911215.28002071</v>
      </c>
      <c r="F8" s="2"/>
      <c r="G8" s="2"/>
      <c r="H8" s="2"/>
      <c r="I8" s="2"/>
    </row>
    <row r="9" spans="1:12" x14ac:dyDescent="0.2">
      <c r="A9" s="14">
        <v>2020</v>
      </c>
      <c r="B9" s="12">
        <v>94894218.639999911</v>
      </c>
      <c r="C9" s="12">
        <v>39045647.590000011</v>
      </c>
      <c r="D9" s="12">
        <v>268994489.13001013</v>
      </c>
      <c r="F9" s="2"/>
      <c r="G9" s="2"/>
      <c r="H9" s="2"/>
    </row>
    <row r="10" spans="1:12" x14ac:dyDescent="0.2">
      <c r="A10" s="13">
        <v>2021</v>
      </c>
      <c r="B10" s="10">
        <v>77223658.78000015</v>
      </c>
      <c r="C10" s="10">
        <v>31542330.460000008</v>
      </c>
      <c r="D10" s="10">
        <v>278044682.39999938</v>
      </c>
      <c r="F10" s="2"/>
      <c r="G10" s="2"/>
      <c r="H10" s="2"/>
      <c r="J10" s="71"/>
      <c r="K10" s="71"/>
      <c r="L10" s="71"/>
    </row>
    <row r="22" spans="2:4" x14ac:dyDescent="0.2">
      <c r="B22" s="1"/>
      <c r="C22" s="1"/>
      <c r="D22" s="1"/>
    </row>
    <row r="23" spans="2:4" x14ac:dyDescent="0.2">
      <c r="B23" s="1"/>
      <c r="C23" s="1"/>
      <c r="D23" s="1"/>
    </row>
    <row r="24" spans="2:4" x14ac:dyDescent="0.2">
      <c r="B24" s="1"/>
      <c r="C24" s="1"/>
      <c r="D24" s="1"/>
    </row>
    <row r="25" spans="2:4" x14ac:dyDescent="0.2">
      <c r="B25" s="1"/>
      <c r="C25" s="1"/>
      <c r="D25" s="1"/>
    </row>
    <row r="26" spans="2:4" x14ac:dyDescent="0.2">
      <c r="B26" s="1"/>
      <c r="C26" s="1"/>
      <c r="D26" s="1"/>
    </row>
    <row r="27" spans="2:4" x14ac:dyDescent="0.2">
      <c r="B27" s="1"/>
      <c r="C27" s="1"/>
      <c r="D27" s="1"/>
    </row>
    <row r="28" spans="2:4" x14ac:dyDescent="0.2">
      <c r="B28" s="1"/>
      <c r="C28" s="1"/>
      <c r="D28" s="1"/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C22"/>
  <sheetViews>
    <sheetView workbookViewId="0"/>
  </sheetViews>
  <sheetFormatPr defaultRowHeight="14.25" x14ac:dyDescent="0.2"/>
  <cols>
    <col min="1" max="3" width="53.6640625" customWidth="1"/>
    <col min="4" max="5" width="22.21875" customWidth="1"/>
  </cols>
  <sheetData>
    <row r="2" spans="1:3" ht="24.95" customHeight="1" x14ac:dyDescent="0.2">
      <c r="A2" s="90" t="s">
        <v>202</v>
      </c>
      <c r="B2" s="90"/>
      <c r="C2" s="90"/>
    </row>
    <row r="3" spans="1:3" x14ac:dyDescent="0.2">
      <c r="A3" s="18" t="s">
        <v>119</v>
      </c>
      <c r="B3" s="18" t="s">
        <v>120</v>
      </c>
      <c r="C3" s="18" t="s">
        <v>121</v>
      </c>
    </row>
    <row r="4" spans="1:3" x14ac:dyDescent="0.2">
      <c r="A4" s="13" t="s">
        <v>122</v>
      </c>
      <c r="B4" s="10">
        <v>11560</v>
      </c>
      <c r="C4" s="10">
        <v>157008608.09999999</v>
      </c>
    </row>
    <row r="5" spans="1:3" x14ac:dyDescent="0.2">
      <c r="A5" s="14" t="s">
        <v>123</v>
      </c>
      <c r="B5" s="12">
        <v>4755</v>
      </c>
      <c r="C5" s="12">
        <v>144273294.83999997</v>
      </c>
    </row>
    <row r="6" spans="1:3" x14ac:dyDescent="0.2">
      <c r="A6" s="13" t="s">
        <v>112</v>
      </c>
      <c r="B6" s="10">
        <v>5227</v>
      </c>
      <c r="C6" s="10">
        <v>128935185.55000022</v>
      </c>
    </row>
    <row r="7" spans="1:3" x14ac:dyDescent="0.2">
      <c r="A7" s="14" t="s">
        <v>124</v>
      </c>
      <c r="B7" s="12">
        <v>11178</v>
      </c>
      <c r="C7" s="12">
        <v>890545632.88002014</v>
      </c>
    </row>
    <row r="8" spans="1:3" x14ac:dyDescent="0.2">
      <c r="A8" s="13" t="s">
        <v>125</v>
      </c>
      <c r="B8" s="10">
        <v>573</v>
      </c>
      <c r="C8" s="10">
        <v>19914710.030010011</v>
      </c>
    </row>
    <row r="9" spans="1:3" x14ac:dyDescent="0.2">
      <c r="B9" s="1"/>
      <c r="C9" s="1"/>
    </row>
    <row r="10" spans="1:3" x14ac:dyDescent="0.2">
      <c r="B10" s="3"/>
      <c r="C10" s="3"/>
    </row>
    <row r="11" spans="1:3" x14ac:dyDescent="0.2">
      <c r="B11" s="1"/>
      <c r="C11" s="1"/>
    </row>
    <row r="12" spans="1:3" x14ac:dyDescent="0.2">
      <c r="B12" s="1"/>
    </row>
    <row r="13" spans="1:3" x14ac:dyDescent="0.2">
      <c r="B13" s="1"/>
    </row>
    <row r="14" spans="1:3" x14ac:dyDescent="0.2">
      <c r="B14" s="1"/>
    </row>
    <row r="15" spans="1:3" x14ac:dyDescent="0.2">
      <c r="B15" s="1"/>
    </row>
    <row r="16" spans="1:3" x14ac:dyDescent="0.2">
      <c r="B16" s="1"/>
    </row>
    <row r="17" spans="2:3" x14ac:dyDescent="0.2">
      <c r="B17" s="1"/>
    </row>
    <row r="18" spans="2:3" x14ac:dyDescent="0.2">
      <c r="B18" s="1"/>
      <c r="C18" s="1"/>
    </row>
    <row r="19" spans="2:3" x14ac:dyDescent="0.2">
      <c r="B19" s="1"/>
      <c r="C19" s="1"/>
    </row>
    <row r="20" spans="2:3" x14ac:dyDescent="0.2">
      <c r="B20" s="1"/>
      <c r="C20" s="1"/>
    </row>
    <row r="21" spans="2:3" x14ac:dyDescent="0.2">
      <c r="B21" s="1"/>
      <c r="C21" s="1"/>
    </row>
    <row r="22" spans="2:3" x14ac:dyDescent="0.2">
      <c r="B22" s="1"/>
      <c r="C22" s="1"/>
    </row>
  </sheetData>
  <mergeCells count="1">
    <mergeCell ref="A2:C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D47"/>
  <sheetViews>
    <sheetView workbookViewId="0">
      <selection activeCell="A19" sqref="A19"/>
    </sheetView>
  </sheetViews>
  <sheetFormatPr defaultRowHeight="14.25" x14ac:dyDescent="0.2"/>
  <cols>
    <col min="1" max="4" width="35.88671875" customWidth="1"/>
    <col min="5" max="9" width="20.88671875" customWidth="1"/>
  </cols>
  <sheetData>
    <row r="2" spans="1:4" ht="24.95" customHeight="1" x14ac:dyDescent="0.2">
      <c r="A2" s="90" t="s">
        <v>203</v>
      </c>
      <c r="B2" s="90"/>
      <c r="C2" s="90"/>
      <c r="D2" s="90"/>
    </row>
    <row r="3" spans="1:4" ht="20.100000000000001" customHeight="1" x14ac:dyDescent="0.2">
      <c r="A3" s="25"/>
      <c r="B3" s="91" t="s">
        <v>115</v>
      </c>
      <c r="C3" s="91"/>
      <c r="D3" s="91"/>
    </row>
    <row r="4" spans="1:4" ht="20.100000000000001" customHeight="1" x14ac:dyDescent="0.2">
      <c r="A4" s="18" t="s">
        <v>170</v>
      </c>
      <c r="B4" s="18" t="s">
        <v>111</v>
      </c>
      <c r="C4" s="18" t="s">
        <v>112</v>
      </c>
      <c r="D4" s="18" t="s">
        <v>113</v>
      </c>
    </row>
    <row r="5" spans="1:4" ht="15" customHeight="1" x14ac:dyDescent="0.2">
      <c r="A5" s="13" t="s">
        <v>126</v>
      </c>
      <c r="B5" s="10">
        <v>7026</v>
      </c>
      <c r="C5" s="10">
        <v>201</v>
      </c>
      <c r="D5" s="10">
        <v>1508</v>
      </c>
    </row>
    <row r="6" spans="1:4" ht="15" customHeight="1" x14ac:dyDescent="0.2">
      <c r="A6" s="14" t="s">
        <v>127</v>
      </c>
      <c r="B6" s="12">
        <v>8622</v>
      </c>
      <c r="C6" s="12">
        <v>888</v>
      </c>
      <c r="D6" s="12">
        <v>3373</v>
      </c>
    </row>
    <row r="7" spans="1:4" ht="15" customHeight="1" x14ac:dyDescent="0.2">
      <c r="A7" s="13" t="s">
        <v>128</v>
      </c>
      <c r="B7" s="10">
        <v>9421</v>
      </c>
      <c r="C7" s="10">
        <v>2692</v>
      </c>
      <c r="D7" s="10">
        <v>3229</v>
      </c>
    </row>
    <row r="8" spans="1:4" ht="15" customHeight="1" x14ac:dyDescent="0.2">
      <c r="A8" s="14" t="s">
        <v>129</v>
      </c>
      <c r="B8" s="12">
        <v>10205</v>
      </c>
      <c r="C8" s="12">
        <v>7350</v>
      </c>
      <c r="D8" s="12">
        <v>7772</v>
      </c>
    </row>
    <row r="9" spans="1:4" ht="15" customHeight="1" x14ac:dyDescent="0.2">
      <c r="A9" s="13" t="s">
        <v>130</v>
      </c>
      <c r="B9" s="10">
        <v>1826</v>
      </c>
      <c r="C9" s="10">
        <v>1489</v>
      </c>
      <c r="D9" s="10">
        <v>4125</v>
      </c>
    </row>
    <row r="10" spans="1:4" ht="15" customHeight="1" x14ac:dyDescent="0.2">
      <c r="A10" s="14" t="s">
        <v>131</v>
      </c>
      <c r="B10" s="12">
        <v>627</v>
      </c>
      <c r="C10" s="12">
        <v>391</v>
      </c>
      <c r="D10" s="12">
        <v>2532</v>
      </c>
    </row>
    <row r="11" spans="1:4" ht="15" customHeight="1" x14ac:dyDescent="0.2">
      <c r="A11" s="13" t="s">
        <v>132</v>
      </c>
      <c r="B11" s="10">
        <v>262</v>
      </c>
      <c r="C11" s="10">
        <v>196</v>
      </c>
      <c r="D11" s="10">
        <v>1423</v>
      </c>
    </row>
    <row r="12" spans="1:4" ht="15" customHeight="1" x14ac:dyDescent="0.2">
      <c r="A12" s="14" t="s">
        <v>133</v>
      </c>
      <c r="B12" s="12">
        <v>188</v>
      </c>
      <c r="C12" s="12">
        <v>157</v>
      </c>
      <c r="D12" s="12">
        <v>1210</v>
      </c>
    </row>
    <row r="13" spans="1:4" ht="15" customHeight="1" x14ac:dyDescent="0.2">
      <c r="A13" s="13" t="s">
        <v>134</v>
      </c>
      <c r="B13" s="10">
        <v>74</v>
      </c>
      <c r="C13" s="10">
        <v>25</v>
      </c>
      <c r="D13" s="10">
        <v>503</v>
      </c>
    </row>
    <row r="14" spans="1:4" ht="15" customHeight="1" x14ac:dyDescent="0.2">
      <c r="A14" s="14" t="s">
        <v>135</v>
      </c>
      <c r="B14" s="12">
        <v>26</v>
      </c>
      <c r="C14" s="12">
        <v>35</v>
      </c>
      <c r="D14" s="12">
        <v>312</v>
      </c>
    </row>
    <row r="15" spans="1:4" ht="15" customHeight="1" x14ac:dyDescent="0.2">
      <c r="A15" s="13" t="s">
        <v>136</v>
      </c>
      <c r="B15" s="10">
        <v>39</v>
      </c>
      <c r="C15" s="10">
        <v>34</v>
      </c>
      <c r="D15" s="10">
        <v>522</v>
      </c>
    </row>
    <row r="16" spans="1:4" ht="15" customHeight="1" x14ac:dyDescent="0.2">
      <c r="A16" s="14" t="s">
        <v>167</v>
      </c>
      <c r="B16" s="12">
        <v>11</v>
      </c>
      <c r="C16" s="12">
        <v>7</v>
      </c>
      <c r="D16" s="12">
        <v>478</v>
      </c>
    </row>
    <row r="17" spans="1:4" x14ac:dyDescent="0.2">
      <c r="A17" s="5"/>
      <c r="B17" s="5"/>
      <c r="C17" s="5"/>
      <c r="D17" s="5"/>
    </row>
    <row r="18" spans="1:4" x14ac:dyDescent="0.2">
      <c r="B18" s="3"/>
    </row>
    <row r="19" spans="1:4" x14ac:dyDescent="0.2">
      <c r="A19" t="s">
        <v>171</v>
      </c>
    </row>
    <row r="20" spans="1:4" x14ac:dyDescent="0.2">
      <c r="B20" s="71"/>
    </row>
    <row r="36" spans="2:4" x14ac:dyDescent="0.2">
      <c r="B36" s="1"/>
      <c r="C36" s="1"/>
      <c r="D36" s="1"/>
    </row>
    <row r="37" spans="2:4" x14ac:dyDescent="0.2">
      <c r="B37" s="1"/>
      <c r="C37" s="1"/>
      <c r="D37" s="1"/>
    </row>
    <row r="38" spans="2:4" x14ac:dyDescent="0.2">
      <c r="B38" s="1"/>
      <c r="C38" s="1"/>
      <c r="D38" s="1"/>
    </row>
    <row r="39" spans="2:4" x14ac:dyDescent="0.2">
      <c r="B39" s="1"/>
      <c r="C39" s="1"/>
      <c r="D39" s="1"/>
    </row>
    <row r="40" spans="2:4" x14ac:dyDescent="0.2">
      <c r="B40" s="1"/>
      <c r="C40" s="1"/>
      <c r="D40" s="1"/>
    </row>
    <row r="41" spans="2:4" x14ac:dyDescent="0.2">
      <c r="B41" s="1"/>
      <c r="C41" s="1"/>
      <c r="D41" s="1"/>
    </row>
    <row r="42" spans="2:4" x14ac:dyDescent="0.2">
      <c r="B42" s="1"/>
      <c r="C42" s="1"/>
      <c r="D42" s="1"/>
    </row>
    <row r="43" spans="2:4" x14ac:dyDescent="0.2">
      <c r="B43" s="1"/>
      <c r="C43" s="1"/>
      <c r="D43" s="1"/>
    </row>
    <row r="44" spans="2:4" x14ac:dyDescent="0.2">
      <c r="B44" s="1"/>
      <c r="C44" s="1"/>
      <c r="D44" s="1"/>
    </row>
    <row r="45" spans="2:4" x14ac:dyDescent="0.2">
      <c r="B45" s="1"/>
      <c r="C45" s="1"/>
      <c r="D45" s="1"/>
    </row>
    <row r="46" spans="2:4" x14ac:dyDescent="0.2">
      <c r="B46" s="1"/>
      <c r="C46" s="1"/>
      <c r="D46" s="1"/>
    </row>
    <row r="47" spans="2:4" x14ac:dyDescent="0.2">
      <c r="B47" s="1"/>
      <c r="C47" s="1"/>
      <c r="D47" s="1"/>
    </row>
  </sheetData>
  <mergeCells count="2">
    <mergeCell ref="A2:D2"/>
    <mergeCell ref="B3:D3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35"/>
  <sheetViews>
    <sheetView workbookViewId="0"/>
  </sheetViews>
  <sheetFormatPr defaultRowHeight="14.25" x14ac:dyDescent="0.2"/>
  <cols>
    <col min="1" max="6" width="25.21875" customWidth="1"/>
    <col min="7" max="7" width="9.77734375" customWidth="1"/>
  </cols>
  <sheetData>
    <row r="2" spans="1:6" ht="24.95" customHeight="1" x14ac:dyDescent="0.2">
      <c r="A2" s="90" t="s">
        <v>233</v>
      </c>
      <c r="B2" s="90"/>
      <c r="C2" s="90"/>
      <c r="D2" s="90"/>
      <c r="E2" s="90"/>
      <c r="F2" s="90"/>
    </row>
    <row r="3" spans="1:6" ht="20.100000000000001" customHeight="1" x14ac:dyDescent="0.2">
      <c r="A3" s="25"/>
      <c r="B3" s="91" t="s">
        <v>115</v>
      </c>
      <c r="C3" s="91"/>
      <c r="D3" s="91"/>
      <c r="E3" s="91"/>
      <c r="F3" s="91"/>
    </row>
    <row r="4" spans="1:6" x14ac:dyDescent="0.2">
      <c r="A4" s="48" t="s">
        <v>170</v>
      </c>
      <c r="B4" s="18" t="s">
        <v>122</v>
      </c>
      <c r="C4" s="18" t="s">
        <v>123</v>
      </c>
      <c r="D4" s="18" t="s">
        <v>112</v>
      </c>
      <c r="E4" s="18" t="s">
        <v>124</v>
      </c>
      <c r="F4" s="18" t="s">
        <v>125</v>
      </c>
    </row>
    <row r="5" spans="1:6" ht="15" customHeight="1" x14ac:dyDescent="0.2">
      <c r="A5" s="13" t="s">
        <v>168</v>
      </c>
      <c r="B5" s="10">
        <v>2865</v>
      </c>
      <c r="C5" s="10">
        <v>230</v>
      </c>
      <c r="D5" s="10">
        <v>132</v>
      </c>
      <c r="E5" s="10">
        <v>572</v>
      </c>
      <c r="F5" s="10">
        <v>86</v>
      </c>
    </row>
    <row r="6" spans="1:6" ht="15" customHeight="1" x14ac:dyDescent="0.2">
      <c r="A6" s="14" t="s">
        <v>127</v>
      </c>
      <c r="B6" s="12">
        <v>2774</v>
      </c>
      <c r="C6" s="12">
        <v>559</v>
      </c>
      <c r="D6" s="12">
        <v>431</v>
      </c>
      <c r="E6" s="12">
        <v>1103</v>
      </c>
      <c r="F6" s="12">
        <v>159</v>
      </c>
    </row>
    <row r="7" spans="1:6" ht="15" customHeight="1" x14ac:dyDescent="0.2">
      <c r="A7" s="13" t="s">
        <v>128</v>
      </c>
      <c r="B7" s="10">
        <v>2849</v>
      </c>
      <c r="C7" s="10">
        <v>822</v>
      </c>
      <c r="D7" s="10">
        <v>1054</v>
      </c>
      <c r="E7" s="10">
        <v>1141</v>
      </c>
      <c r="F7" s="10">
        <v>125</v>
      </c>
    </row>
    <row r="8" spans="1:6" ht="15" customHeight="1" x14ac:dyDescent="0.2">
      <c r="A8" s="14" t="s">
        <v>129</v>
      </c>
      <c r="B8" s="12">
        <v>2575</v>
      </c>
      <c r="C8" s="12">
        <v>2133</v>
      </c>
      <c r="D8" s="12">
        <v>2706</v>
      </c>
      <c r="E8" s="12">
        <v>3468</v>
      </c>
      <c r="F8" s="12">
        <v>146</v>
      </c>
    </row>
    <row r="9" spans="1:6" ht="15" customHeight="1" x14ac:dyDescent="0.2">
      <c r="A9" s="13" t="s">
        <v>130</v>
      </c>
      <c r="B9" s="10">
        <v>314</v>
      </c>
      <c r="C9" s="10">
        <v>589</v>
      </c>
      <c r="D9" s="10">
        <v>542</v>
      </c>
      <c r="E9" s="10">
        <v>1758</v>
      </c>
      <c r="F9" s="10">
        <v>24</v>
      </c>
    </row>
    <row r="10" spans="1:6" ht="15" customHeight="1" x14ac:dyDescent="0.2">
      <c r="A10" s="14" t="s">
        <v>131</v>
      </c>
      <c r="B10" s="12">
        <v>96</v>
      </c>
      <c r="C10" s="12">
        <v>209</v>
      </c>
      <c r="D10" s="12">
        <v>154</v>
      </c>
      <c r="E10" s="12">
        <v>1091</v>
      </c>
      <c r="F10" s="12">
        <v>12</v>
      </c>
    </row>
    <row r="11" spans="1:6" ht="15" customHeight="1" x14ac:dyDescent="0.2">
      <c r="A11" s="13" t="s">
        <v>132</v>
      </c>
      <c r="B11" s="10">
        <v>35</v>
      </c>
      <c r="C11" s="10">
        <v>90</v>
      </c>
      <c r="D11" s="10">
        <v>86</v>
      </c>
      <c r="E11" s="10">
        <v>683</v>
      </c>
      <c r="F11" s="10">
        <v>6</v>
      </c>
    </row>
    <row r="12" spans="1:6" x14ac:dyDescent="0.2">
      <c r="A12" s="14" t="s">
        <v>133</v>
      </c>
      <c r="B12" s="12">
        <v>30</v>
      </c>
      <c r="C12" s="12">
        <v>70</v>
      </c>
      <c r="D12" s="12">
        <v>73</v>
      </c>
      <c r="E12" s="12">
        <v>576</v>
      </c>
      <c r="F12" s="12">
        <v>7</v>
      </c>
    </row>
    <row r="13" spans="1:6" x14ac:dyDescent="0.2">
      <c r="A13" s="13" t="s">
        <v>169</v>
      </c>
      <c r="B13" s="10">
        <v>22</v>
      </c>
      <c r="C13" s="10">
        <v>53</v>
      </c>
      <c r="D13" s="10">
        <v>49</v>
      </c>
      <c r="E13" s="10">
        <v>786</v>
      </c>
      <c r="F13" s="10">
        <v>8</v>
      </c>
    </row>
    <row r="27" spans="2:6" x14ac:dyDescent="0.2">
      <c r="B27" s="1"/>
      <c r="C27" s="1"/>
      <c r="D27" s="1"/>
      <c r="E27" s="1"/>
      <c r="F27" s="1"/>
    </row>
    <row r="28" spans="2:6" x14ac:dyDescent="0.2">
      <c r="B28" s="1"/>
      <c r="C28" s="1"/>
      <c r="D28" s="1"/>
      <c r="E28" s="1"/>
      <c r="F28" s="1"/>
    </row>
    <row r="29" spans="2:6" x14ac:dyDescent="0.2">
      <c r="B29" s="1"/>
      <c r="C29" s="1"/>
      <c r="D29" s="1"/>
      <c r="E29" s="1"/>
      <c r="F29" s="1"/>
    </row>
    <row r="30" spans="2:6" x14ac:dyDescent="0.2">
      <c r="B30" s="1"/>
      <c r="C30" s="1"/>
      <c r="D30" s="1"/>
      <c r="E30" s="1"/>
      <c r="F30" s="1"/>
    </row>
    <row r="31" spans="2:6" x14ac:dyDescent="0.2">
      <c r="B31" s="1"/>
      <c r="C31" s="1"/>
      <c r="D31" s="1"/>
      <c r="E31" s="1"/>
      <c r="F31" s="1"/>
    </row>
    <row r="32" spans="2:6" x14ac:dyDescent="0.2">
      <c r="B32" s="1"/>
      <c r="C32" s="1"/>
      <c r="D32" s="1"/>
      <c r="E32" s="1"/>
      <c r="F32" s="1"/>
    </row>
    <row r="33" spans="2:6" x14ac:dyDescent="0.2">
      <c r="B33" s="1"/>
      <c r="C33" s="1"/>
      <c r="D33" s="1"/>
      <c r="E33" s="1"/>
      <c r="F33" s="1"/>
    </row>
    <row r="34" spans="2:6" x14ac:dyDescent="0.2">
      <c r="B34" s="1"/>
      <c r="C34" s="1"/>
      <c r="D34" s="1"/>
      <c r="E34" s="1"/>
      <c r="F34" s="1"/>
    </row>
    <row r="35" spans="2:6" x14ac:dyDescent="0.2">
      <c r="B35" s="1"/>
      <c r="C35" s="1"/>
      <c r="D35" s="1"/>
      <c r="E35" s="1"/>
      <c r="F35" s="1"/>
    </row>
  </sheetData>
  <mergeCells count="2">
    <mergeCell ref="B3:F3"/>
    <mergeCell ref="A2:F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Z27"/>
  <sheetViews>
    <sheetView workbookViewId="0">
      <selection activeCell="A21" sqref="A21"/>
    </sheetView>
  </sheetViews>
  <sheetFormatPr defaultRowHeight="14.25" x14ac:dyDescent="0.2"/>
  <cols>
    <col min="1" max="8" width="13.88671875" customWidth="1"/>
    <col min="9" max="9" width="8.88671875" customWidth="1"/>
  </cols>
  <sheetData>
    <row r="2" spans="1:26" ht="24.95" customHeight="1" x14ac:dyDescent="0.2">
      <c r="A2" s="105" t="s">
        <v>204</v>
      </c>
      <c r="B2" s="106"/>
      <c r="C2" s="106"/>
      <c r="D2" s="106"/>
      <c r="E2" s="106"/>
      <c r="F2" s="106"/>
      <c r="G2" s="106"/>
      <c r="H2" s="107"/>
    </row>
    <row r="3" spans="1:26" ht="20.100000000000001" customHeight="1" x14ac:dyDescent="0.2">
      <c r="A3" s="27" t="s">
        <v>172</v>
      </c>
      <c r="B3" s="27">
        <v>2015</v>
      </c>
      <c r="C3" s="27">
        <v>2016</v>
      </c>
      <c r="D3" s="27">
        <v>2017</v>
      </c>
      <c r="E3" s="27">
        <v>2018</v>
      </c>
      <c r="F3" s="27">
        <v>2019</v>
      </c>
      <c r="G3" s="27">
        <v>2020</v>
      </c>
      <c r="H3" s="27">
        <v>2021</v>
      </c>
    </row>
    <row r="4" spans="1:26" ht="15" customHeight="1" x14ac:dyDescent="0.2">
      <c r="A4" s="108" t="s">
        <v>111</v>
      </c>
      <c r="B4" s="109"/>
      <c r="C4" s="109"/>
      <c r="D4" s="109"/>
      <c r="E4" s="109"/>
      <c r="F4" s="109"/>
      <c r="G4" s="109"/>
      <c r="H4" s="110"/>
    </row>
    <row r="5" spans="1:26" ht="15" customHeight="1" x14ac:dyDescent="0.2">
      <c r="A5" s="60" t="s">
        <v>243</v>
      </c>
      <c r="B5" s="61">
        <v>2398</v>
      </c>
      <c r="C5" s="61">
        <v>2062</v>
      </c>
      <c r="D5" s="61">
        <v>1766</v>
      </c>
      <c r="E5" s="33">
        <v>1771</v>
      </c>
      <c r="F5" s="33">
        <v>1908</v>
      </c>
      <c r="G5" s="33">
        <v>1521</v>
      </c>
      <c r="H5" s="33">
        <v>1565</v>
      </c>
      <c r="T5" s="1"/>
      <c r="U5" s="1"/>
      <c r="V5" s="1"/>
      <c r="W5" s="1"/>
      <c r="X5" s="1"/>
      <c r="Y5" s="1"/>
      <c r="Z5" s="1"/>
    </row>
    <row r="6" spans="1:26" ht="15" customHeight="1" x14ac:dyDescent="0.2">
      <c r="A6" s="58" t="s">
        <v>128</v>
      </c>
      <c r="B6" s="59">
        <v>1604</v>
      </c>
      <c r="C6" s="59">
        <v>1598</v>
      </c>
      <c r="D6" s="59">
        <v>1354</v>
      </c>
      <c r="E6" s="62">
        <v>1217</v>
      </c>
      <c r="F6" s="62">
        <v>1285</v>
      </c>
      <c r="G6" s="62">
        <v>1048</v>
      </c>
      <c r="H6" s="62">
        <v>903</v>
      </c>
      <c r="T6" s="1"/>
      <c r="U6" s="1"/>
      <c r="V6" s="1"/>
      <c r="W6" s="1"/>
      <c r="X6" s="1"/>
      <c r="Y6" s="1"/>
      <c r="Z6" s="1"/>
    </row>
    <row r="7" spans="1:26" ht="15" customHeight="1" x14ac:dyDescent="0.2">
      <c r="A7" s="60" t="s">
        <v>129</v>
      </c>
      <c r="B7" s="61">
        <v>1519</v>
      </c>
      <c r="C7" s="61">
        <v>1766</v>
      </c>
      <c r="D7" s="61">
        <v>1709</v>
      </c>
      <c r="E7" s="33">
        <v>1826</v>
      </c>
      <c r="F7" s="33">
        <v>1955</v>
      </c>
      <c r="G7" s="33">
        <v>1779</v>
      </c>
      <c r="H7" s="33">
        <v>1261</v>
      </c>
      <c r="T7" s="1"/>
      <c r="U7" s="1"/>
      <c r="V7" s="1"/>
      <c r="W7" s="1"/>
      <c r="X7" s="1"/>
      <c r="Y7" s="1"/>
      <c r="Z7" s="1"/>
    </row>
    <row r="8" spans="1:26" ht="15" customHeight="1" x14ac:dyDescent="0.2">
      <c r="A8" s="58" t="s">
        <v>130</v>
      </c>
      <c r="B8" s="59">
        <v>248</v>
      </c>
      <c r="C8" s="59">
        <v>308</v>
      </c>
      <c r="D8" s="59">
        <v>346</v>
      </c>
      <c r="E8" s="62">
        <v>381</v>
      </c>
      <c r="F8" s="62">
        <v>471</v>
      </c>
      <c r="G8" s="62">
        <v>469</v>
      </c>
      <c r="H8" s="62">
        <v>394</v>
      </c>
      <c r="T8" s="1"/>
      <c r="U8" s="1"/>
      <c r="V8" s="1"/>
      <c r="W8" s="1"/>
      <c r="X8" s="1"/>
      <c r="Y8" s="1"/>
      <c r="Z8" s="1"/>
    </row>
    <row r="9" spans="1:26" ht="15" customHeight="1" x14ac:dyDescent="0.2">
      <c r="A9" s="60" t="s">
        <v>131</v>
      </c>
      <c r="B9" s="61">
        <v>92</v>
      </c>
      <c r="C9" s="61">
        <v>117</v>
      </c>
      <c r="D9" s="61">
        <v>139</v>
      </c>
      <c r="E9" s="33">
        <v>143</v>
      </c>
      <c r="F9" s="33">
        <v>159</v>
      </c>
      <c r="G9" s="33">
        <v>155</v>
      </c>
      <c r="H9" s="33">
        <v>137</v>
      </c>
      <c r="T9" s="1"/>
      <c r="U9" s="1"/>
      <c r="V9" s="1"/>
      <c r="W9" s="1"/>
      <c r="X9" s="1"/>
      <c r="Y9" s="1"/>
      <c r="Z9" s="1"/>
    </row>
    <row r="10" spans="1:26" ht="15" customHeight="1" x14ac:dyDescent="0.2">
      <c r="A10" s="58" t="s">
        <v>137</v>
      </c>
      <c r="B10" s="59">
        <v>107</v>
      </c>
      <c r="C10" s="59">
        <v>105</v>
      </c>
      <c r="D10" s="59">
        <v>125</v>
      </c>
      <c r="E10" s="62">
        <v>118</v>
      </c>
      <c r="F10" s="62">
        <v>151</v>
      </c>
      <c r="G10" s="62">
        <v>127</v>
      </c>
      <c r="H10" s="62">
        <v>95</v>
      </c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60" t="s">
        <v>138</v>
      </c>
      <c r="B11" s="61">
        <v>17</v>
      </c>
      <c r="C11" s="61">
        <v>17</v>
      </c>
      <c r="D11" s="61">
        <v>21</v>
      </c>
      <c r="E11" s="33">
        <v>22</v>
      </c>
      <c r="F11" s="33">
        <v>19</v>
      </c>
      <c r="G11" s="33">
        <v>17</v>
      </c>
      <c r="H11" s="33">
        <v>12</v>
      </c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08" t="s">
        <v>112</v>
      </c>
      <c r="B12" s="109"/>
      <c r="C12" s="109"/>
      <c r="D12" s="109"/>
      <c r="E12" s="109"/>
      <c r="F12" s="109"/>
      <c r="G12" s="109"/>
      <c r="H12" s="110"/>
    </row>
    <row r="13" spans="1:26" ht="15" customHeight="1" x14ac:dyDescent="0.2">
      <c r="A13" s="60" t="s">
        <v>243</v>
      </c>
      <c r="B13" s="61">
        <v>115</v>
      </c>
      <c r="C13" s="61">
        <v>85</v>
      </c>
      <c r="D13" s="61">
        <v>105</v>
      </c>
      <c r="E13" s="33">
        <v>80</v>
      </c>
      <c r="F13" s="33">
        <v>103</v>
      </c>
      <c r="G13" s="33">
        <v>107</v>
      </c>
      <c r="H13" s="33">
        <v>156</v>
      </c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58" t="s">
        <v>128</v>
      </c>
      <c r="B14" s="59">
        <v>369</v>
      </c>
      <c r="C14" s="59">
        <v>357</v>
      </c>
      <c r="D14" s="59">
        <v>287</v>
      </c>
      <c r="E14" s="62">
        <v>232</v>
      </c>
      <c r="F14" s="62">
        <v>275</v>
      </c>
      <c r="G14" s="62">
        <v>215</v>
      </c>
      <c r="H14" s="62">
        <v>244</v>
      </c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60" t="s">
        <v>129</v>
      </c>
      <c r="B15" s="61">
        <v>1427</v>
      </c>
      <c r="C15" s="61">
        <v>1444</v>
      </c>
      <c r="D15" s="61">
        <v>1258</v>
      </c>
      <c r="E15" s="33">
        <v>1113</v>
      </c>
      <c r="F15" s="33">
        <v>1125</v>
      </c>
      <c r="G15" s="33">
        <v>926</v>
      </c>
      <c r="H15" s="33">
        <v>672</v>
      </c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58" t="s">
        <v>130</v>
      </c>
      <c r="B16" s="59">
        <v>299</v>
      </c>
      <c r="C16" s="59">
        <v>326</v>
      </c>
      <c r="D16" s="59">
        <v>310</v>
      </c>
      <c r="E16" s="62">
        <v>265</v>
      </c>
      <c r="F16" s="62">
        <v>260</v>
      </c>
      <c r="G16" s="62">
        <v>191</v>
      </c>
      <c r="H16" s="62">
        <v>155</v>
      </c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60" t="s">
        <v>131</v>
      </c>
      <c r="B17" s="61">
        <v>76</v>
      </c>
      <c r="C17" s="61">
        <v>82</v>
      </c>
      <c r="D17" s="61">
        <v>78</v>
      </c>
      <c r="E17" s="33">
        <v>77</v>
      </c>
      <c r="F17" s="33">
        <v>57</v>
      </c>
      <c r="G17" s="33">
        <v>48</v>
      </c>
      <c r="H17" s="33">
        <v>53</v>
      </c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58" t="s">
        <v>137</v>
      </c>
      <c r="B18" s="59">
        <v>50</v>
      </c>
      <c r="C18" s="59">
        <v>63</v>
      </c>
      <c r="D18" s="59">
        <v>66</v>
      </c>
      <c r="E18" s="62">
        <v>53</v>
      </c>
      <c r="F18" s="62">
        <v>71</v>
      </c>
      <c r="G18" s="62">
        <v>61</v>
      </c>
      <c r="H18" s="62">
        <v>47</v>
      </c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60" t="s">
        <v>138</v>
      </c>
      <c r="B19" s="61">
        <v>7</v>
      </c>
      <c r="C19" s="61">
        <v>11</v>
      </c>
      <c r="D19" s="61">
        <v>20</v>
      </c>
      <c r="E19" s="33">
        <v>8</v>
      </c>
      <c r="F19" s="33">
        <v>14</v>
      </c>
      <c r="G19" s="33">
        <v>14</v>
      </c>
      <c r="H19" s="33">
        <v>8</v>
      </c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08" t="s">
        <v>113</v>
      </c>
      <c r="B20" s="109"/>
      <c r="C20" s="109"/>
      <c r="D20" s="109"/>
      <c r="E20" s="109"/>
      <c r="F20" s="109"/>
      <c r="G20" s="109"/>
      <c r="H20" s="110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60" t="s">
        <v>243</v>
      </c>
      <c r="B21" s="61">
        <v>198</v>
      </c>
      <c r="C21" s="61">
        <v>162</v>
      </c>
      <c r="D21" s="61">
        <v>184</v>
      </c>
      <c r="E21" s="33">
        <v>146</v>
      </c>
      <c r="F21" s="33">
        <v>115</v>
      </c>
      <c r="G21" s="33">
        <v>103</v>
      </c>
      <c r="H21" s="33">
        <v>112</v>
      </c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58" t="s">
        <v>128</v>
      </c>
      <c r="B22" s="59">
        <v>318</v>
      </c>
      <c r="C22" s="59">
        <v>269</v>
      </c>
      <c r="D22" s="59">
        <v>286</v>
      </c>
      <c r="E22" s="62">
        <v>253</v>
      </c>
      <c r="F22" s="62">
        <v>206</v>
      </c>
      <c r="G22" s="62">
        <v>159</v>
      </c>
      <c r="H22" s="62">
        <v>199</v>
      </c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60" t="s">
        <v>129</v>
      </c>
      <c r="B23" s="61">
        <v>1222</v>
      </c>
      <c r="C23" s="61">
        <v>984</v>
      </c>
      <c r="D23" s="61">
        <v>960</v>
      </c>
      <c r="E23" s="33">
        <v>936</v>
      </c>
      <c r="F23" s="33">
        <v>859</v>
      </c>
      <c r="G23" s="33">
        <v>681</v>
      </c>
      <c r="H23" s="33">
        <v>615</v>
      </c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58" t="s">
        <v>130</v>
      </c>
      <c r="B24" s="59">
        <v>712</v>
      </c>
      <c r="C24" s="59">
        <v>790</v>
      </c>
      <c r="D24" s="59">
        <v>883</v>
      </c>
      <c r="E24" s="62">
        <v>929</v>
      </c>
      <c r="F24" s="62">
        <v>891</v>
      </c>
      <c r="G24" s="62">
        <v>772</v>
      </c>
      <c r="H24" s="62">
        <v>675</v>
      </c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60" t="s">
        <v>131</v>
      </c>
      <c r="B25" s="61">
        <v>390</v>
      </c>
      <c r="C25" s="61">
        <v>450</v>
      </c>
      <c r="D25" s="61">
        <v>493</v>
      </c>
      <c r="E25" s="33">
        <v>569</v>
      </c>
      <c r="F25" s="33">
        <v>525</v>
      </c>
      <c r="G25" s="33">
        <v>489</v>
      </c>
      <c r="H25" s="33">
        <v>460</v>
      </c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58" t="s">
        <v>137</v>
      </c>
      <c r="B26" s="59">
        <v>868</v>
      </c>
      <c r="C26" s="59">
        <v>949</v>
      </c>
      <c r="D26" s="59">
        <v>1032</v>
      </c>
      <c r="E26" s="62">
        <v>958</v>
      </c>
      <c r="F26" s="62">
        <v>998</v>
      </c>
      <c r="G26" s="62">
        <v>800</v>
      </c>
      <c r="H26" s="62">
        <v>691</v>
      </c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60" t="s">
        <v>138</v>
      </c>
      <c r="B27" s="61">
        <v>389</v>
      </c>
      <c r="C27" s="61">
        <v>372</v>
      </c>
      <c r="D27" s="61">
        <v>376</v>
      </c>
      <c r="E27" s="33">
        <v>409</v>
      </c>
      <c r="F27" s="33">
        <v>429</v>
      </c>
      <c r="G27" s="33">
        <v>366</v>
      </c>
      <c r="H27" s="33">
        <v>355</v>
      </c>
      <c r="T27" s="1"/>
      <c r="U27" s="1"/>
      <c r="V27" s="1"/>
      <c r="W27" s="1"/>
      <c r="X27" s="1"/>
      <c r="Y27" s="1"/>
      <c r="Z27" s="1"/>
    </row>
  </sheetData>
  <mergeCells count="4">
    <mergeCell ref="A4:H4"/>
    <mergeCell ref="A12:H12"/>
    <mergeCell ref="A20:H20"/>
    <mergeCell ref="A2:H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L76"/>
  <sheetViews>
    <sheetView workbookViewId="0"/>
  </sheetViews>
  <sheetFormatPr defaultRowHeight="14.25" x14ac:dyDescent="0.2"/>
  <cols>
    <col min="1" max="7" width="19.77734375" customWidth="1"/>
    <col min="9" max="9" width="9.77734375" bestFit="1" customWidth="1"/>
    <col min="10" max="11" width="9" bestFit="1" customWidth="1"/>
    <col min="12" max="12" width="9.77734375" bestFit="1" customWidth="1"/>
  </cols>
  <sheetData>
    <row r="2" spans="1:12" ht="24.95" customHeight="1" x14ac:dyDescent="0.2">
      <c r="A2" s="90" t="s">
        <v>205</v>
      </c>
      <c r="B2" s="90"/>
      <c r="C2" s="90"/>
      <c r="D2" s="90"/>
      <c r="E2" s="90"/>
      <c r="F2" s="90"/>
      <c r="G2" s="90"/>
    </row>
    <row r="3" spans="1:12" ht="15" customHeight="1" x14ac:dyDescent="0.2">
      <c r="A3" s="18" t="s">
        <v>139</v>
      </c>
      <c r="B3" s="18" t="s">
        <v>140</v>
      </c>
      <c r="C3" s="18" t="s">
        <v>141</v>
      </c>
      <c r="D3" s="18" t="s">
        <v>142</v>
      </c>
      <c r="E3" s="18" t="s">
        <v>143</v>
      </c>
      <c r="F3" s="18" t="s">
        <v>144</v>
      </c>
      <c r="G3" s="18" t="s">
        <v>145</v>
      </c>
    </row>
    <row r="4" spans="1:12" x14ac:dyDescent="0.2">
      <c r="A4" s="15">
        <v>2015</v>
      </c>
      <c r="B4" s="20" t="s">
        <v>111</v>
      </c>
      <c r="C4" s="20">
        <v>5985</v>
      </c>
      <c r="D4" s="20">
        <v>78862523.966799855</v>
      </c>
      <c r="E4" s="20">
        <v>6762573.7631999999</v>
      </c>
      <c r="F4" s="20">
        <v>2603604.4899999993</v>
      </c>
      <c r="G4" s="20">
        <v>88228702.200000003</v>
      </c>
      <c r="I4" s="3"/>
      <c r="J4" s="3"/>
      <c r="K4" s="3"/>
      <c r="L4" s="3"/>
    </row>
    <row r="5" spans="1:12" x14ac:dyDescent="0.2">
      <c r="A5" s="6">
        <v>2016</v>
      </c>
      <c r="B5" s="7" t="s">
        <v>111</v>
      </c>
      <c r="C5" s="7">
        <v>5973</v>
      </c>
      <c r="D5" s="7">
        <v>84170139.776249722</v>
      </c>
      <c r="E5" s="7">
        <v>7479221.2464099908</v>
      </c>
      <c r="F5" s="7">
        <v>3043279.589999998</v>
      </c>
      <c r="G5" s="7">
        <v>94692640.642660007</v>
      </c>
      <c r="I5" s="3"/>
      <c r="J5" s="3"/>
      <c r="K5" s="3"/>
      <c r="L5" s="3"/>
    </row>
    <row r="6" spans="1:12" x14ac:dyDescent="0.2">
      <c r="A6" s="15">
        <v>2017</v>
      </c>
      <c r="B6" s="50" t="s">
        <v>111</v>
      </c>
      <c r="C6" s="50">
        <v>5460</v>
      </c>
      <c r="D6" s="50">
        <v>83156978.930149987</v>
      </c>
      <c r="E6" s="50">
        <v>8158401.417200001</v>
      </c>
      <c r="F6" s="50">
        <v>3679539.0200000014</v>
      </c>
      <c r="G6" s="50">
        <v>94994919.357349977</v>
      </c>
      <c r="I6" s="3"/>
      <c r="J6" s="3"/>
      <c r="K6" s="3"/>
      <c r="L6" s="3"/>
    </row>
    <row r="7" spans="1:12" x14ac:dyDescent="0.2">
      <c r="A7" s="6">
        <v>2018</v>
      </c>
      <c r="B7" s="7" t="s">
        <v>111</v>
      </c>
      <c r="C7" s="7">
        <v>5478</v>
      </c>
      <c r="D7" s="7">
        <v>82410154.2412</v>
      </c>
      <c r="E7" s="7">
        <v>8866725.2287999913</v>
      </c>
      <c r="F7" s="7">
        <v>3566560.0699999947</v>
      </c>
      <c r="G7" s="7">
        <v>94843439.630000025</v>
      </c>
      <c r="I7" s="3"/>
      <c r="J7" s="3"/>
      <c r="K7" s="3"/>
      <c r="L7" s="3"/>
    </row>
    <row r="8" spans="1:12" x14ac:dyDescent="0.2">
      <c r="A8" s="15">
        <v>2019</v>
      </c>
      <c r="B8" s="50" t="s">
        <v>111</v>
      </c>
      <c r="C8" s="50">
        <v>5948</v>
      </c>
      <c r="D8" s="50">
        <v>89976617.036395952</v>
      </c>
      <c r="E8" s="50">
        <v>12124184.953599997</v>
      </c>
      <c r="F8" s="50">
        <v>4107678.0999999926</v>
      </c>
      <c r="G8" s="50">
        <v>106208479.9799999</v>
      </c>
      <c r="I8" s="3"/>
      <c r="J8" s="3"/>
      <c r="K8" s="3"/>
      <c r="L8" s="3"/>
    </row>
    <row r="9" spans="1:12" x14ac:dyDescent="0.2">
      <c r="A9" s="6">
        <v>2020</v>
      </c>
      <c r="B9" s="7" t="s">
        <v>111</v>
      </c>
      <c r="C9" s="7">
        <v>5116</v>
      </c>
      <c r="D9" s="7">
        <v>79501497.616000101</v>
      </c>
      <c r="E9" s="7">
        <v>11734786.68600001</v>
      </c>
      <c r="F9" s="7">
        <v>3657934.3980000019</v>
      </c>
      <c r="G9" s="7">
        <v>94894218.639999971</v>
      </c>
      <c r="I9" s="3"/>
      <c r="J9" s="3"/>
      <c r="K9" s="3"/>
      <c r="L9" s="3"/>
    </row>
    <row r="10" spans="1:12" x14ac:dyDescent="0.2">
      <c r="A10" s="15">
        <v>2021</v>
      </c>
      <c r="B10" s="50" t="s">
        <v>111</v>
      </c>
      <c r="C10" s="50">
        <v>4367</v>
      </c>
      <c r="D10" s="50">
        <v>63739760.420799084</v>
      </c>
      <c r="E10" s="50">
        <v>10586279.945200002</v>
      </c>
      <c r="F10" s="50">
        <v>2897618.4240000015</v>
      </c>
      <c r="G10" s="50">
        <v>77223658.779999986</v>
      </c>
      <c r="I10" s="3"/>
      <c r="J10" s="3"/>
      <c r="K10" s="3"/>
      <c r="L10" s="3"/>
    </row>
    <row r="11" spans="1:12" x14ac:dyDescent="0.2">
      <c r="A11" s="8"/>
      <c r="B11" s="8"/>
      <c r="C11" s="34"/>
      <c r="D11" s="34"/>
      <c r="E11" s="34"/>
      <c r="F11" s="34"/>
      <c r="G11" s="34"/>
      <c r="I11" s="19"/>
      <c r="J11" s="19"/>
      <c r="K11" s="19"/>
      <c r="L11" s="19"/>
    </row>
    <row r="12" spans="1:12" x14ac:dyDescent="0.2">
      <c r="A12" s="15">
        <v>2015</v>
      </c>
      <c r="B12" s="50" t="s">
        <v>112</v>
      </c>
      <c r="C12" s="50">
        <v>2343</v>
      </c>
      <c r="D12" s="50">
        <v>51635997.539999969</v>
      </c>
      <c r="E12" s="50">
        <v>1089282.8099999996</v>
      </c>
      <c r="F12" s="50">
        <v>2425002.9799999991</v>
      </c>
      <c r="G12" s="50">
        <v>55150283.249999985</v>
      </c>
      <c r="I12" s="3"/>
      <c r="J12" s="3"/>
      <c r="K12" s="3"/>
      <c r="L12" s="3"/>
    </row>
    <row r="13" spans="1:12" x14ac:dyDescent="0.2">
      <c r="A13" s="6">
        <v>2016</v>
      </c>
      <c r="B13" s="7" t="s">
        <v>112</v>
      </c>
      <c r="C13" s="7">
        <v>2368</v>
      </c>
      <c r="D13" s="7">
        <v>54394812.547199965</v>
      </c>
      <c r="E13" s="7">
        <v>1233574.9228000001</v>
      </c>
      <c r="F13" s="7">
        <v>2406384.0899999994</v>
      </c>
      <c r="G13" s="7">
        <v>58034771.489999875</v>
      </c>
      <c r="I13" s="3"/>
      <c r="J13" s="3"/>
      <c r="K13" s="3"/>
      <c r="L13" s="3"/>
    </row>
    <row r="14" spans="1:12" x14ac:dyDescent="0.2">
      <c r="A14" s="15">
        <v>2017</v>
      </c>
      <c r="B14" s="50" t="s">
        <v>112</v>
      </c>
      <c r="C14" s="50">
        <v>2124</v>
      </c>
      <c r="D14" s="50">
        <v>51248008.890800051</v>
      </c>
      <c r="E14" s="50">
        <v>1599529.4192000018</v>
      </c>
      <c r="F14" s="50">
        <v>2232105.6900000009</v>
      </c>
      <c r="G14" s="50">
        <v>55079643.920000017</v>
      </c>
      <c r="I14" s="3"/>
      <c r="J14" s="3"/>
      <c r="K14" s="3"/>
      <c r="L14" s="3"/>
    </row>
    <row r="15" spans="1:12" x14ac:dyDescent="0.2">
      <c r="A15" s="6">
        <v>2018</v>
      </c>
      <c r="B15" s="7" t="s">
        <v>112</v>
      </c>
      <c r="C15" s="7">
        <v>1828</v>
      </c>
      <c r="D15" s="7">
        <v>42237885.313200012</v>
      </c>
      <c r="E15" s="7">
        <v>1529215.4567999993</v>
      </c>
      <c r="F15" s="7">
        <v>1888400.2400000016</v>
      </c>
      <c r="G15" s="7">
        <v>45655500.93</v>
      </c>
      <c r="I15" s="3"/>
      <c r="J15" s="3"/>
      <c r="K15" s="3"/>
      <c r="L15" s="3"/>
    </row>
    <row r="16" spans="1:12" x14ac:dyDescent="0.2">
      <c r="A16" s="15">
        <v>2019</v>
      </c>
      <c r="B16" s="50" t="s">
        <v>112</v>
      </c>
      <c r="C16" s="50">
        <v>1905</v>
      </c>
      <c r="D16" s="50">
        <v>44321653.744797997</v>
      </c>
      <c r="E16" s="50">
        <v>1742690.0051999991</v>
      </c>
      <c r="F16" s="50">
        <v>1765139.3699999994</v>
      </c>
      <c r="G16" s="50">
        <v>47829483.129999943</v>
      </c>
      <c r="I16" s="3"/>
      <c r="J16" s="3"/>
      <c r="K16" s="3"/>
      <c r="L16" s="3"/>
    </row>
    <row r="17" spans="1:12" x14ac:dyDescent="0.2">
      <c r="A17" s="6">
        <v>2020</v>
      </c>
      <c r="B17" s="7" t="s">
        <v>112</v>
      </c>
      <c r="C17" s="7">
        <v>1562</v>
      </c>
      <c r="D17" s="7">
        <v>36262294.451599024</v>
      </c>
      <c r="E17" s="7">
        <v>1297571.8483999991</v>
      </c>
      <c r="F17" s="7">
        <v>1485781.3500000008</v>
      </c>
      <c r="G17" s="7">
        <v>39045647.590000018</v>
      </c>
      <c r="I17" s="3"/>
      <c r="J17" s="3"/>
      <c r="K17" s="3"/>
      <c r="L17" s="3"/>
    </row>
    <row r="18" spans="1:12" x14ac:dyDescent="0.2">
      <c r="A18" s="15">
        <v>2021</v>
      </c>
      <c r="B18" s="50" t="s">
        <v>112</v>
      </c>
      <c r="C18" s="50">
        <v>1335</v>
      </c>
      <c r="D18" s="50">
        <v>28801752.441198975</v>
      </c>
      <c r="E18" s="50">
        <v>1355538.9287999982</v>
      </c>
      <c r="F18" s="50">
        <v>1385039.0300000003</v>
      </c>
      <c r="G18" s="50">
        <v>31542330.459999979</v>
      </c>
      <c r="I18" s="3"/>
      <c r="J18" s="3"/>
      <c r="K18" s="3"/>
      <c r="L18" s="3"/>
    </row>
    <row r="19" spans="1:12" x14ac:dyDescent="0.2">
      <c r="A19" s="8"/>
      <c r="B19" s="8"/>
      <c r="C19" s="34"/>
      <c r="D19" s="34"/>
      <c r="E19" s="34"/>
      <c r="F19" s="34"/>
      <c r="G19" s="34"/>
      <c r="I19" s="19"/>
      <c r="J19" s="19"/>
      <c r="K19" s="19"/>
      <c r="L19" s="19"/>
    </row>
    <row r="20" spans="1:12" x14ac:dyDescent="0.2">
      <c r="A20" s="15">
        <v>2015</v>
      </c>
      <c r="B20" s="50" t="s">
        <v>113</v>
      </c>
      <c r="C20" s="50">
        <v>4097</v>
      </c>
      <c r="D20" s="50">
        <v>173421926.65760005</v>
      </c>
      <c r="E20" s="50">
        <v>90474322.691999763</v>
      </c>
      <c r="F20" s="50">
        <v>7044895.6999999871</v>
      </c>
      <c r="G20" s="50">
        <v>270941145.05000019</v>
      </c>
      <c r="I20" s="3"/>
      <c r="J20" s="3"/>
      <c r="K20" s="3"/>
      <c r="L20" s="3"/>
    </row>
    <row r="21" spans="1:12" x14ac:dyDescent="0.2">
      <c r="A21" s="6">
        <v>2016</v>
      </c>
      <c r="B21" s="7" t="s">
        <v>113</v>
      </c>
      <c r="C21" s="7">
        <v>3976</v>
      </c>
      <c r="D21" s="7">
        <v>169479678.49960041</v>
      </c>
      <c r="E21" s="7">
        <v>89310516.150819823</v>
      </c>
      <c r="F21" s="7">
        <v>6724653.079999987</v>
      </c>
      <c r="G21" s="7">
        <v>265514847.65000957</v>
      </c>
      <c r="I21" s="3"/>
      <c r="J21" s="3"/>
      <c r="K21" s="3"/>
      <c r="L21" s="3"/>
    </row>
    <row r="22" spans="1:12" x14ac:dyDescent="0.2">
      <c r="A22" s="15">
        <v>2017</v>
      </c>
      <c r="B22" s="50" t="s">
        <v>113</v>
      </c>
      <c r="C22" s="50">
        <v>4214</v>
      </c>
      <c r="D22" s="50">
        <v>208311295.31919995</v>
      </c>
      <c r="E22" s="50">
        <v>100354064.22000988</v>
      </c>
      <c r="F22" s="50">
        <v>7132889.4700000091</v>
      </c>
      <c r="G22" s="50">
        <v>315798248.98000002</v>
      </c>
      <c r="I22" s="3"/>
      <c r="J22" s="3"/>
      <c r="K22" s="3"/>
      <c r="L22" s="3"/>
    </row>
    <row r="23" spans="1:12" x14ac:dyDescent="0.2">
      <c r="A23" s="6">
        <v>2018</v>
      </c>
      <c r="B23" s="7" t="s">
        <v>113</v>
      </c>
      <c r="C23" s="7">
        <v>4200</v>
      </c>
      <c r="D23" s="7">
        <v>186429557.40819985</v>
      </c>
      <c r="E23" s="7">
        <v>97233444.481600031</v>
      </c>
      <c r="F23" s="7">
        <v>7645185.5099999933</v>
      </c>
      <c r="G23" s="7">
        <v>291308187.3999998</v>
      </c>
      <c r="I23" s="3"/>
      <c r="J23" s="3"/>
      <c r="K23" s="3"/>
      <c r="L23" s="3"/>
    </row>
    <row r="24" spans="1:12" x14ac:dyDescent="0.2">
      <c r="A24" s="15">
        <v>2019</v>
      </c>
      <c r="B24" s="50" t="s">
        <v>113</v>
      </c>
      <c r="C24" s="50">
        <v>4023</v>
      </c>
      <c r="D24" s="50">
        <v>194857982.014397</v>
      </c>
      <c r="E24" s="50">
        <v>101695721.29601018</v>
      </c>
      <c r="F24" s="50">
        <v>1357512.0299999896</v>
      </c>
      <c r="G24" s="50">
        <v>297911215.28002006</v>
      </c>
      <c r="I24" s="3"/>
      <c r="J24" s="3"/>
      <c r="K24" s="3"/>
      <c r="L24" s="3"/>
    </row>
    <row r="25" spans="1:12" x14ac:dyDescent="0.2">
      <c r="A25" s="6">
        <v>2020</v>
      </c>
      <c r="B25" s="7" t="s">
        <v>113</v>
      </c>
      <c r="C25" s="7">
        <v>3370</v>
      </c>
      <c r="D25" s="7">
        <v>174922658.70200002</v>
      </c>
      <c r="E25" s="7">
        <v>89125907.700010017</v>
      </c>
      <c r="F25" s="7">
        <v>4945922.5879999939</v>
      </c>
      <c r="G25" s="7">
        <v>268994489.13000965</v>
      </c>
      <c r="I25" s="3"/>
      <c r="J25" s="3"/>
      <c r="K25" s="3"/>
      <c r="L25" s="3"/>
    </row>
    <row r="26" spans="1:12" x14ac:dyDescent="0.2">
      <c r="A26" s="15">
        <v>2021</v>
      </c>
      <c r="B26" s="50" t="s">
        <v>113</v>
      </c>
      <c r="C26" s="50">
        <v>3107</v>
      </c>
      <c r="D26" s="50">
        <v>186358616.2361989</v>
      </c>
      <c r="E26" s="50">
        <v>87308835.430810124</v>
      </c>
      <c r="F26" s="50">
        <v>4377230.712999993</v>
      </c>
      <c r="G26" s="50">
        <v>278044682.39999914</v>
      </c>
      <c r="I26" s="3"/>
      <c r="J26" s="3"/>
      <c r="K26" s="3"/>
      <c r="L26" s="3"/>
    </row>
    <row r="27" spans="1:12" x14ac:dyDescent="0.2">
      <c r="I27" s="19"/>
      <c r="J27" s="19"/>
      <c r="K27" s="19"/>
      <c r="L27" s="19"/>
    </row>
    <row r="54" spans="3:7" x14ac:dyDescent="0.2">
      <c r="C54" s="1"/>
      <c r="D54" s="1"/>
      <c r="E54" s="1"/>
      <c r="F54" s="1"/>
      <c r="G54" s="1"/>
    </row>
    <row r="55" spans="3:7" x14ac:dyDescent="0.2">
      <c r="C55" s="1"/>
      <c r="D55" s="1"/>
      <c r="E55" s="1"/>
      <c r="F55" s="1"/>
      <c r="G55" s="1"/>
    </row>
    <row r="56" spans="3:7" x14ac:dyDescent="0.2">
      <c r="C56" s="1"/>
      <c r="D56" s="1"/>
      <c r="E56" s="1"/>
      <c r="F56" s="1"/>
      <c r="G56" s="1"/>
    </row>
    <row r="57" spans="3:7" x14ac:dyDescent="0.2">
      <c r="C57" s="1"/>
      <c r="D57" s="1"/>
      <c r="E57" s="1"/>
      <c r="F57" s="1"/>
      <c r="G57" s="1"/>
    </row>
    <row r="58" spans="3:7" x14ac:dyDescent="0.2">
      <c r="C58" s="1"/>
      <c r="D58" s="1"/>
      <c r="E58" s="1"/>
      <c r="F58" s="1"/>
      <c r="G58" s="1"/>
    </row>
    <row r="59" spans="3:7" x14ac:dyDescent="0.2">
      <c r="C59" s="1"/>
      <c r="D59" s="1"/>
      <c r="E59" s="1"/>
      <c r="F59" s="1"/>
      <c r="G59" s="1"/>
    </row>
    <row r="60" spans="3:7" x14ac:dyDescent="0.2">
      <c r="C60" s="1"/>
      <c r="D60" s="1"/>
      <c r="E60" s="1"/>
      <c r="F60" s="1"/>
      <c r="G60" s="1"/>
    </row>
    <row r="62" spans="3:7" x14ac:dyDescent="0.2">
      <c r="C62" s="1"/>
      <c r="D62" s="1"/>
      <c r="E62" s="1"/>
      <c r="F62" s="1"/>
      <c r="G62" s="1"/>
    </row>
    <row r="63" spans="3:7" x14ac:dyDescent="0.2">
      <c r="C63" s="1"/>
      <c r="D63" s="1"/>
      <c r="E63" s="1"/>
      <c r="F63" s="1"/>
      <c r="G63" s="1"/>
    </row>
    <row r="64" spans="3:7" x14ac:dyDescent="0.2">
      <c r="C64" s="1"/>
      <c r="D64" s="1"/>
      <c r="E64" s="1"/>
      <c r="F64" s="1"/>
      <c r="G64" s="1"/>
    </row>
    <row r="65" spans="3:7" x14ac:dyDescent="0.2">
      <c r="C65" s="1"/>
      <c r="D65" s="1"/>
      <c r="E65" s="1"/>
      <c r="F65" s="1"/>
      <c r="G65" s="1"/>
    </row>
    <row r="66" spans="3:7" x14ac:dyDescent="0.2">
      <c r="C66" s="1"/>
      <c r="D66" s="1"/>
      <c r="E66" s="1"/>
      <c r="F66" s="1"/>
      <c r="G66" s="1"/>
    </row>
    <row r="67" spans="3:7" x14ac:dyDescent="0.2">
      <c r="C67" s="1"/>
      <c r="D67" s="1"/>
      <c r="E67" s="1"/>
      <c r="F67" s="1"/>
      <c r="G67" s="1"/>
    </row>
    <row r="68" spans="3:7" x14ac:dyDescent="0.2">
      <c r="C68" s="1"/>
      <c r="D68" s="1"/>
      <c r="E68" s="1"/>
      <c r="F68" s="1"/>
      <c r="G68" s="1"/>
    </row>
    <row r="70" spans="3:7" x14ac:dyDescent="0.2">
      <c r="C70" s="1"/>
      <c r="D70" s="1"/>
      <c r="E70" s="1"/>
      <c r="F70" s="1"/>
      <c r="G70" s="1"/>
    </row>
    <row r="71" spans="3:7" x14ac:dyDescent="0.2">
      <c r="C71" s="1"/>
      <c r="D71" s="1"/>
      <c r="E71" s="1"/>
      <c r="F71" s="1"/>
      <c r="G71" s="1"/>
    </row>
    <row r="72" spans="3:7" x14ac:dyDescent="0.2">
      <c r="C72" s="1"/>
      <c r="D72" s="1"/>
      <c r="E72" s="1"/>
      <c r="F72" s="1"/>
      <c r="G72" s="1"/>
    </row>
    <row r="73" spans="3:7" x14ac:dyDescent="0.2">
      <c r="C73" s="1"/>
      <c r="D73" s="1"/>
      <c r="E73" s="1"/>
      <c r="F73" s="1"/>
      <c r="G73" s="1"/>
    </row>
    <row r="74" spans="3:7" x14ac:dyDescent="0.2">
      <c r="C74" s="1"/>
      <c r="D74" s="1"/>
      <c r="E74" s="1"/>
      <c r="F74" s="1"/>
      <c r="G74" s="1"/>
    </row>
    <row r="75" spans="3:7" x14ac:dyDescent="0.2">
      <c r="C75" s="1"/>
      <c r="D75" s="1"/>
      <c r="E75" s="1"/>
      <c r="F75" s="1"/>
      <c r="G75" s="1"/>
    </row>
    <row r="76" spans="3:7" x14ac:dyDescent="0.2">
      <c r="C76" s="1"/>
      <c r="D76" s="1"/>
      <c r="E76" s="1"/>
      <c r="F76" s="1"/>
      <c r="G76" s="1"/>
    </row>
  </sheetData>
  <mergeCells count="1"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L77"/>
  <sheetViews>
    <sheetView workbookViewId="0"/>
  </sheetViews>
  <sheetFormatPr defaultRowHeight="14.25" x14ac:dyDescent="0.2"/>
  <cols>
    <col min="1" max="7" width="19.77734375" customWidth="1"/>
  </cols>
  <sheetData>
    <row r="2" spans="1:12" ht="24.95" customHeight="1" x14ac:dyDescent="0.2">
      <c r="A2" s="90" t="s">
        <v>206</v>
      </c>
      <c r="B2" s="90"/>
      <c r="C2" s="90"/>
      <c r="D2" s="90"/>
      <c r="E2" s="90"/>
      <c r="F2" s="90"/>
      <c r="G2" s="90"/>
    </row>
    <row r="3" spans="1:12" ht="15" customHeight="1" x14ac:dyDescent="0.2">
      <c r="A3" s="18" t="s">
        <v>108</v>
      </c>
      <c r="B3" s="18" t="s">
        <v>140</v>
      </c>
      <c r="C3" s="18" t="s">
        <v>141</v>
      </c>
      <c r="D3" s="18" t="s">
        <v>142</v>
      </c>
      <c r="E3" s="18" t="s">
        <v>143</v>
      </c>
      <c r="F3" s="18" t="s">
        <v>144</v>
      </c>
      <c r="G3" s="18" t="s">
        <v>145</v>
      </c>
    </row>
    <row r="4" spans="1:12" x14ac:dyDescent="0.2">
      <c r="A4" s="15">
        <v>2015</v>
      </c>
      <c r="B4" s="20" t="s">
        <v>111</v>
      </c>
      <c r="C4" s="20">
        <v>5951</v>
      </c>
      <c r="D4" s="20">
        <v>74129662.416799992</v>
      </c>
      <c r="E4" s="20">
        <v>5729910.1131999986</v>
      </c>
      <c r="F4" s="20">
        <v>2527170.81</v>
      </c>
      <c r="G4" s="20">
        <v>82386743.319999993</v>
      </c>
      <c r="I4" s="3"/>
      <c r="J4" s="3"/>
      <c r="K4" s="3"/>
      <c r="L4" s="3"/>
    </row>
    <row r="5" spans="1:12" x14ac:dyDescent="0.2">
      <c r="A5" s="6">
        <v>2016</v>
      </c>
      <c r="B5" s="7" t="s">
        <v>111</v>
      </c>
      <c r="C5" s="7">
        <v>5941</v>
      </c>
      <c r="D5" s="7">
        <v>80006890.176249787</v>
      </c>
      <c r="E5" s="7">
        <v>6718893.2564099953</v>
      </c>
      <c r="F5" s="7">
        <v>2934989.7699999982</v>
      </c>
      <c r="G5" s="7">
        <v>89660773.23266004</v>
      </c>
      <c r="I5" s="3"/>
      <c r="J5" s="3"/>
      <c r="K5" s="3"/>
      <c r="L5" s="3"/>
    </row>
    <row r="6" spans="1:12" x14ac:dyDescent="0.2">
      <c r="A6" s="15">
        <v>2017</v>
      </c>
      <c r="B6" s="20" t="s">
        <v>111</v>
      </c>
      <c r="C6" s="20">
        <v>5414</v>
      </c>
      <c r="D6" s="20">
        <v>77327178.463349968</v>
      </c>
      <c r="E6" s="20">
        <v>7238836.2139999997</v>
      </c>
      <c r="F6" s="20">
        <v>3609574.8500000015</v>
      </c>
      <c r="G6" s="20">
        <v>88175589.517349899</v>
      </c>
      <c r="I6" s="3"/>
      <c r="J6" s="3"/>
      <c r="K6" s="3"/>
      <c r="L6" s="3"/>
    </row>
    <row r="7" spans="1:12" x14ac:dyDescent="0.2">
      <c r="A7" s="6">
        <v>2018</v>
      </c>
      <c r="B7" s="7" t="s">
        <v>111</v>
      </c>
      <c r="C7" s="7">
        <v>5442</v>
      </c>
      <c r="D7" s="7">
        <v>77893147.661199957</v>
      </c>
      <c r="E7" s="7">
        <v>8119309.8287999947</v>
      </c>
      <c r="F7" s="7">
        <v>3477665.1899999948</v>
      </c>
      <c r="G7" s="7">
        <v>89490122.769999996</v>
      </c>
      <c r="I7" s="3"/>
      <c r="J7" s="3"/>
      <c r="K7" s="3"/>
      <c r="L7" s="3"/>
    </row>
    <row r="8" spans="1:12" x14ac:dyDescent="0.2">
      <c r="A8" s="15">
        <v>2019</v>
      </c>
      <c r="B8" s="20" t="s">
        <v>111</v>
      </c>
      <c r="C8" s="20">
        <v>5911</v>
      </c>
      <c r="D8" s="20">
        <v>85605646.626395985</v>
      </c>
      <c r="E8" s="20">
        <v>11047715.93360001</v>
      </c>
      <c r="F8" s="20">
        <v>3887468.4399999925</v>
      </c>
      <c r="G8" s="20">
        <v>100540830.87999991</v>
      </c>
      <c r="I8" s="3"/>
      <c r="J8" s="3"/>
      <c r="K8" s="3"/>
      <c r="L8" s="3"/>
    </row>
    <row r="9" spans="1:12" x14ac:dyDescent="0.2">
      <c r="A9" s="6">
        <v>2020</v>
      </c>
      <c r="B9" s="7" t="s">
        <v>111</v>
      </c>
      <c r="C9" s="7">
        <v>5088</v>
      </c>
      <c r="D9" s="7">
        <v>76232600.985600129</v>
      </c>
      <c r="E9" s="7">
        <v>10991656.046400016</v>
      </c>
      <c r="F9" s="7">
        <v>3623292.7480000029</v>
      </c>
      <c r="G9" s="7">
        <v>90847549.709999979</v>
      </c>
      <c r="I9" s="3"/>
      <c r="J9" s="3"/>
      <c r="K9" s="3"/>
      <c r="L9" s="3"/>
    </row>
    <row r="10" spans="1:12" x14ac:dyDescent="0.2">
      <c r="A10" s="15">
        <v>2021</v>
      </c>
      <c r="B10" s="50" t="s">
        <v>111</v>
      </c>
      <c r="C10" s="50">
        <v>4336</v>
      </c>
      <c r="D10" s="50">
        <v>59424377.082799099</v>
      </c>
      <c r="E10" s="50">
        <v>9855023.2631999981</v>
      </c>
      <c r="F10" s="50">
        <v>2732537.8540000021</v>
      </c>
      <c r="G10" s="50">
        <v>72011938.170000106</v>
      </c>
      <c r="I10" s="3"/>
      <c r="J10" s="3"/>
      <c r="K10" s="3"/>
      <c r="L10" s="3"/>
    </row>
    <row r="11" spans="1:12" x14ac:dyDescent="0.2">
      <c r="A11" s="8"/>
      <c r="B11" s="8"/>
      <c r="C11" s="34"/>
      <c r="D11" s="34"/>
      <c r="E11" s="34"/>
      <c r="F11" s="34"/>
      <c r="G11" s="34"/>
      <c r="I11" s="19"/>
      <c r="J11" s="19"/>
      <c r="K11" s="19"/>
      <c r="L11" s="19"/>
    </row>
    <row r="12" spans="1:12" x14ac:dyDescent="0.2">
      <c r="A12" s="15">
        <v>2015</v>
      </c>
      <c r="B12" s="20" t="s">
        <v>112</v>
      </c>
      <c r="C12" s="20">
        <v>2331</v>
      </c>
      <c r="D12" s="20">
        <v>49598921.314799972</v>
      </c>
      <c r="E12" s="20">
        <v>985036.74519999907</v>
      </c>
      <c r="F12" s="20">
        <v>2392295.2799999989</v>
      </c>
      <c r="G12" s="20">
        <v>52976253.26000002</v>
      </c>
      <c r="I12" s="3"/>
      <c r="J12" s="3"/>
      <c r="K12" s="3"/>
      <c r="L12" s="3"/>
    </row>
    <row r="13" spans="1:12" x14ac:dyDescent="0.2">
      <c r="A13" s="6">
        <v>2016</v>
      </c>
      <c r="B13" s="7" t="s">
        <v>112</v>
      </c>
      <c r="C13" s="7">
        <v>2351</v>
      </c>
      <c r="D13" s="7">
        <v>51749179.267199978</v>
      </c>
      <c r="E13" s="7">
        <v>1214836.1828000001</v>
      </c>
      <c r="F13" s="7">
        <v>2411606.0599999996</v>
      </c>
      <c r="G13" s="7">
        <v>55375621.439999871</v>
      </c>
      <c r="I13" s="3"/>
      <c r="J13" s="3"/>
      <c r="K13" s="3"/>
      <c r="L13" s="3"/>
    </row>
    <row r="14" spans="1:12" x14ac:dyDescent="0.2">
      <c r="A14" s="15">
        <v>2017</v>
      </c>
      <c r="B14" s="20" t="s">
        <v>112</v>
      </c>
      <c r="C14" s="20">
        <v>2098</v>
      </c>
      <c r="D14" s="20">
        <v>47028011.507200055</v>
      </c>
      <c r="E14" s="20">
        <v>1358738.6228000016</v>
      </c>
      <c r="F14" s="20">
        <v>2023978.2899999993</v>
      </c>
      <c r="G14" s="20">
        <v>50410728.340000004</v>
      </c>
      <c r="I14" s="3"/>
      <c r="J14" s="3"/>
      <c r="K14" s="3"/>
      <c r="L14" s="3"/>
    </row>
    <row r="15" spans="1:12" x14ac:dyDescent="0.2">
      <c r="A15" s="6">
        <v>2018</v>
      </c>
      <c r="B15" s="7" t="s">
        <v>112</v>
      </c>
      <c r="C15" s="7">
        <v>1818</v>
      </c>
      <c r="D15" s="7">
        <v>41009540.533200026</v>
      </c>
      <c r="E15" s="7">
        <v>1398032.0168000008</v>
      </c>
      <c r="F15" s="7">
        <v>1849557.7900000017</v>
      </c>
      <c r="G15" s="7">
        <v>44257130.260000013</v>
      </c>
      <c r="I15" s="3"/>
      <c r="J15" s="3"/>
      <c r="K15" s="3"/>
      <c r="L15" s="3"/>
    </row>
    <row r="16" spans="1:12" x14ac:dyDescent="0.2">
      <c r="A16" s="15">
        <v>2019</v>
      </c>
      <c r="B16" s="20" t="s">
        <v>112</v>
      </c>
      <c r="C16" s="20">
        <v>1884</v>
      </c>
      <c r="D16" s="20">
        <v>41446665.004798003</v>
      </c>
      <c r="E16" s="20">
        <v>1664819.9451999993</v>
      </c>
      <c r="F16" s="20">
        <v>1586330.7699999993</v>
      </c>
      <c r="G16" s="20">
        <v>44697815.72999993</v>
      </c>
      <c r="I16" s="3"/>
      <c r="J16" s="3"/>
      <c r="K16" s="3"/>
      <c r="L16" s="3"/>
    </row>
    <row r="17" spans="1:12" x14ac:dyDescent="0.2">
      <c r="A17" s="6">
        <v>2020</v>
      </c>
      <c r="B17" s="7" t="s">
        <v>112</v>
      </c>
      <c r="C17" s="7">
        <v>1544</v>
      </c>
      <c r="D17" s="7">
        <v>33621863.931599014</v>
      </c>
      <c r="E17" s="7">
        <v>1240556.3183999988</v>
      </c>
      <c r="F17" s="7">
        <v>1381416.820000001</v>
      </c>
      <c r="G17" s="7">
        <v>36243837.010000013</v>
      </c>
      <c r="I17" s="3"/>
      <c r="J17" s="3"/>
      <c r="K17" s="3"/>
      <c r="L17" s="3"/>
    </row>
    <row r="18" spans="1:12" x14ac:dyDescent="0.2">
      <c r="A18" s="15">
        <v>2021</v>
      </c>
      <c r="B18" s="50" t="s">
        <v>112</v>
      </c>
      <c r="C18" s="50">
        <v>1325</v>
      </c>
      <c r="D18" s="50">
        <v>27350251.837198973</v>
      </c>
      <c r="E18" s="50">
        <v>1298472.6327999977</v>
      </c>
      <c r="F18" s="50">
        <v>1321834.7900000005</v>
      </c>
      <c r="G18" s="50">
        <v>29970559.319999985</v>
      </c>
      <c r="I18" s="3"/>
      <c r="J18" s="3"/>
      <c r="K18" s="3"/>
      <c r="L18" s="3"/>
    </row>
    <row r="19" spans="1:12" x14ac:dyDescent="0.2">
      <c r="A19" s="8"/>
      <c r="B19" s="8"/>
      <c r="C19" s="34"/>
      <c r="D19" s="34"/>
      <c r="E19" s="34"/>
      <c r="F19" s="34"/>
      <c r="G19" s="34"/>
      <c r="I19" s="19"/>
      <c r="J19" s="19"/>
      <c r="K19" s="19"/>
      <c r="L19" s="19"/>
    </row>
    <row r="20" spans="1:12" x14ac:dyDescent="0.2">
      <c r="A20" s="15">
        <v>2015</v>
      </c>
      <c r="B20" s="20" t="s">
        <v>113</v>
      </c>
      <c r="C20" s="20">
        <v>3509</v>
      </c>
      <c r="D20" s="20">
        <v>76472923.44400005</v>
      </c>
      <c r="E20" s="20">
        <v>50951235.336000003</v>
      </c>
      <c r="F20" s="20">
        <v>2833847.8899999983</v>
      </c>
      <c r="G20" s="20">
        <v>130258006.68000013</v>
      </c>
      <c r="I20" s="3"/>
      <c r="J20" s="3"/>
      <c r="K20" s="3"/>
      <c r="L20" s="3"/>
    </row>
    <row r="21" spans="1:12" x14ac:dyDescent="0.2">
      <c r="A21" s="6">
        <v>2016</v>
      </c>
      <c r="B21" s="7" t="s">
        <v>113</v>
      </c>
      <c r="C21" s="7">
        <v>3384</v>
      </c>
      <c r="D21" s="7">
        <v>81063187.328399971</v>
      </c>
      <c r="E21" s="7">
        <v>51175832.361600064</v>
      </c>
      <c r="F21" s="7">
        <v>3372613.3899999945</v>
      </c>
      <c r="G21" s="7">
        <v>135611633.02001002</v>
      </c>
      <c r="I21" s="3"/>
      <c r="J21" s="3"/>
      <c r="K21" s="3"/>
      <c r="L21" s="3"/>
    </row>
    <row r="22" spans="1:12" x14ac:dyDescent="0.2">
      <c r="A22" s="15">
        <v>2017</v>
      </c>
      <c r="B22" s="20" t="s">
        <v>113</v>
      </c>
      <c r="C22" s="20">
        <v>3611</v>
      </c>
      <c r="D22" s="20">
        <v>89571232.705600128</v>
      </c>
      <c r="E22" s="20">
        <v>54102389.574399933</v>
      </c>
      <c r="F22" s="20">
        <v>3426136.2199999932</v>
      </c>
      <c r="G22" s="20">
        <v>147099758.50000027</v>
      </c>
      <c r="I22" s="3"/>
      <c r="J22" s="3"/>
      <c r="K22" s="3"/>
      <c r="L22" s="3"/>
    </row>
    <row r="23" spans="1:12" x14ac:dyDescent="0.2">
      <c r="A23" s="6">
        <v>2018</v>
      </c>
      <c r="B23" s="7" t="s">
        <v>113</v>
      </c>
      <c r="C23" s="7">
        <v>3588</v>
      </c>
      <c r="D23" s="7">
        <v>88874746.534000069</v>
      </c>
      <c r="E23" s="7">
        <v>55772439.795999967</v>
      </c>
      <c r="F23" s="7">
        <v>3121438.0299999928</v>
      </c>
      <c r="G23" s="7">
        <v>147768624.3699998</v>
      </c>
      <c r="I23" s="3"/>
      <c r="J23" s="3"/>
      <c r="K23" s="3"/>
      <c r="L23" s="3"/>
    </row>
    <row r="24" spans="1:12" x14ac:dyDescent="0.2">
      <c r="A24" s="15">
        <v>2019</v>
      </c>
      <c r="B24" s="20" t="s">
        <v>113</v>
      </c>
      <c r="C24" s="20">
        <v>3321</v>
      </c>
      <c r="D24" s="20">
        <v>82458960.641197935</v>
      </c>
      <c r="E24" s="20">
        <v>54658794.238809995</v>
      </c>
      <c r="F24" s="20">
        <v>2450953.2299999972</v>
      </c>
      <c r="G24" s="20">
        <v>139568708.06001982</v>
      </c>
      <c r="I24" s="3"/>
      <c r="J24" s="3"/>
      <c r="K24" s="3"/>
      <c r="L24" s="3"/>
    </row>
    <row r="25" spans="1:12" x14ac:dyDescent="0.2">
      <c r="A25" s="6">
        <v>2020</v>
      </c>
      <c r="B25" s="7" t="s">
        <v>113</v>
      </c>
      <c r="C25" s="7">
        <v>2786</v>
      </c>
      <c r="D25" s="7">
        <v>69604624.541199967</v>
      </c>
      <c r="E25" s="7">
        <v>46167262.260810047</v>
      </c>
      <c r="F25" s="7">
        <v>1659092.3780000019</v>
      </c>
      <c r="G25" s="7">
        <v>117430979.37001023</v>
      </c>
      <c r="I25" s="3"/>
      <c r="J25" s="3"/>
      <c r="K25" s="3"/>
      <c r="L25" s="3"/>
    </row>
    <row r="26" spans="1:12" x14ac:dyDescent="0.2">
      <c r="A26" s="15">
        <v>2021</v>
      </c>
      <c r="B26" s="50" t="s">
        <v>113</v>
      </c>
      <c r="C26" s="50">
        <v>2575</v>
      </c>
      <c r="D26" s="50">
        <v>62501016.651999027</v>
      </c>
      <c r="E26" s="50">
        <v>41699907.959999971</v>
      </c>
      <c r="F26" s="50">
        <v>1000537.5980000009</v>
      </c>
      <c r="G26" s="50">
        <v>105201462.2400001</v>
      </c>
      <c r="I26" s="3"/>
      <c r="J26" s="3"/>
      <c r="K26" s="3"/>
      <c r="L26" s="3"/>
    </row>
    <row r="27" spans="1:12" x14ac:dyDescent="0.2">
      <c r="I27" s="19"/>
      <c r="J27" s="19"/>
      <c r="K27" s="19"/>
      <c r="L27" s="19"/>
    </row>
    <row r="55" spans="3:7" x14ac:dyDescent="0.2">
      <c r="C55" s="1"/>
      <c r="D55" s="1"/>
      <c r="E55" s="1"/>
      <c r="F55" s="1"/>
      <c r="G55" s="1"/>
    </row>
    <row r="56" spans="3:7" x14ac:dyDescent="0.2">
      <c r="C56" s="1"/>
      <c r="D56" s="1"/>
      <c r="E56" s="1"/>
      <c r="F56" s="1"/>
      <c r="G56" s="1"/>
    </row>
    <row r="57" spans="3:7" x14ac:dyDescent="0.2">
      <c r="C57" s="1"/>
      <c r="D57" s="1"/>
      <c r="E57" s="1"/>
      <c r="F57" s="1"/>
      <c r="G57" s="1"/>
    </row>
    <row r="58" spans="3:7" x14ac:dyDescent="0.2">
      <c r="C58" s="1"/>
      <c r="D58" s="1"/>
      <c r="E58" s="1"/>
      <c r="F58" s="1"/>
      <c r="G58" s="1"/>
    </row>
    <row r="59" spans="3:7" x14ac:dyDescent="0.2">
      <c r="C59" s="1"/>
      <c r="D59" s="1"/>
      <c r="E59" s="1"/>
      <c r="F59" s="1"/>
      <c r="G59" s="1"/>
    </row>
    <row r="60" spans="3:7" x14ac:dyDescent="0.2">
      <c r="C60" s="1"/>
      <c r="D60" s="1"/>
      <c r="E60" s="1"/>
      <c r="F60" s="1"/>
      <c r="G60" s="1"/>
    </row>
    <row r="61" spans="3:7" x14ac:dyDescent="0.2">
      <c r="C61" s="1"/>
      <c r="D61" s="1"/>
      <c r="E61" s="1"/>
      <c r="F61" s="1"/>
      <c r="G61" s="1"/>
    </row>
    <row r="63" spans="3:7" x14ac:dyDescent="0.2">
      <c r="C63" s="1"/>
      <c r="D63" s="1"/>
      <c r="E63" s="1"/>
      <c r="F63" s="1"/>
      <c r="G63" s="1"/>
    </row>
    <row r="64" spans="3:7" x14ac:dyDescent="0.2">
      <c r="C64" s="1"/>
      <c r="D64" s="1"/>
      <c r="E64" s="1"/>
      <c r="F64" s="1"/>
      <c r="G64" s="1"/>
    </row>
    <row r="65" spans="3:7" x14ac:dyDescent="0.2">
      <c r="C65" s="1"/>
      <c r="D65" s="1"/>
      <c r="E65" s="1"/>
      <c r="F65" s="1"/>
      <c r="G65" s="1"/>
    </row>
    <row r="66" spans="3:7" x14ac:dyDescent="0.2">
      <c r="C66" s="1"/>
      <c r="D66" s="1"/>
      <c r="E66" s="1"/>
      <c r="F66" s="1"/>
      <c r="G66" s="1"/>
    </row>
    <row r="67" spans="3:7" x14ac:dyDescent="0.2">
      <c r="C67" s="1"/>
      <c r="D67" s="1"/>
      <c r="E67" s="1"/>
      <c r="F67" s="1"/>
      <c r="G67" s="1"/>
    </row>
    <row r="68" spans="3:7" x14ac:dyDescent="0.2">
      <c r="C68" s="1"/>
      <c r="D68" s="1"/>
      <c r="E68" s="1"/>
      <c r="F68" s="1"/>
      <c r="G68" s="1"/>
    </row>
    <row r="69" spans="3:7" x14ac:dyDescent="0.2">
      <c r="C69" s="1"/>
      <c r="D69" s="1"/>
      <c r="E69" s="1"/>
      <c r="F69" s="1"/>
      <c r="G69" s="1"/>
    </row>
    <row r="71" spans="3:7" x14ac:dyDescent="0.2">
      <c r="C71" s="1"/>
      <c r="D71" s="1"/>
      <c r="E71" s="1"/>
      <c r="F71" s="1"/>
      <c r="G71" s="1"/>
    </row>
    <row r="72" spans="3:7" x14ac:dyDescent="0.2">
      <c r="C72" s="1"/>
      <c r="D72" s="1"/>
      <c r="E72" s="1"/>
      <c r="F72" s="1"/>
      <c r="G72" s="1"/>
    </row>
    <row r="73" spans="3:7" x14ac:dyDescent="0.2">
      <c r="C73" s="1"/>
      <c r="D73" s="1"/>
      <c r="E73" s="1"/>
      <c r="F73" s="1"/>
      <c r="G73" s="1"/>
    </row>
    <row r="74" spans="3:7" x14ac:dyDescent="0.2">
      <c r="C74" s="1"/>
      <c r="D74" s="1"/>
      <c r="E74" s="1"/>
      <c r="F74" s="1"/>
      <c r="G74" s="1"/>
    </row>
    <row r="75" spans="3:7" x14ac:dyDescent="0.2">
      <c r="C75" s="1"/>
      <c r="D75" s="1"/>
      <c r="E75" s="1"/>
      <c r="F75" s="1"/>
      <c r="G75" s="1"/>
    </row>
    <row r="76" spans="3:7" x14ac:dyDescent="0.2">
      <c r="C76" s="1"/>
      <c r="D76" s="1"/>
      <c r="E76" s="1"/>
      <c r="F76" s="1"/>
      <c r="G76" s="1"/>
    </row>
    <row r="77" spans="3:7" x14ac:dyDescent="0.2">
      <c r="C77" s="1"/>
      <c r="D77" s="1"/>
      <c r="E77" s="1"/>
      <c r="F77" s="1"/>
      <c r="G77" s="1"/>
    </row>
  </sheetData>
  <mergeCells count="1"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O44"/>
  <sheetViews>
    <sheetView workbookViewId="0"/>
  </sheetViews>
  <sheetFormatPr defaultRowHeight="14.25" x14ac:dyDescent="0.2"/>
  <cols>
    <col min="1" max="1" width="26.109375" customWidth="1"/>
    <col min="2" max="7" width="24" customWidth="1"/>
    <col min="8" max="8" width="20.77734375" customWidth="1"/>
    <col min="9" max="9" width="9.44140625" customWidth="1"/>
  </cols>
  <sheetData>
    <row r="2" spans="1:15" ht="24.95" customHeight="1" x14ac:dyDescent="0.2">
      <c r="A2" s="90" t="s">
        <v>207</v>
      </c>
      <c r="B2" s="90"/>
      <c r="C2" s="90"/>
      <c r="D2" s="90"/>
      <c r="E2" s="90"/>
      <c r="F2" s="90"/>
      <c r="G2" s="90"/>
      <c r="H2" s="90"/>
    </row>
    <row r="3" spans="1:15" ht="20.100000000000001" customHeight="1" x14ac:dyDescent="0.2">
      <c r="A3" s="111" t="s">
        <v>146</v>
      </c>
      <c r="B3" s="111"/>
      <c r="C3" s="111"/>
      <c r="D3" s="111"/>
      <c r="E3" s="111"/>
      <c r="F3" s="111"/>
      <c r="G3" s="111"/>
      <c r="H3" s="111"/>
    </row>
    <row r="4" spans="1:15" ht="20.100000000000001" customHeight="1" x14ac:dyDescent="0.2">
      <c r="A4" s="18" t="s">
        <v>140</v>
      </c>
      <c r="B4" s="18" t="s">
        <v>141</v>
      </c>
      <c r="C4" s="18" t="s">
        <v>147</v>
      </c>
      <c r="D4" s="18" t="s">
        <v>148</v>
      </c>
      <c r="E4" s="18" t="s">
        <v>149</v>
      </c>
      <c r="F4" s="18" t="s">
        <v>150</v>
      </c>
      <c r="G4" s="18" t="s">
        <v>144</v>
      </c>
      <c r="H4" s="18" t="s">
        <v>145</v>
      </c>
    </row>
    <row r="5" spans="1:15" ht="15" customHeight="1" x14ac:dyDescent="0.2">
      <c r="A5" s="13" t="s">
        <v>122</v>
      </c>
      <c r="B5" s="20">
        <v>10632</v>
      </c>
      <c r="C5" s="20">
        <v>118753353.5283998</v>
      </c>
      <c r="D5" s="20">
        <v>9441404.7743969988</v>
      </c>
      <c r="E5" s="20">
        <v>1238458.7041999998</v>
      </c>
      <c r="F5" s="20">
        <v>9482666.7070000023</v>
      </c>
      <c r="G5" s="20">
        <v>6711009.7560000056</v>
      </c>
      <c r="H5" s="20">
        <v>145626893.29999954</v>
      </c>
      <c r="J5" s="72"/>
      <c r="K5" s="72"/>
      <c r="L5" s="72"/>
      <c r="M5" s="72"/>
      <c r="N5" s="72"/>
      <c r="O5" s="72"/>
    </row>
    <row r="6" spans="1:15" ht="15" customHeight="1" x14ac:dyDescent="0.2">
      <c r="A6" s="14" t="s">
        <v>123</v>
      </c>
      <c r="B6" s="7">
        <v>4236</v>
      </c>
      <c r="C6" s="7">
        <v>89233164.780199811</v>
      </c>
      <c r="D6" s="7">
        <v>7689347.7501979973</v>
      </c>
      <c r="E6" s="7">
        <v>1285547.9325999985</v>
      </c>
      <c r="F6" s="7">
        <v>21249481.270999968</v>
      </c>
      <c r="G6" s="7">
        <v>3749968.0060000014</v>
      </c>
      <c r="H6" s="7">
        <v>123207509.73000012</v>
      </c>
      <c r="J6" s="72"/>
      <c r="K6" s="72"/>
      <c r="L6" s="72"/>
      <c r="M6" s="72"/>
      <c r="N6" s="72"/>
      <c r="O6" s="72"/>
    </row>
    <row r="7" spans="1:15" ht="15" customHeight="1" x14ac:dyDescent="0.2">
      <c r="A7" s="13" t="s">
        <v>112</v>
      </c>
      <c r="B7" s="20">
        <v>4521</v>
      </c>
      <c r="C7" s="20">
        <v>94462078.576799884</v>
      </c>
      <c r="D7" s="20">
        <v>7736342.0207959954</v>
      </c>
      <c r="E7" s="112">
        <v>4296588.8924000002</v>
      </c>
      <c r="F7" s="112"/>
      <c r="G7" s="20">
        <v>4356133.3199999966</v>
      </c>
      <c r="H7" s="20">
        <v>110851142.82000013</v>
      </c>
      <c r="J7" s="72"/>
      <c r="K7" s="72"/>
      <c r="L7" s="72"/>
      <c r="M7" s="72"/>
      <c r="N7" s="72"/>
      <c r="O7" s="72"/>
    </row>
    <row r="8" spans="1:15" ht="15" customHeight="1" x14ac:dyDescent="0.2">
      <c r="A8" s="14" t="s">
        <v>124</v>
      </c>
      <c r="B8" s="7">
        <v>9334</v>
      </c>
      <c r="C8" s="7">
        <v>379537525.00079918</v>
      </c>
      <c r="D8" s="7">
        <v>130873577.18139702</v>
      </c>
      <c r="E8" s="7">
        <v>76584970.08021</v>
      </c>
      <c r="F8" s="7">
        <v>175240052.6070098</v>
      </c>
      <c r="G8" s="7">
        <v>8760861.1009999979</v>
      </c>
      <c r="H8" s="7">
        <v>770996986.0400213</v>
      </c>
      <c r="J8" s="72"/>
      <c r="K8" s="72"/>
      <c r="L8" s="72"/>
      <c r="M8" s="72"/>
      <c r="N8" s="72"/>
      <c r="O8" s="72"/>
    </row>
    <row r="9" spans="1:15" ht="15" customHeight="1" x14ac:dyDescent="0.2">
      <c r="A9" s="13" t="s">
        <v>125</v>
      </c>
      <c r="B9" s="20">
        <v>481</v>
      </c>
      <c r="C9" s="50">
        <v>7736531.2272000024</v>
      </c>
      <c r="D9" s="50">
        <v>989060.43319899996</v>
      </c>
      <c r="E9" s="20">
        <v>2731892.8736099992</v>
      </c>
      <c r="F9" s="20">
        <v>5128133.4060000023</v>
      </c>
      <c r="G9" s="20">
        <v>348633.23000000016</v>
      </c>
      <c r="H9" s="20">
        <v>16934251.200010002</v>
      </c>
      <c r="J9" s="72"/>
      <c r="K9" s="72"/>
      <c r="L9" s="72"/>
      <c r="M9" s="72"/>
      <c r="N9" s="72"/>
      <c r="O9" s="72"/>
    </row>
    <row r="10" spans="1:15" ht="20.100000000000001" customHeight="1" x14ac:dyDescent="0.2">
      <c r="A10" s="111" t="s">
        <v>151</v>
      </c>
      <c r="B10" s="111"/>
      <c r="C10" s="111"/>
      <c r="D10" s="111"/>
      <c r="E10" s="111"/>
      <c r="F10" s="111"/>
      <c r="G10" s="111"/>
      <c r="H10" s="111"/>
    </row>
    <row r="11" spans="1:15" ht="20.100000000000001" customHeight="1" x14ac:dyDescent="0.2">
      <c r="A11" s="18" t="s">
        <v>140</v>
      </c>
      <c r="B11" s="18" t="s">
        <v>141</v>
      </c>
      <c r="C11" s="18" t="s">
        <v>147</v>
      </c>
      <c r="D11" s="18" t="s">
        <v>148</v>
      </c>
      <c r="E11" s="18" t="s">
        <v>149</v>
      </c>
      <c r="F11" s="18" t="s">
        <v>150</v>
      </c>
      <c r="G11" s="18" t="s">
        <v>144</v>
      </c>
      <c r="H11" s="18" t="s">
        <v>145</v>
      </c>
    </row>
    <row r="12" spans="1:15" ht="15" customHeight="1" x14ac:dyDescent="0.2">
      <c r="A12" s="13" t="s">
        <v>122</v>
      </c>
      <c r="B12" s="20">
        <v>10601</v>
      </c>
      <c r="C12" s="20">
        <v>115439268.23839982</v>
      </c>
      <c r="D12" s="20">
        <v>7890400.4043969894</v>
      </c>
      <c r="E12" s="20">
        <v>1074742.0841999999</v>
      </c>
      <c r="F12" s="20">
        <v>8741785.606999997</v>
      </c>
      <c r="G12" s="20">
        <v>6654270.2560000066</v>
      </c>
      <c r="H12" s="20">
        <v>139800466.38999948</v>
      </c>
      <c r="J12" s="72"/>
      <c r="K12" s="72"/>
      <c r="L12" s="72"/>
      <c r="M12" s="72"/>
      <c r="N12" s="72"/>
      <c r="O12" s="72"/>
    </row>
    <row r="13" spans="1:15" ht="15" customHeight="1" x14ac:dyDescent="0.2">
      <c r="A13" s="14" t="s">
        <v>123</v>
      </c>
      <c r="B13" s="7">
        <v>4173</v>
      </c>
      <c r="C13" s="7">
        <v>83767707.753999859</v>
      </c>
      <c r="D13" s="7">
        <v>6320078.0579979979</v>
      </c>
      <c r="E13" s="7">
        <v>1084358.2319999998</v>
      </c>
      <c r="F13" s="7">
        <v>19822682.519999988</v>
      </c>
      <c r="G13" s="7">
        <v>3390406.7660000026</v>
      </c>
      <c r="H13" s="7">
        <v>114385233.31000006</v>
      </c>
      <c r="J13" s="72"/>
      <c r="K13" s="72"/>
      <c r="L13" s="72"/>
      <c r="M13" s="72"/>
      <c r="N13" s="72"/>
      <c r="O13" s="72"/>
    </row>
    <row r="14" spans="1:15" ht="15" customHeight="1" x14ac:dyDescent="0.2">
      <c r="A14" s="13" t="s">
        <v>112</v>
      </c>
      <c r="B14" s="20">
        <v>4478</v>
      </c>
      <c r="C14" s="20">
        <v>89075923.659799904</v>
      </c>
      <c r="D14" s="20">
        <v>7101009.3837959953</v>
      </c>
      <c r="E14" s="112">
        <v>4104637.0064000003</v>
      </c>
      <c r="F14" s="112"/>
      <c r="G14" s="20">
        <v>4021174.6199999973</v>
      </c>
      <c r="H14" s="20">
        <v>104302744.68000013</v>
      </c>
      <c r="J14" s="72"/>
      <c r="K14" s="72"/>
      <c r="L14" s="72"/>
      <c r="M14" s="72"/>
      <c r="N14" s="72"/>
      <c r="O14" s="72"/>
    </row>
    <row r="15" spans="1:15" ht="15" customHeight="1" x14ac:dyDescent="0.2">
      <c r="A15" s="14" t="s">
        <v>124</v>
      </c>
      <c r="B15" s="7">
        <v>7689</v>
      </c>
      <c r="C15" s="7">
        <v>185638185.47120008</v>
      </c>
      <c r="D15" s="7">
        <v>10099462.381198008</v>
      </c>
      <c r="E15" s="7">
        <v>39346661.605599962</v>
      </c>
      <c r="F15" s="7">
        <v>88946300.016010255</v>
      </c>
      <c r="G15" s="7">
        <v>4252166.3959999895</v>
      </c>
      <c r="H15" s="7">
        <v>328282776.0100202</v>
      </c>
      <c r="J15" s="72"/>
      <c r="K15" s="72"/>
      <c r="L15" s="72"/>
      <c r="M15" s="72"/>
      <c r="N15" s="72"/>
      <c r="O15" s="72"/>
    </row>
    <row r="16" spans="1:15" ht="15" customHeight="1" x14ac:dyDescent="0.2">
      <c r="A16" s="13" t="s">
        <v>125</v>
      </c>
      <c r="B16" s="20">
        <v>461</v>
      </c>
      <c r="C16" s="64">
        <v>5816073.4860000005</v>
      </c>
      <c r="D16" s="64">
        <v>247177.13599900005</v>
      </c>
      <c r="E16" s="20">
        <v>2192136.04801</v>
      </c>
      <c r="F16" s="20">
        <v>4091395.4099999992</v>
      </c>
      <c r="G16" s="20">
        <v>275109.61</v>
      </c>
      <c r="H16" s="20">
        <v>12621891.720010003</v>
      </c>
      <c r="J16" s="72"/>
      <c r="K16" s="72"/>
      <c r="L16" s="72"/>
      <c r="M16" s="72"/>
      <c r="N16" s="72"/>
      <c r="O16" s="72"/>
    </row>
    <row r="21" spans="2:8" x14ac:dyDescent="0.2">
      <c r="C21" s="1"/>
    </row>
    <row r="26" spans="2:8" x14ac:dyDescent="0.2">
      <c r="B26" s="1"/>
      <c r="C26" s="1"/>
      <c r="D26" s="1"/>
      <c r="E26" s="1"/>
      <c r="F26" s="1"/>
      <c r="G26" s="1"/>
      <c r="H26" s="1"/>
    </row>
    <row r="27" spans="2:8" x14ac:dyDescent="0.2">
      <c r="B27" s="1"/>
      <c r="C27" s="1"/>
      <c r="D27" s="1"/>
      <c r="E27" s="1"/>
      <c r="F27" s="1"/>
      <c r="G27" s="1"/>
      <c r="H27" s="1"/>
    </row>
    <row r="28" spans="2:8" x14ac:dyDescent="0.2">
      <c r="B28" s="1"/>
      <c r="C28" s="1"/>
      <c r="D28" s="1"/>
      <c r="E28" s="1"/>
      <c r="F28" s="1"/>
      <c r="G28" s="1"/>
      <c r="H28" s="1"/>
    </row>
    <row r="29" spans="2:8" x14ac:dyDescent="0.2">
      <c r="B29" s="1"/>
      <c r="C29" s="1"/>
      <c r="D29" s="1"/>
      <c r="E29" s="1"/>
      <c r="F29" s="1"/>
      <c r="G29" s="1"/>
      <c r="H29" s="1"/>
    </row>
    <row r="30" spans="2:8" x14ac:dyDescent="0.2">
      <c r="B30" s="1"/>
      <c r="C30" s="1"/>
      <c r="D30" s="1"/>
      <c r="E30" s="1"/>
      <c r="F30" s="1"/>
      <c r="G30" s="1"/>
      <c r="H30" s="1"/>
    </row>
    <row r="40" spans="2:8" x14ac:dyDescent="0.2">
      <c r="B40" s="1"/>
      <c r="C40" s="1"/>
      <c r="D40" s="1"/>
      <c r="E40" s="1"/>
      <c r="F40" s="1"/>
      <c r="G40" s="1"/>
      <c r="H40" s="1"/>
    </row>
    <row r="41" spans="2:8" x14ac:dyDescent="0.2">
      <c r="B41" s="1"/>
      <c r="C41" s="1"/>
      <c r="D41" s="1"/>
      <c r="E41" s="1"/>
      <c r="F41" s="1"/>
      <c r="G41" s="1"/>
      <c r="H41" s="1"/>
    </row>
    <row r="42" spans="2:8" x14ac:dyDescent="0.2">
      <c r="B42" s="1"/>
      <c r="C42" s="1"/>
      <c r="D42" s="1"/>
      <c r="E42" s="1"/>
      <c r="F42" s="1"/>
      <c r="G42" s="1"/>
      <c r="H42" s="1"/>
    </row>
    <row r="43" spans="2:8" x14ac:dyDescent="0.2">
      <c r="B43" s="1"/>
      <c r="C43" s="1"/>
      <c r="D43" s="1"/>
      <c r="E43" s="1"/>
      <c r="F43" s="1"/>
      <c r="G43" s="1"/>
      <c r="H43" s="1"/>
    </row>
    <row r="44" spans="2:8" x14ac:dyDescent="0.2">
      <c r="B44" s="1"/>
      <c r="C44" s="1"/>
      <c r="D44" s="1"/>
      <c r="E44" s="1"/>
      <c r="F44" s="1"/>
      <c r="G44" s="1"/>
      <c r="H44" s="1"/>
    </row>
  </sheetData>
  <mergeCells count="5">
    <mergeCell ref="A10:H10"/>
    <mergeCell ref="A2:H2"/>
    <mergeCell ref="A3:H3"/>
    <mergeCell ref="E7:F7"/>
    <mergeCell ref="E14:F14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D36"/>
  <sheetViews>
    <sheetView workbookViewId="0"/>
  </sheetViews>
  <sheetFormatPr defaultRowHeight="14.25" x14ac:dyDescent="0.2"/>
  <cols>
    <col min="1" max="4" width="38.44140625" customWidth="1"/>
  </cols>
  <sheetData>
    <row r="2" spans="1:4" ht="24.95" customHeight="1" x14ac:dyDescent="0.2">
      <c r="A2" s="90" t="s">
        <v>223</v>
      </c>
      <c r="B2" s="90"/>
      <c r="C2" s="90"/>
      <c r="D2" s="90"/>
    </row>
    <row r="3" spans="1:4" ht="20.100000000000001" customHeight="1" x14ac:dyDescent="0.2">
      <c r="A3" s="18" t="s">
        <v>154</v>
      </c>
      <c r="B3" s="18" t="s">
        <v>111</v>
      </c>
      <c r="C3" s="18" t="s">
        <v>112</v>
      </c>
      <c r="D3" s="18" t="s">
        <v>113</v>
      </c>
    </row>
    <row r="4" spans="1:4" ht="15" customHeight="1" x14ac:dyDescent="0.2">
      <c r="A4" s="9">
        <v>0</v>
      </c>
      <c r="B4" s="10">
        <v>17662</v>
      </c>
      <c r="C4" s="10">
        <v>539</v>
      </c>
      <c r="D4" s="10">
        <v>218</v>
      </c>
    </row>
    <row r="5" spans="1:4" ht="15" customHeight="1" x14ac:dyDescent="0.2">
      <c r="A5" s="11">
        <v>1</v>
      </c>
      <c r="B5" s="12">
        <v>11418</v>
      </c>
      <c r="C5" s="12">
        <v>7300</v>
      </c>
      <c r="D5" s="12">
        <v>2516</v>
      </c>
    </row>
    <row r="6" spans="1:4" ht="15" customHeight="1" x14ac:dyDescent="0.2">
      <c r="A6" s="9">
        <v>2</v>
      </c>
      <c r="B6" s="10">
        <v>5248</v>
      </c>
      <c r="C6" s="10">
        <v>3455</v>
      </c>
      <c r="D6" s="10">
        <v>6261</v>
      </c>
    </row>
    <row r="7" spans="1:4" ht="15" customHeight="1" x14ac:dyDescent="0.2">
      <c r="A7" s="11">
        <v>3</v>
      </c>
      <c r="B7" s="12">
        <v>2063</v>
      </c>
      <c r="C7" s="12">
        <v>1274</v>
      </c>
      <c r="D7" s="12">
        <v>6741</v>
      </c>
    </row>
    <row r="8" spans="1:4" ht="15" customHeight="1" x14ac:dyDescent="0.2">
      <c r="A8" s="9">
        <v>4</v>
      </c>
      <c r="B8" s="10">
        <v>907</v>
      </c>
      <c r="C8" s="10">
        <v>414</v>
      </c>
      <c r="D8" s="10">
        <v>4871</v>
      </c>
    </row>
    <row r="9" spans="1:4" ht="15" customHeight="1" x14ac:dyDescent="0.2">
      <c r="A9" s="11">
        <v>5</v>
      </c>
      <c r="B9" s="12">
        <v>448</v>
      </c>
      <c r="C9" s="12">
        <v>217</v>
      </c>
      <c r="D9" s="12">
        <v>2676</v>
      </c>
    </row>
    <row r="10" spans="1:4" ht="15" customHeight="1" x14ac:dyDescent="0.2">
      <c r="A10" s="9">
        <v>6</v>
      </c>
      <c r="B10" s="10">
        <v>294</v>
      </c>
      <c r="C10" s="10">
        <v>135</v>
      </c>
      <c r="D10" s="10">
        <v>1647</v>
      </c>
    </row>
    <row r="11" spans="1:4" ht="15" customHeight="1" x14ac:dyDescent="0.2">
      <c r="A11" s="11">
        <v>7</v>
      </c>
      <c r="B11" s="12">
        <v>151</v>
      </c>
      <c r="C11" s="12">
        <v>76</v>
      </c>
      <c r="D11" s="12">
        <v>890</v>
      </c>
    </row>
    <row r="12" spans="1:4" ht="15" customHeight="1" x14ac:dyDescent="0.2">
      <c r="A12" s="9" t="s">
        <v>155</v>
      </c>
      <c r="B12" s="10">
        <v>136</v>
      </c>
      <c r="C12" s="10">
        <v>55</v>
      </c>
      <c r="D12" s="10">
        <v>1167</v>
      </c>
    </row>
    <row r="14" spans="1:4" x14ac:dyDescent="0.2">
      <c r="B14" s="3"/>
      <c r="C14" s="3"/>
      <c r="D14" s="3"/>
    </row>
    <row r="29" spans="2:4" x14ac:dyDescent="0.2">
      <c r="B29" s="1"/>
      <c r="C29" s="1"/>
      <c r="D29" s="1"/>
    </row>
    <row r="30" spans="2:4" x14ac:dyDescent="0.2">
      <c r="B30" s="1"/>
      <c r="C30" s="1"/>
      <c r="D30" s="1"/>
    </row>
    <row r="31" spans="2:4" x14ac:dyDescent="0.2">
      <c r="B31" s="1"/>
      <c r="C31" s="1"/>
      <c r="D31" s="1"/>
    </row>
    <row r="32" spans="2:4" x14ac:dyDescent="0.2">
      <c r="B32" s="1"/>
      <c r="C32" s="1"/>
      <c r="D32" s="1"/>
    </row>
    <row r="33" spans="2:4" x14ac:dyDescent="0.2">
      <c r="B33" s="1"/>
      <c r="C33" s="1"/>
      <c r="D33" s="1"/>
    </row>
    <row r="34" spans="2:4" x14ac:dyDescent="0.2">
      <c r="B34" s="1"/>
      <c r="C34" s="1"/>
      <c r="D34" s="1"/>
    </row>
    <row r="35" spans="2:4" x14ac:dyDescent="0.2">
      <c r="B35" s="1"/>
      <c r="C35" s="1"/>
      <c r="D35" s="1"/>
    </row>
    <row r="36" spans="2:4" x14ac:dyDescent="0.2">
      <c r="B36" s="1"/>
      <c r="C36" s="1"/>
      <c r="D36" s="1"/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H42"/>
  <sheetViews>
    <sheetView workbookViewId="0">
      <selection activeCell="C11" sqref="C11"/>
    </sheetView>
  </sheetViews>
  <sheetFormatPr defaultRowHeight="14.25" x14ac:dyDescent="0.2"/>
  <cols>
    <col min="1" max="5" width="25.77734375" customWidth="1"/>
  </cols>
  <sheetData>
    <row r="2" spans="1:8" ht="24.95" customHeight="1" x14ac:dyDescent="0.2">
      <c r="A2" s="90" t="s">
        <v>188</v>
      </c>
      <c r="B2" s="90"/>
      <c r="C2" s="90"/>
      <c r="D2" s="90"/>
      <c r="E2" s="90"/>
    </row>
    <row r="3" spans="1:8" ht="20.100000000000001" customHeight="1" x14ac:dyDescent="0.2">
      <c r="A3" s="18" t="s">
        <v>13</v>
      </c>
      <c r="B3" s="18" t="s">
        <v>14</v>
      </c>
      <c r="C3" s="18" t="s">
        <v>11</v>
      </c>
      <c r="D3" s="18" t="s">
        <v>12</v>
      </c>
      <c r="E3" s="18" t="s">
        <v>15</v>
      </c>
    </row>
    <row r="4" spans="1:8" x14ac:dyDescent="0.2">
      <c r="A4" s="13">
        <v>2009</v>
      </c>
      <c r="B4" s="10" t="s">
        <v>16</v>
      </c>
      <c r="C4" s="10">
        <v>1877440</v>
      </c>
      <c r="D4" s="10">
        <v>925630870</v>
      </c>
      <c r="E4" s="10">
        <v>493</v>
      </c>
      <c r="G4" s="70"/>
      <c r="H4" s="70"/>
    </row>
    <row r="5" spans="1:8" x14ac:dyDescent="0.2">
      <c r="A5" s="14">
        <v>2010</v>
      </c>
      <c r="B5" s="12" t="s">
        <v>16</v>
      </c>
      <c r="C5" s="12">
        <v>1751453</v>
      </c>
      <c r="D5" s="12">
        <v>884329229</v>
      </c>
      <c r="E5" s="12">
        <v>505</v>
      </c>
      <c r="G5" s="70"/>
      <c r="H5" s="70"/>
    </row>
    <row r="6" spans="1:8" x14ac:dyDescent="0.2">
      <c r="A6" s="13">
        <v>2011</v>
      </c>
      <c r="B6" s="10" t="s">
        <v>16</v>
      </c>
      <c r="C6" s="10">
        <v>1803737</v>
      </c>
      <c r="D6" s="10">
        <v>882518491</v>
      </c>
      <c r="E6" s="10">
        <v>489</v>
      </c>
      <c r="G6" s="70"/>
      <c r="H6" s="70"/>
    </row>
    <row r="7" spans="1:8" x14ac:dyDescent="0.2">
      <c r="A7" s="14">
        <v>2012</v>
      </c>
      <c r="B7" s="12" t="s">
        <v>16</v>
      </c>
      <c r="C7" s="12">
        <v>1870584</v>
      </c>
      <c r="D7" s="12">
        <v>852321268</v>
      </c>
      <c r="E7" s="12">
        <v>456</v>
      </c>
      <c r="G7" s="70"/>
      <c r="H7" s="70"/>
    </row>
    <row r="8" spans="1:8" x14ac:dyDescent="0.2">
      <c r="A8" s="13">
        <v>2013</v>
      </c>
      <c r="B8" s="10" t="s">
        <v>16</v>
      </c>
      <c r="C8" s="10">
        <v>1874746</v>
      </c>
      <c r="D8" s="10">
        <v>809715392</v>
      </c>
      <c r="E8" s="10">
        <v>432</v>
      </c>
      <c r="G8" s="70"/>
      <c r="H8" s="70"/>
    </row>
    <row r="9" spans="1:8" x14ac:dyDescent="0.2">
      <c r="A9" s="14">
        <v>2014</v>
      </c>
      <c r="B9" s="12" t="s">
        <v>16</v>
      </c>
      <c r="C9" s="12">
        <v>1858107</v>
      </c>
      <c r="D9" s="12">
        <v>824330206</v>
      </c>
      <c r="E9" s="12">
        <v>444</v>
      </c>
      <c r="G9" s="70"/>
      <c r="H9" s="70"/>
    </row>
    <row r="10" spans="1:8" x14ac:dyDescent="0.2">
      <c r="A10" s="13">
        <v>2015</v>
      </c>
      <c r="B10" s="10" t="s">
        <v>16</v>
      </c>
      <c r="C10" s="10">
        <v>1814831</v>
      </c>
      <c r="D10" s="10">
        <v>894223718</v>
      </c>
      <c r="E10" s="10">
        <v>493</v>
      </c>
      <c r="G10" s="70"/>
      <c r="H10" s="70"/>
    </row>
    <row r="11" spans="1:8" x14ac:dyDescent="0.2">
      <c r="A11" s="14">
        <v>2016</v>
      </c>
      <c r="B11" s="12" t="s">
        <v>16</v>
      </c>
      <c r="C11" s="12">
        <v>1795039</v>
      </c>
      <c r="D11" s="12">
        <v>1076304981</v>
      </c>
      <c r="E11" s="12">
        <v>600</v>
      </c>
      <c r="G11" s="70"/>
      <c r="H11" s="70"/>
    </row>
    <row r="12" spans="1:8" x14ac:dyDescent="0.2">
      <c r="A12" s="13">
        <v>2017</v>
      </c>
      <c r="B12" s="10" t="s">
        <v>16</v>
      </c>
      <c r="C12" s="10">
        <v>1866578</v>
      </c>
      <c r="D12" s="10">
        <v>1286151221</v>
      </c>
      <c r="E12" s="10">
        <v>689</v>
      </c>
      <c r="G12" s="70"/>
      <c r="H12" s="70"/>
    </row>
    <row r="13" spans="1:8" x14ac:dyDescent="0.2">
      <c r="A13" s="14">
        <v>2018</v>
      </c>
      <c r="B13" s="12" t="s">
        <v>16</v>
      </c>
      <c r="C13" s="12">
        <v>1898550</v>
      </c>
      <c r="D13" s="12">
        <v>1333692496</v>
      </c>
      <c r="E13" s="12">
        <v>702</v>
      </c>
      <c r="G13" s="70"/>
      <c r="H13" s="70"/>
    </row>
    <row r="14" spans="1:8" x14ac:dyDescent="0.2">
      <c r="A14" s="13">
        <v>2019</v>
      </c>
      <c r="B14" s="10" t="s">
        <v>16</v>
      </c>
      <c r="C14" s="10">
        <v>1991838</v>
      </c>
      <c r="D14" s="10">
        <v>1331722081</v>
      </c>
      <c r="E14" s="10">
        <v>669</v>
      </c>
      <c r="G14" s="70"/>
      <c r="H14" s="70"/>
    </row>
    <row r="15" spans="1:8" x14ac:dyDescent="0.2">
      <c r="A15" s="14">
        <v>2020</v>
      </c>
      <c r="B15" s="12" t="s">
        <v>16</v>
      </c>
      <c r="C15" s="12">
        <v>2146577</v>
      </c>
      <c r="D15" s="12">
        <v>1330257744</v>
      </c>
      <c r="E15" s="12">
        <v>620</v>
      </c>
      <c r="G15" s="70"/>
      <c r="H15" s="70"/>
    </row>
    <row r="16" spans="1:8" x14ac:dyDescent="0.2">
      <c r="A16" s="13">
        <v>2021</v>
      </c>
      <c r="B16" s="10" t="s">
        <v>16</v>
      </c>
      <c r="C16" s="10">
        <v>2210854</v>
      </c>
      <c r="D16" s="10">
        <v>1342015252</v>
      </c>
      <c r="E16" s="10">
        <v>607</v>
      </c>
      <c r="G16" s="70"/>
      <c r="H16" s="70"/>
    </row>
    <row r="17" spans="1:8" x14ac:dyDescent="0.2">
      <c r="A17" s="14">
        <v>2009</v>
      </c>
      <c r="B17" s="12" t="s">
        <v>17</v>
      </c>
      <c r="C17" s="12">
        <v>1510210</v>
      </c>
      <c r="D17" s="12">
        <v>718464310</v>
      </c>
      <c r="E17" s="12">
        <v>476</v>
      </c>
      <c r="G17" s="70"/>
      <c r="H17" s="70"/>
    </row>
    <row r="18" spans="1:8" x14ac:dyDescent="0.2">
      <c r="A18" s="13">
        <v>2010</v>
      </c>
      <c r="B18" s="10" t="s">
        <v>17</v>
      </c>
      <c r="C18" s="10">
        <v>1408506</v>
      </c>
      <c r="D18" s="10">
        <v>687834960</v>
      </c>
      <c r="E18" s="10">
        <v>488</v>
      </c>
      <c r="G18" s="70"/>
      <c r="H18" s="70"/>
    </row>
    <row r="19" spans="1:8" x14ac:dyDescent="0.2">
      <c r="A19" s="14">
        <v>2011</v>
      </c>
      <c r="B19" s="12" t="s">
        <v>17</v>
      </c>
      <c r="C19" s="12">
        <v>1450806</v>
      </c>
      <c r="D19" s="12">
        <v>692888646</v>
      </c>
      <c r="E19" s="12">
        <v>478</v>
      </c>
      <c r="G19" s="70"/>
      <c r="H19" s="70"/>
    </row>
    <row r="20" spans="1:8" x14ac:dyDescent="0.2">
      <c r="A20" s="13">
        <v>2012</v>
      </c>
      <c r="B20" s="10" t="s">
        <v>17</v>
      </c>
      <c r="C20" s="10">
        <v>1516605</v>
      </c>
      <c r="D20" s="10">
        <v>678738273</v>
      </c>
      <c r="E20" s="10">
        <v>448</v>
      </c>
      <c r="G20" s="70"/>
      <c r="H20" s="70"/>
    </row>
    <row r="21" spans="1:8" x14ac:dyDescent="0.2">
      <c r="A21" s="14">
        <v>2013</v>
      </c>
      <c r="B21" s="12" t="s">
        <v>17</v>
      </c>
      <c r="C21" s="12">
        <v>1549598</v>
      </c>
      <c r="D21" s="12">
        <v>653574508</v>
      </c>
      <c r="E21" s="12">
        <v>422</v>
      </c>
      <c r="G21" s="70"/>
      <c r="H21" s="70"/>
    </row>
    <row r="22" spans="1:8" x14ac:dyDescent="0.2">
      <c r="A22" s="13">
        <v>2014</v>
      </c>
      <c r="B22" s="10" t="s">
        <v>17</v>
      </c>
      <c r="C22" s="10">
        <v>1552686</v>
      </c>
      <c r="D22" s="10">
        <v>666452428</v>
      </c>
      <c r="E22" s="10">
        <v>429</v>
      </c>
      <c r="G22" s="70"/>
      <c r="H22" s="70"/>
    </row>
    <row r="23" spans="1:8" x14ac:dyDescent="0.2">
      <c r="A23" s="14">
        <v>2015</v>
      </c>
      <c r="B23" s="12" t="s">
        <v>17</v>
      </c>
      <c r="C23" s="12">
        <v>1524850</v>
      </c>
      <c r="D23" s="12">
        <v>715886194</v>
      </c>
      <c r="E23" s="12">
        <v>469</v>
      </c>
      <c r="G23" s="70"/>
      <c r="H23" s="70"/>
    </row>
    <row r="24" spans="1:8" x14ac:dyDescent="0.2">
      <c r="A24" s="13">
        <v>2016</v>
      </c>
      <c r="B24" s="10" t="s">
        <v>17</v>
      </c>
      <c r="C24" s="10">
        <v>1517278</v>
      </c>
      <c r="D24" s="10">
        <v>857077216</v>
      </c>
      <c r="E24" s="10">
        <v>565</v>
      </c>
      <c r="G24" s="70"/>
      <c r="H24" s="70"/>
    </row>
    <row r="25" spans="1:8" x14ac:dyDescent="0.2">
      <c r="A25" s="14">
        <v>2017</v>
      </c>
      <c r="B25" s="12" t="s">
        <v>17</v>
      </c>
      <c r="C25" s="12">
        <v>1569862</v>
      </c>
      <c r="D25" s="12">
        <v>1021783149</v>
      </c>
      <c r="E25" s="12">
        <v>651</v>
      </c>
      <c r="G25" s="70"/>
      <c r="H25" s="70"/>
    </row>
    <row r="26" spans="1:8" x14ac:dyDescent="0.2">
      <c r="A26" s="13">
        <v>2018</v>
      </c>
      <c r="B26" s="10" t="s">
        <v>17</v>
      </c>
      <c r="C26" s="10">
        <v>1588767</v>
      </c>
      <c r="D26" s="10">
        <v>1062277806</v>
      </c>
      <c r="E26" s="10">
        <v>669</v>
      </c>
      <c r="G26" s="70"/>
      <c r="H26" s="70"/>
    </row>
    <row r="27" spans="1:8" x14ac:dyDescent="0.2">
      <c r="A27" s="14">
        <v>2019</v>
      </c>
      <c r="B27" s="12" t="s">
        <v>17</v>
      </c>
      <c r="C27" s="12">
        <v>1686665</v>
      </c>
      <c r="D27" s="12">
        <v>1077910182</v>
      </c>
      <c r="E27" s="12">
        <v>639</v>
      </c>
      <c r="G27" s="70"/>
      <c r="H27" s="70"/>
    </row>
    <row r="28" spans="1:8" x14ac:dyDescent="0.2">
      <c r="A28" s="13">
        <v>2020</v>
      </c>
      <c r="B28" s="10" t="s">
        <v>17</v>
      </c>
      <c r="C28" s="10">
        <v>1861099</v>
      </c>
      <c r="D28" s="10">
        <v>1116335458</v>
      </c>
      <c r="E28" s="10">
        <v>600</v>
      </c>
      <c r="G28" s="70"/>
      <c r="H28" s="70"/>
    </row>
    <row r="29" spans="1:8" x14ac:dyDescent="0.2">
      <c r="A29" s="14">
        <v>2021</v>
      </c>
      <c r="B29" s="12" t="s">
        <v>17</v>
      </c>
      <c r="C29" s="12">
        <v>1968632</v>
      </c>
      <c r="D29" s="12">
        <v>1167796989</v>
      </c>
      <c r="E29" s="12">
        <v>593</v>
      </c>
      <c r="G29" s="70"/>
      <c r="H29" s="70"/>
    </row>
    <row r="30" spans="1:8" x14ac:dyDescent="0.2">
      <c r="A30" s="13">
        <v>2009</v>
      </c>
      <c r="B30" s="10" t="s">
        <v>18</v>
      </c>
      <c r="C30" s="10">
        <v>367230</v>
      </c>
      <c r="D30" s="10">
        <v>207166559</v>
      </c>
      <c r="E30" s="10">
        <v>564</v>
      </c>
      <c r="G30" s="70"/>
      <c r="H30" s="70"/>
    </row>
    <row r="31" spans="1:8" x14ac:dyDescent="0.2">
      <c r="A31" s="14">
        <v>2010</v>
      </c>
      <c r="B31" s="12" t="s">
        <v>18</v>
      </c>
      <c r="C31" s="12">
        <v>342948</v>
      </c>
      <c r="D31" s="12">
        <v>196494269</v>
      </c>
      <c r="E31" s="12">
        <v>573</v>
      </c>
      <c r="G31" s="70"/>
      <c r="H31" s="70"/>
    </row>
    <row r="32" spans="1:8" x14ac:dyDescent="0.2">
      <c r="A32" s="13">
        <v>2011</v>
      </c>
      <c r="B32" s="10" t="s">
        <v>18</v>
      </c>
      <c r="C32" s="10">
        <v>352931</v>
      </c>
      <c r="D32" s="10">
        <v>189629845</v>
      </c>
      <c r="E32" s="10">
        <v>537</v>
      </c>
      <c r="G32" s="70"/>
      <c r="H32" s="70"/>
    </row>
    <row r="33" spans="1:8" x14ac:dyDescent="0.2">
      <c r="A33" s="14">
        <v>2012</v>
      </c>
      <c r="B33" s="12" t="s">
        <v>18</v>
      </c>
      <c r="C33" s="12">
        <v>353978</v>
      </c>
      <c r="D33" s="12">
        <v>173582996</v>
      </c>
      <c r="E33" s="12">
        <v>490</v>
      </c>
      <c r="G33" s="70"/>
      <c r="H33" s="70"/>
    </row>
    <row r="34" spans="1:8" x14ac:dyDescent="0.2">
      <c r="A34" s="13">
        <v>2013</v>
      </c>
      <c r="B34" s="10" t="s">
        <v>18</v>
      </c>
      <c r="C34" s="10">
        <v>325148</v>
      </c>
      <c r="D34" s="10">
        <v>156140883</v>
      </c>
      <c r="E34" s="10">
        <v>480</v>
      </c>
      <c r="G34" s="70"/>
      <c r="H34" s="70"/>
    </row>
    <row r="35" spans="1:8" x14ac:dyDescent="0.2">
      <c r="A35" s="14">
        <v>2014</v>
      </c>
      <c r="B35" s="12" t="s">
        <v>18</v>
      </c>
      <c r="C35" s="12">
        <v>305421</v>
      </c>
      <c r="D35" s="12">
        <v>157877778</v>
      </c>
      <c r="E35" s="12">
        <v>517</v>
      </c>
      <c r="G35" s="70"/>
      <c r="H35" s="70"/>
    </row>
    <row r="36" spans="1:8" x14ac:dyDescent="0.2">
      <c r="A36" s="13">
        <v>2015</v>
      </c>
      <c r="B36" s="10" t="s">
        <v>18</v>
      </c>
      <c r="C36" s="10">
        <v>289981</v>
      </c>
      <c r="D36" s="10">
        <v>178337524</v>
      </c>
      <c r="E36" s="10">
        <v>615</v>
      </c>
      <c r="G36" s="70"/>
      <c r="H36" s="70"/>
    </row>
    <row r="37" spans="1:8" x14ac:dyDescent="0.2">
      <c r="A37" s="14">
        <v>2016</v>
      </c>
      <c r="B37" s="12" t="s">
        <v>18</v>
      </c>
      <c r="C37" s="12">
        <v>277761</v>
      </c>
      <c r="D37" s="12">
        <v>219227766</v>
      </c>
      <c r="E37" s="12">
        <v>789</v>
      </c>
      <c r="G37" s="70"/>
      <c r="H37" s="70"/>
    </row>
    <row r="38" spans="1:8" x14ac:dyDescent="0.2">
      <c r="A38" s="13">
        <v>2017</v>
      </c>
      <c r="B38" s="10" t="s">
        <v>18</v>
      </c>
      <c r="C38" s="10">
        <v>296716</v>
      </c>
      <c r="D38" s="10">
        <v>264368072</v>
      </c>
      <c r="E38" s="10">
        <v>891</v>
      </c>
      <c r="G38" s="70"/>
      <c r="H38" s="70"/>
    </row>
    <row r="39" spans="1:8" x14ac:dyDescent="0.2">
      <c r="A39" s="14">
        <v>2018</v>
      </c>
      <c r="B39" s="12" t="s">
        <v>18</v>
      </c>
      <c r="C39" s="12">
        <v>309782</v>
      </c>
      <c r="D39" s="12">
        <v>271414690</v>
      </c>
      <c r="E39" s="12">
        <v>876</v>
      </c>
      <c r="G39" s="70"/>
      <c r="H39" s="70"/>
    </row>
    <row r="40" spans="1:8" x14ac:dyDescent="0.2">
      <c r="A40" s="13">
        <v>2019</v>
      </c>
      <c r="B40" s="10" t="s">
        <v>18</v>
      </c>
      <c r="C40" s="10">
        <v>305173</v>
      </c>
      <c r="D40" s="10">
        <v>253811900</v>
      </c>
      <c r="E40" s="10">
        <v>832</v>
      </c>
      <c r="G40" s="70"/>
      <c r="H40" s="70"/>
    </row>
    <row r="41" spans="1:8" x14ac:dyDescent="0.2">
      <c r="A41" s="14">
        <v>2020</v>
      </c>
      <c r="B41" s="12" t="s">
        <v>18</v>
      </c>
      <c r="C41" s="12">
        <v>285477</v>
      </c>
      <c r="D41" s="12">
        <v>213922286</v>
      </c>
      <c r="E41" s="12">
        <v>749</v>
      </c>
      <c r="G41" s="70"/>
      <c r="H41" s="70"/>
    </row>
    <row r="42" spans="1:8" x14ac:dyDescent="0.2">
      <c r="A42" s="13">
        <v>2021</v>
      </c>
      <c r="B42" s="10" t="s">
        <v>18</v>
      </c>
      <c r="C42" s="10">
        <v>242222</v>
      </c>
      <c r="D42" s="10">
        <v>174218263</v>
      </c>
      <c r="E42" s="10">
        <v>719</v>
      </c>
      <c r="G42" s="70"/>
      <c r="H42" s="70"/>
    </row>
  </sheetData>
  <mergeCells count="1">
    <mergeCell ref="A2:E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13"/>
  <sheetViews>
    <sheetView workbookViewId="0">
      <selection activeCell="F3" sqref="F3"/>
    </sheetView>
  </sheetViews>
  <sheetFormatPr defaultRowHeight="14.25" x14ac:dyDescent="0.2"/>
  <cols>
    <col min="1" max="1" width="46.77734375" customWidth="1"/>
    <col min="2" max="5" width="26.77734375" customWidth="1"/>
    <col min="6" max="6" width="32.109375" customWidth="1"/>
  </cols>
  <sheetData>
    <row r="2" spans="1:6" ht="24.95" customHeight="1" x14ac:dyDescent="0.2">
      <c r="A2" s="105" t="s">
        <v>208</v>
      </c>
      <c r="B2" s="106"/>
      <c r="C2" s="106"/>
      <c r="D2" s="106"/>
      <c r="E2" s="106"/>
      <c r="F2" s="107"/>
    </row>
    <row r="3" spans="1:6" ht="20.100000000000001" customHeight="1" x14ac:dyDescent="0.2">
      <c r="B3" s="51" t="s">
        <v>175</v>
      </c>
      <c r="C3" s="51" t="s">
        <v>152</v>
      </c>
      <c r="D3" s="51" t="s">
        <v>153</v>
      </c>
      <c r="E3" s="51" t="s">
        <v>112</v>
      </c>
      <c r="F3" s="51" t="s">
        <v>176</v>
      </c>
    </row>
    <row r="4" spans="1:6" ht="15" customHeight="1" x14ac:dyDescent="0.2">
      <c r="A4" s="63" t="s">
        <v>173</v>
      </c>
      <c r="B4" s="10">
        <v>1347</v>
      </c>
      <c r="C4" s="10">
        <v>906</v>
      </c>
      <c r="D4" s="10">
        <v>172</v>
      </c>
      <c r="E4" s="10">
        <v>248</v>
      </c>
      <c r="F4" s="10">
        <v>21</v>
      </c>
    </row>
    <row r="5" spans="1:6" ht="15" customHeight="1" x14ac:dyDescent="0.2">
      <c r="A5" s="63" t="s">
        <v>174</v>
      </c>
      <c r="B5" s="12">
        <v>6862</v>
      </c>
      <c r="C5" s="12">
        <v>1870</v>
      </c>
      <c r="D5" s="12">
        <v>1032</v>
      </c>
      <c r="E5" s="12">
        <v>993</v>
      </c>
      <c r="F5" s="12">
        <v>2967</v>
      </c>
    </row>
    <row r="6" spans="1:6" ht="15" customHeight="1" x14ac:dyDescent="0.2"/>
    <row r="7" spans="1:6" ht="15" customHeight="1" x14ac:dyDescent="0.2">
      <c r="B7" s="71"/>
      <c r="C7" s="71"/>
      <c r="D7" s="71"/>
      <c r="E7" s="71"/>
      <c r="F7" s="71"/>
    </row>
    <row r="8" spans="1:6" ht="15" customHeight="1" x14ac:dyDescent="0.2">
      <c r="D8" s="1"/>
    </row>
    <row r="9" spans="1:6" ht="15" customHeight="1" x14ac:dyDescent="0.2"/>
    <row r="10" spans="1:6" ht="15" customHeight="1" x14ac:dyDescent="0.2"/>
    <row r="11" spans="1:6" ht="15" customHeight="1" x14ac:dyDescent="0.2"/>
    <row r="12" spans="1:6" ht="15" customHeight="1" x14ac:dyDescent="0.2">
      <c r="C12" s="1"/>
      <c r="D12" s="1"/>
      <c r="E12" s="1"/>
      <c r="F12" s="1"/>
    </row>
    <row r="13" spans="1:6" x14ac:dyDescent="0.2">
      <c r="C13" s="1"/>
      <c r="D13" s="1"/>
      <c r="E13" s="1"/>
      <c r="F13" s="1"/>
    </row>
  </sheetData>
  <mergeCells count="1">
    <mergeCell ref="A2:F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F11"/>
  <sheetViews>
    <sheetView workbookViewId="0">
      <selection activeCell="C11" sqref="C11"/>
    </sheetView>
  </sheetViews>
  <sheetFormatPr defaultRowHeight="14.25" x14ac:dyDescent="0.2"/>
  <cols>
    <col min="1" max="1" width="41.77734375" customWidth="1"/>
    <col min="2" max="4" width="34" customWidth="1"/>
    <col min="6" max="6" width="9.33203125" bestFit="1" customWidth="1"/>
  </cols>
  <sheetData>
    <row r="2" spans="1:6" ht="24.95" customHeight="1" x14ac:dyDescent="0.2">
      <c r="A2" s="90" t="s">
        <v>235</v>
      </c>
      <c r="B2" s="90"/>
      <c r="C2" s="90"/>
      <c r="D2" s="90"/>
    </row>
    <row r="3" spans="1:6" ht="20.100000000000001" customHeight="1" x14ac:dyDescent="0.2">
      <c r="B3" s="51" t="s">
        <v>119</v>
      </c>
      <c r="C3" s="51" t="s">
        <v>109</v>
      </c>
      <c r="D3" s="51" t="s">
        <v>234</v>
      </c>
    </row>
    <row r="4" spans="1:6" ht="15" customHeight="1" x14ac:dyDescent="0.2">
      <c r="A4" s="114" t="s">
        <v>173</v>
      </c>
      <c r="B4" s="9" t="s">
        <v>152</v>
      </c>
      <c r="C4" s="10">
        <v>906</v>
      </c>
      <c r="D4" s="10">
        <v>2628.5</v>
      </c>
      <c r="F4" s="76"/>
    </row>
    <row r="5" spans="1:6" ht="15" customHeight="1" x14ac:dyDescent="0.2">
      <c r="A5" s="115"/>
      <c r="B5" s="11" t="s">
        <v>153</v>
      </c>
      <c r="C5" s="12">
        <v>172</v>
      </c>
      <c r="D5" s="12">
        <v>1127</v>
      </c>
      <c r="F5" s="76"/>
    </row>
    <row r="6" spans="1:6" ht="15" customHeight="1" x14ac:dyDescent="0.2">
      <c r="A6" s="115"/>
      <c r="B6" s="9" t="s">
        <v>112</v>
      </c>
      <c r="C6" s="10">
        <v>248</v>
      </c>
      <c r="D6" s="10">
        <v>2017.5</v>
      </c>
      <c r="F6" s="76"/>
    </row>
    <row r="7" spans="1:6" ht="15" customHeight="1" x14ac:dyDescent="0.2">
      <c r="A7" s="115"/>
      <c r="B7" s="11" t="s">
        <v>242</v>
      </c>
      <c r="C7" s="12">
        <v>21</v>
      </c>
      <c r="D7" s="12">
        <v>257</v>
      </c>
      <c r="F7" s="76"/>
    </row>
    <row r="8" spans="1:6" ht="15" customHeight="1" x14ac:dyDescent="0.2">
      <c r="A8" s="113" t="s">
        <v>174</v>
      </c>
      <c r="B8" s="9" t="s">
        <v>152</v>
      </c>
      <c r="C8" s="10">
        <v>1870</v>
      </c>
      <c r="D8" s="10">
        <v>11195</v>
      </c>
    </row>
    <row r="9" spans="1:6" ht="15" customHeight="1" x14ac:dyDescent="0.2">
      <c r="A9" s="113"/>
      <c r="B9" s="11" t="s">
        <v>153</v>
      </c>
      <c r="C9" s="12">
        <v>1032</v>
      </c>
      <c r="D9" s="12">
        <v>10552.5</v>
      </c>
    </row>
    <row r="10" spans="1:6" ht="15" customHeight="1" x14ac:dyDescent="0.2">
      <c r="A10" s="113"/>
      <c r="B10" s="9" t="s">
        <v>112</v>
      </c>
      <c r="C10" s="10">
        <v>993</v>
      </c>
      <c r="D10" s="10">
        <v>10300</v>
      </c>
    </row>
    <row r="11" spans="1:6" ht="15" customHeight="1" x14ac:dyDescent="0.2">
      <c r="A11" s="113"/>
      <c r="B11" s="11" t="s">
        <v>242</v>
      </c>
      <c r="C11" s="12">
        <v>2967</v>
      </c>
      <c r="D11" s="12">
        <v>50871.5</v>
      </c>
    </row>
  </sheetData>
  <mergeCells count="3">
    <mergeCell ref="A8:A11"/>
    <mergeCell ref="A4:A7"/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D14"/>
  <sheetViews>
    <sheetView workbookViewId="0"/>
  </sheetViews>
  <sheetFormatPr defaultRowHeight="14.25" x14ac:dyDescent="0.2"/>
  <cols>
    <col min="1" max="1" width="46.77734375" customWidth="1"/>
    <col min="2" max="4" width="39.88671875" customWidth="1"/>
  </cols>
  <sheetData>
    <row r="2" spans="1:4" ht="24.95" customHeight="1" x14ac:dyDescent="0.2">
      <c r="A2" s="105" t="s">
        <v>209</v>
      </c>
      <c r="B2" s="106"/>
      <c r="C2" s="106"/>
      <c r="D2" s="107"/>
    </row>
    <row r="3" spans="1:4" ht="20.100000000000001" customHeight="1" x14ac:dyDescent="0.2">
      <c r="B3" s="51" t="s">
        <v>177</v>
      </c>
      <c r="C3" s="51" t="s">
        <v>178</v>
      </c>
      <c r="D3" s="51" t="s">
        <v>179</v>
      </c>
    </row>
    <row r="4" spans="1:4" ht="15" customHeight="1" x14ac:dyDescent="0.2">
      <c r="A4" s="75" t="s">
        <v>173</v>
      </c>
      <c r="B4" s="10">
        <v>248</v>
      </c>
      <c r="C4" s="10">
        <v>3772723.1484000008</v>
      </c>
      <c r="D4" s="10">
        <v>4287994.2100000009</v>
      </c>
    </row>
    <row r="5" spans="1:4" ht="15" customHeight="1" x14ac:dyDescent="0.2">
      <c r="A5" s="75" t="s">
        <v>174</v>
      </c>
      <c r="B5" s="12">
        <v>993</v>
      </c>
      <c r="C5" s="12">
        <v>23057961.542799003</v>
      </c>
      <c r="D5" s="12">
        <v>25389580.210000027</v>
      </c>
    </row>
    <row r="6" spans="1:4" ht="15" customHeight="1" x14ac:dyDescent="0.2"/>
    <row r="7" spans="1:4" ht="15" customHeight="1" x14ac:dyDescent="0.2">
      <c r="C7" s="72"/>
      <c r="D7" s="72"/>
    </row>
    <row r="8" spans="1:4" ht="15" customHeight="1" x14ac:dyDescent="0.2">
      <c r="B8" s="72"/>
      <c r="C8" s="72"/>
    </row>
    <row r="9" spans="1:4" ht="15" customHeight="1" x14ac:dyDescent="0.2"/>
    <row r="10" spans="1:4" ht="15" customHeight="1" x14ac:dyDescent="0.2"/>
    <row r="11" spans="1:4" ht="15" customHeight="1" x14ac:dyDescent="0.2"/>
    <row r="12" spans="1:4" ht="15" customHeight="1" x14ac:dyDescent="0.2"/>
    <row r="13" spans="1:4" x14ac:dyDescent="0.2">
      <c r="B13" s="1"/>
      <c r="C13" s="1"/>
      <c r="D13" s="1"/>
    </row>
    <row r="14" spans="1:4" x14ac:dyDescent="0.2">
      <c r="B14" s="1"/>
      <c r="C14" s="1"/>
      <c r="D14" s="1"/>
    </row>
  </sheetData>
  <mergeCells count="1">
    <mergeCell ref="A2:D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0.79998168889431442"/>
    <pageSetUpPr autoPageBreaks="0"/>
  </sheetPr>
  <dimension ref="A2:AO22"/>
  <sheetViews>
    <sheetView workbookViewId="0"/>
  </sheetViews>
  <sheetFormatPr defaultRowHeight="14.25" x14ac:dyDescent="0.2"/>
  <cols>
    <col min="1" max="1" width="27.6640625" customWidth="1"/>
    <col min="2" max="7" width="19" customWidth="1"/>
    <col min="8" max="8" width="15.33203125" customWidth="1"/>
  </cols>
  <sheetData>
    <row r="2" spans="1:41" s="4" customFormat="1" ht="24.95" customHeight="1" x14ac:dyDescent="0.2">
      <c r="A2" s="105" t="s">
        <v>224</v>
      </c>
      <c r="B2" s="106"/>
      <c r="C2" s="106"/>
      <c r="D2" s="106"/>
      <c r="E2" s="106"/>
      <c r="F2" s="106"/>
      <c r="G2" s="106"/>
      <c r="H2" s="10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1:41" x14ac:dyDescent="0.2">
      <c r="A3" s="27" t="s">
        <v>156</v>
      </c>
      <c r="B3" s="18">
        <v>2015</v>
      </c>
      <c r="C3" s="18">
        <v>2016</v>
      </c>
      <c r="D3" s="18">
        <v>2017</v>
      </c>
      <c r="E3" s="18">
        <v>2018</v>
      </c>
      <c r="F3" s="18">
        <v>2019</v>
      </c>
      <c r="G3" s="18">
        <v>2020</v>
      </c>
      <c r="H3" s="75">
        <v>2021</v>
      </c>
    </row>
    <row r="4" spans="1:41" x14ac:dyDescent="0.2">
      <c r="A4" s="13" t="s">
        <v>109</v>
      </c>
      <c r="B4" s="10">
        <v>125064</v>
      </c>
      <c r="C4" s="10">
        <v>115364</v>
      </c>
      <c r="D4" s="10">
        <v>101200</v>
      </c>
      <c r="E4" s="10">
        <v>109383</v>
      </c>
      <c r="F4" s="10">
        <v>105597</v>
      </c>
      <c r="G4" s="10">
        <v>95202</v>
      </c>
      <c r="H4" s="10">
        <v>100653</v>
      </c>
    </row>
    <row r="5" spans="1:41" x14ac:dyDescent="0.2">
      <c r="A5" s="14" t="s">
        <v>157</v>
      </c>
      <c r="B5" s="12">
        <v>181956474.82000503</v>
      </c>
      <c r="C5" s="12">
        <v>166079295.61039782</v>
      </c>
      <c r="D5" s="12">
        <v>145388499.66969827</v>
      </c>
      <c r="E5" s="12">
        <v>165176635.60799566</v>
      </c>
      <c r="F5" s="12">
        <v>170853394.476996</v>
      </c>
      <c r="G5" s="12">
        <v>161973940.20699376</v>
      </c>
      <c r="H5" s="12">
        <v>175725475.9069919</v>
      </c>
    </row>
    <row r="6" spans="1:41" x14ac:dyDescent="0.2">
      <c r="A6" s="13" t="s">
        <v>158</v>
      </c>
      <c r="B6" s="10">
        <v>1237217.2100000011</v>
      </c>
      <c r="C6" s="10">
        <v>926902.14000000048</v>
      </c>
      <c r="D6" s="10">
        <v>818700.74001000007</v>
      </c>
      <c r="E6" s="10">
        <v>834455.4800000001</v>
      </c>
      <c r="F6" s="10">
        <v>691692.25</v>
      </c>
      <c r="G6" s="10">
        <v>571526.70000000019</v>
      </c>
      <c r="H6" s="10">
        <v>681040.42</v>
      </c>
    </row>
    <row r="7" spans="1:41" x14ac:dyDescent="0.2">
      <c r="A7" s="14" t="s">
        <v>159</v>
      </c>
      <c r="B7" s="12">
        <v>-1255566.6200009955</v>
      </c>
      <c r="C7" s="12">
        <v>-95540.452999999252</v>
      </c>
      <c r="D7" s="12">
        <v>781734.64300199761</v>
      </c>
      <c r="E7" s="12">
        <v>645220.19200699881</v>
      </c>
      <c r="F7" s="12">
        <v>-890257.61699600425</v>
      </c>
      <c r="G7" s="12">
        <v>-1838274.0169999942</v>
      </c>
      <c r="H7" s="12">
        <v>-4405934.4270010032</v>
      </c>
    </row>
    <row r="8" spans="1:41" x14ac:dyDescent="0.2">
      <c r="A8" s="13" t="s">
        <v>160</v>
      </c>
      <c r="B8" s="10">
        <v>181938125.41000226</v>
      </c>
      <c r="C8" s="10">
        <v>166910657.29739645</v>
      </c>
      <c r="D8" s="10">
        <v>146988935.04300794</v>
      </c>
      <c r="E8" s="10">
        <v>166656311.26999119</v>
      </c>
      <c r="F8" s="10">
        <v>170654829.10999471</v>
      </c>
      <c r="G8" s="10">
        <v>160707192.85999188</v>
      </c>
      <c r="H8" s="10">
        <v>172000581.9199917</v>
      </c>
    </row>
    <row r="10" spans="1:41" x14ac:dyDescent="0.2">
      <c r="B10" s="72"/>
      <c r="C10" s="72"/>
      <c r="D10" s="72"/>
      <c r="E10" s="72"/>
      <c r="F10" s="72"/>
      <c r="G10" s="72"/>
      <c r="H10" s="72"/>
    </row>
    <row r="11" spans="1:41" x14ac:dyDescent="0.2">
      <c r="B11" s="72"/>
      <c r="C11" s="72"/>
      <c r="D11" s="72"/>
      <c r="E11" s="72"/>
      <c r="F11" s="72"/>
      <c r="G11" s="72"/>
      <c r="H11" s="72"/>
    </row>
    <row r="13" spans="1:41" x14ac:dyDescent="0.2">
      <c r="B13" s="72"/>
      <c r="C13" s="72"/>
      <c r="D13" s="72"/>
      <c r="E13" s="72"/>
      <c r="F13" s="72"/>
      <c r="G13" s="72"/>
      <c r="H13" s="72"/>
    </row>
    <row r="14" spans="1:41" x14ac:dyDescent="0.2">
      <c r="B14" s="72"/>
      <c r="C14" s="72"/>
      <c r="D14" s="72"/>
      <c r="E14" s="72"/>
      <c r="F14" s="72"/>
      <c r="G14" s="72"/>
      <c r="H14" s="72"/>
    </row>
    <row r="18" spans="2:8" x14ac:dyDescent="0.2">
      <c r="B18" s="1"/>
      <c r="C18" s="1"/>
      <c r="D18" s="1"/>
      <c r="E18" s="1"/>
      <c r="F18" s="1"/>
      <c r="G18" s="1"/>
      <c r="H18" s="1"/>
    </row>
    <row r="19" spans="2:8" x14ac:dyDescent="0.2">
      <c r="B19" s="1"/>
      <c r="C19" s="1"/>
      <c r="D19" s="1"/>
      <c r="E19" s="1"/>
      <c r="F19" s="1"/>
      <c r="G19" s="1"/>
      <c r="H19" s="1"/>
    </row>
    <row r="20" spans="2:8" x14ac:dyDescent="0.2">
      <c r="B20" s="1"/>
      <c r="C20" s="1"/>
      <c r="D20" s="1"/>
      <c r="E20" s="1"/>
      <c r="F20" s="1"/>
      <c r="G20" s="1"/>
      <c r="H20" s="1"/>
    </row>
    <row r="21" spans="2:8" x14ac:dyDescent="0.2">
      <c r="B21" s="1"/>
      <c r="C21" s="1"/>
      <c r="D21" s="1"/>
      <c r="E21" s="1"/>
      <c r="F21" s="1"/>
      <c r="G21" s="1"/>
      <c r="H21" s="1"/>
    </row>
    <row r="22" spans="2:8" x14ac:dyDescent="0.2">
      <c r="B22" s="1"/>
      <c r="C22" s="1"/>
      <c r="D22" s="1"/>
      <c r="E22" s="1"/>
      <c r="F22" s="1"/>
      <c r="G22" s="1"/>
      <c r="H22" s="1"/>
    </row>
  </sheetData>
  <mergeCells count="1">
    <mergeCell ref="A2:H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F47"/>
  <sheetViews>
    <sheetView workbookViewId="0"/>
  </sheetViews>
  <sheetFormatPr defaultRowHeight="14.25" x14ac:dyDescent="0.2"/>
  <cols>
    <col min="1" max="4" width="38.6640625" customWidth="1"/>
  </cols>
  <sheetData>
    <row r="2" spans="1:6" ht="24.95" customHeight="1" x14ac:dyDescent="0.2">
      <c r="A2" s="105" t="s">
        <v>219</v>
      </c>
      <c r="B2" s="106"/>
      <c r="C2" s="106"/>
      <c r="D2" s="107"/>
    </row>
    <row r="3" spans="1:6" ht="20.100000000000001" customHeight="1" x14ac:dyDescent="0.2">
      <c r="A3" s="79" t="s">
        <v>10</v>
      </c>
      <c r="B3" s="79" t="s">
        <v>236</v>
      </c>
      <c r="C3" s="79" t="s">
        <v>237</v>
      </c>
      <c r="D3" s="79" t="s">
        <v>220</v>
      </c>
    </row>
    <row r="4" spans="1:6" ht="15" customHeight="1" x14ac:dyDescent="0.2">
      <c r="A4" s="13">
        <v>2009</v>
      </c>
      <c r="B4" s="10">
        <v>314377791.98443294</v>
      </c>
      <c r="C4" s="10">
        <v>157237647.55248201</v>
      </c>
      <c r="D4" s="10">
        <v>471615439.53693503</v>
      </c>
      <c r="F4" s="1"/>
    </row>
    <row r="5" spans="1:6" ht="15" customHeight="1" x14ac:dyDescent="0.2">
      <c r="A5" s="14">
        <v>2010</v>
      </c>
      <c r="B5" s="12">
        <v>291734039.121382</v>
      </c>
      <c r="C5" s="12">
        <v>94863295.79520601</v>
      </c>
      <c r="D5" s="12">
        <v>386597334.91649795</v>
      </c>
      <c r="F5" s="1"/>
    </row>
    <row r="6" spans="1:6" ht="15" customHeight="1" x14ac:dyDescent="0.2">
      <c r="A6" s="13">
        <v>2011</v>
      </c>
      <c r="B6" s="10">
        <v>299284855.84047198</v>
      </c>
      <c r="C6" s="10">
        <v>158355732.50765795</v>
      </c>
      <c r="D6" s="10">
        <v>457640588.34813595</v>
      </c>
      <c r="F6" s="1"/>
    </row>
    <row r="7" spans="1:6" ht="15" customHeight="1" x14ac:dyDescent="0.2">
      <c r="A7" s="14">
        <v>2012</v>
      </c>
      <c r="B7" s="12">
        <v>364686721.42790097</v>
      </c>
      <c r="C7" s="12">
        <v>123052203.860752</v>
      </c>
      <c r="D7" s="12">
        <v>487738925.28875798</v>
      </c>
      <c r="F7" s="1"/>
    </row>
    <row r="8" spans="1:6" ht="15" customHeight="1" x14ac:dyDescent="0.2">
      <c r="A8" s="13">
        <v>2013</v>
      </c>
      <c r="B8" s="10">
        <v>357079049.99246997</v>
      </c>
      <c r="C8" s="10">
        <v>135247904.27664399</v>
      </c>
      <c r="D8" s="10">
        <v>492326954.26902097</v>
      </c>
      <c r="F8" s="1"/>
    </row>
    <row r="9" spans="1:6" ht="15" customHeight="1" x14ac:dyDescent="0.2">
      <c r="A9" s="14">
        <v>2014</v>
      </c>
      <c r="B9" s="12">
        <v>398464093.78412998</v>
      </c>
      <c r="C9" s="12">
        <v>146438212.26264602</v>
      </c>
      <c r="D9" s="12">
        <v>544902306.04691291</v>
      </c>
      <c r="F9" s="1"/>
    </row>
    <row r="10" spans="1:6" ht="15" customHeight="1" x14ac:dyDescent="0.2">
      <c r="A10" s="13">
        <v>2015</v>
      </c>
      <c r="B10" s="10">
        <v>397065371.593817</v>
      </c>
      <c r="C10" s="10">
        <v>120877596.07771802</v>
      </c>
      <c r="D10" s="10">
        <v>517942967.67165309</v>
      </c>
      <c r="F10" s="1"/>
    </row>
    <row r="11" spans="1:6" ht="15" customHeight="1" x14ac:dyDescent="0.2">
      <c r="A11" s="14">
        <v>2016</v>
      </c>
      <c r="B11" s="12">
        <v>376875623.24873495</v>
      </c>
      <c r="C11" s="12">
        <v>140692972.60367703</v>
      </c>
      <c r="D11" s="12">
        <v>517568595.85251188</v>
      </c>
      <c r="F11" s="1"/>
    </row>
    <row r="12" spans="1:6" ht="15" customHeight="1" x14ac:dyDescent="0.2">
      <c r="A12" s="13">
        <v>2017</v>
      </c>
      <c r="B12" s="10">
        <v>380602809.87602806</v>
      </c>
      <c r="C12" s="10">
        <v>146142360.80817398</v>
      </c>
      <c r="D12" s="10">
        <v>526745170.68433595</v>
      </c>
      <c r="F12" s="1"/>
    </row>
    <row r="13" spans="1:6" ht="15" customHeight="1" x14ac:dyDescent="0.2">
      <c r="A13" s="14">
        <v>2018</v>
      </c>
      <c r="B13" s="12">
        <v>374069033.08608103</v>
      </c>
      <c r="C13" s="12">
        <v>165965757.47832701</v>
      </c>
      <c r="D13" s="12">
        <v>540034790.56452215</v>
      </c>
      <c r="F13" s="1"/>
    </row>
    <row r="14" spans="1:6" ht="15" customHeight="1" x14ac:dyDescent="0.2">
      <c r="A14" s="13">
        <v>2019</v>
      </c>
      <c r="B14" s="10">
        <v>375157440.86087</v>
      </c>
      <c r="C14" s="10">
        <v>143367274.95361406</v>
      </c>
      <c r="D14" s="10">
        <v>518524715.81458616</v>
      </c>
      <c r="F14" s="1"/>
    </row>
    <row r="15" spans="1:6" ht="15" customHeight="1" x14ac:dyDescent="0.2">
      <c r="A15" s="14">
        <v>2020</v>
      </c>
      <c r="B15" s="12">
        <v>287292708.815328</v>
      </c>
      <c r="C15" s="12">
        <v>146569200.00520402</v>
      </c>
      <c r="D15" s="12">
        <v>433861908.82054502</v>
      </c>
      <c r="F15" s="1"/>
    </row>
    <row r="16" spans="1:6" ht="15" customHeight="1" x14ac:dyDescent="0.2">
      <c r="A16" s="13">
        <v>2021</v>
      </c>
      <c r="B16" s="10">
        <v>275756296.05039203</v>
      </c>
      <c r="C16" s="10">
        <v>153128108.79487196</v>
      </c>
      <c r="D16" s="10">
        <v>428884404.845276</v>
      </c>
      <c r="F16" s="1"/>
    </row>
    <row r="35" spans="2:3" x14ac:dyDescent="0.2">
      <c r="B35" s="1"/>
      <c r="C35" s="1"/>
    </row>
    <row r="36" spans="2:3" x14ac:dyDescent="0.2">
      <c r="B36" s="1"/>
      <c r="C36" s="1"/>
    </row>
    <row r="37" spans="2:3" x14ac:dyDescent="0.2">
      <c r="B37" s="1"/>
      <c r="C37" s="1"/>
    </row>
    <row r="38" spans="2:3" x14ac:dyDescent="0.2">
      <c r="B38" s="1"/>
      <c r="C38" s="1"/>
    </row>
    <row r="39" spans="2:3" x14ac:dyDescent="0.2">
      <c r="B39" s="1"/>
      <c r="C39" s="1"/>
    </row>
    <row r="40" spans="2:3" x14ac:dyDescent="0.2">
      <c r="B40" s="1"/>
      <c r="C40" s="1"/>
    </row>
    <row r="41" spans="2:3" x14ac:dyDescent="0.2">
      <c r="B41" s="1"/>
      <c r="C41" s="1"/>
    </row>
    <row r="42" spans="2:3" x14ac:dyDescent="0.2">
      <c r="B42" s="1"/>
      <c r="C42" s="1"/>
    </row>
    <row r="43" spans="2:3" x14ac:dyDescent="0.2">
      <c r="B43" s="1"/>
      <c r="C43" s="1"/>
    </row>
    <row r="44" spans="2:3" x14ac:dyDescent="0.2">
      <c r="B44" s="1"/>
      <c r="C44" s="1"/>
    </row>
    <row r="45" spans="2:3" x14ac:dyDescent="0.2">
      <c r="B45" s="1"/>
      <c r="C45" s="1"/>
    </row>
    <row r="46" spans="2:3" x14ac:dyDescent="0.2">
      <c r="B46" s="1"/>
      <c r="C46" s="1"/>
    </row>
    <row r="47" spans="2:3" x14ac:dyDescent="0.2">
      <c r="B47" s="1"/>
      <c r="C47" s="1"/>
    </row>
  </sheetData>
  <mergeCells count="1">
    <mergeCell ref="A2:D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/>
  </sheetPr>
  <dimension ref="A2:I48"/>
  <sheetViews>
    <sheetView workbookViewId="0"/>
  </sheetViews>
  <sheetFormatPr defaultRowHeight="14.25" x14ac:dyDescent="0.2"/>
  <cols>
    <col min="1" max="7" width="21.77734375" customWidth="1"/>
  </cols>
  <sheetData>
    <row r="2" spans="1:9" ht="24.95" customHeight="1" x14ac:dyDescent="0.2">
      <c r="A2" s="105" t="s">
        <v>222</v>
      </c>
      <c r="B2" s="106"/>
      <c r="C2" s="106"/>
      <c r="D2" s="106"/>
      <c r="E2" s="106"/>
      <c r="F2" s="106"/>
      <c r="G2" s="107"/>
    </row>
    <row r="3" spans="1:9" ht="20.100000000000001" customHeight="1" x14ac:dyDescent="0.2">
      <c r="B3" s="116" t="s">
        <v>236</v>
      </c>
      <c r="C3" s="117"/>
      <c r="D3" s="116" t="s">
        <v>237</v>
      </c>
      <c r="E3" s="117"/>
      <c r="F3" s="116" t="s">
        <v>218</v>
      </c>
      <c r="G3" s="117"/>
    </row>
    <row r="4" spans="1:9" ht="20.100000000000001" customHeight="1" x14ac:dyDescent="0.2">
      <c r="A4" s="66" t="s">
        <v>215</v>
      </c>
      <c r="B4" s="66" t="s">
        <v>221</v>
      </c>
      <c r="C4" s="66" t="s">
        <v>39</v>
      </c>
      <c r="D4" s="66" t="s">
        <v>221</v>
      </c>
      <c r="E4" s="66" t="s">
        <v>39</v>
      </c>
      <c r="F4" s="66" t="s">
        <v>221</v>
      </c>
      <c r="G4" s="66" t="s">
        <v>39</v>
      </c>
    </row>
    <row r="5" spans="1:9" ht="15" customHeight="1" x14ac:dyDescent="0.2">
      <c r="A5" s="13">
        <v>2009</v>
      </c>
      <c r="B5" s="10">
        <v>314377791.98443294</v>
      </c>
      <c r="C5" s="10">
        <v>15601.692048000001</v>
      </c>
      <c r="D5" s="10">
        <v>157237647.55248204</v>
      </c>
      <c r="E5" s="10">
        <v>320.30794800000001</v>
      </c>
      <c r="F5" s="10">
        <v>471615439.53693503</v>
      </c>
      <c r="G5" s="10">
        <v>15921.999997999999</v>
      </c>
      <c r="I5" s="1"/>
    </row>
    <row r="6" spans="1:9" ht="15" customHeight="1" x14ac:dyDescent="0.2">
      <c r="A6" s="14">
        <v>2010</v>
      </c>
      <c r="B6" s="12">
        <v>291734039.121382</v>
      </c>
      <c r="C6" s="12">
        <v>12870.542245000001</v>
      </c>
      <c r="D6" s="12">
        <v>94863295.79520601</v>
      </c>
      <c r="E6" s="12">
        <v>271.45775100000003</v>
      </c>
      <c r="F6" s="12">
        <v>386597334.91649795</v>
      </c>
      <c r="G6" s="12">
        <v>13141.999999</v>
      </c>
      <c r="I6" s="1"/>
    </row>
    <row r="7" spans="1:9" ht="15" customHeight="1" x14ac:dyDescent="0.2">
      <c r="A7" s="13">
        <v>2011</v>
      </c>
      <c r="B7" s="10">
        <v>299284855.84047204</v>
      </c>
      <c r="C7" s="10">
        <v>12146.100345999999</v>
      </c>
      <c r="D7" s="10">
        <v>158355732.50765797</v>
      </c>
      <c r="E7" s="10">
        <v>267.22942999999998</v>
      </c>
      <c r="F7" s="10">
        <v>457640588.34813607</v>
      </c>
      <c r="G7" s="10">
        <v>12413.325667999999</v>
      </c>
      <c r="I7" s="1"/>
    </row>
    <row r="8" spans="1:9" ht="15" customHeight="1" x14ac:dyDescent="0.2">
      <c r="A8" s="14">
        <v>2012</v>
      </c>
      <c r="B8" s="12">
        <v>364686721.42790091</v>
      </c>
      <c r="C8" s="12">
        <v>13503.260034999999</v>
      </c>
      <c r="D8" s="12">
        <v>123052203.860752</v>
      </c>
      <c r="E8" s="12">
        <v>315.62191099999995</v>
      </c>
      <c r="F8" s="12">
        <v>487738925.28875798</v>
      </c>
      <c r="G8" s="12">
        <v>13818.879268999999</v>
      </c>
      <c r="I8" s="1"/>
    </row>
    <row r="9" spans="1:9" ht="15" customHeight="1" x14ac:dyDescent="0.2">
      <c r="A9" s="13">
        <v>2013</v>
      </c>
      <c r="B9" s="10">
        <v>357079049.99247003</v>
      </c>
      <c r="C9" s="10">
        <v>12660.517980000001</v>
      </c>
      <c r="D9" s="10">
        <v>135247904.27664396</v>
      </c>
      <c r="E9" s="10">
        <v>323.72992099999999</v>
      </c>
      <c r="F9" s="10">
        <v>492326954.26902086</v>
      </c>
      <c r="G9" s="10">
        <v>12984.234794</v>
      </c>
      <c r="I9" s="1"/>
    </row>
    <row r="10" spans="1:9" ht="15" customHeight="1" x14ac:dyDescent="0.2">
      <c r="A10" s="14">
        <v>2014</v>
      </c>
      <c r="B10" s="12">
        <v>398464093.78413004</v>
      </c>
      <c r="C10" s="12">
        <v>13532.611739</v>
      </c>
      <c r="D10" s="12">
        <v>146438212.26264599</v>
      </c>
      <c r="E10" s="12">
        <v>341.50845899999996</v>
      </c>
      <c r="F10" s="12">
        <v>544902306.04691291</v>
      </c>
      <c r="G10" s="12">
        <v>13874.095740999999</v>
      </c>
      <c r="I10" s="1"/>
    </row>
    <row r="11" spans="1:9" ht="15" customHeight="1" x14ac:dyDescent="0.2">
      <c r="A11" s="13">
        <v>2015</v>
      </c>
      <c r="B11" s="10">
        <v>397065371.593817</v>
      </c>
      <c r="C11" s="10">
        <v>12862.836485000002</v>
      </c>
      <c r="D11" s="10">
        <v>120877596.07771803</v>
      </c>
      <c r="E11" s="10">
        <v>288.36399899999998</v>
      </c>
      <c r="F11" s="10">
        <v>517942967.67165309</v>
      </c>
      <c r="G11" s="10">
        <v>13151.177857999999</v>
      </c>
      <c r="I11" s="1"/>
    </row>
    <row r="12" spans="1:9" ht="15" customHeight="1" x14ac:dyDescent="0.2">
      <c r="A12" s="14">
        <v>2016</v>
      </c>
      <c r="B12" s="12">
        <v>376875623.24873495</v>
      </c>
      <c r="C12" s="12">
        <v>12520.543600999999</v>
      </c>
      <c r="D12" s="12">
        <v>140692972.603677</v>
      </c>
      <c r="E12" s="12">
        <v>274.23106999999999</v>
      </c>
      <c r="F12" s="12">
        <v>517568595.85251194</v>
      </c>
      <c r="G12" s="12">
        <v>12794.778027999999</v>
      </c>
      <c r="I12" s="1"/>
    </row>
    <row r="13" spans="1:9" ht="15" customHeight="1" x14ac:dyDescent="0.2">
      <c r="A13" s="13">
        <v>2017</v>
      </c>
      <c r="B13" s="10">
        <v>380602809.87602806</v>
      </c>
      <c r="C13" s="10">
        <v>12216.517727000002</v>
      </c>
      <c r="D13" s="10">
        <v>146142360.80817398</v>
      </c>
      <c r="E13" s="10">
        <v>312.18870600000002</v>
      </c>
      <c r="F13" s="10">
        <v>526745170.68433607</v>
      </c>
      <c r="G13" s="10">
        <v>12528.712871000003</v>
      </c>
      <c r="I13" s="1"/>
    </row>
    <row r="14" spans="1:9" ht="15" customHeight="1" x14ac:dyDescent="0.2">
      <c r="A14" s="14">
        <v>2018</v>
      </c>
      <c r="B14" s="12">
        <v>374069033.08608097</v>
      </c>
      <c r="C14" s="12">
        <v>12042.202032000005</v>
      </c>
      <c r="D14" s="12">
        <v>165965757.47832701</v>
      </c>
      <c r="E14" s="12">
        <v>275.89862800000003</v>
      </c>
      <c r="F14" s="12">
        <v>540034790.56452203</v>
      </c>
      <c r="G14" s="12">
        <v>12318.117046000001</v>
      </c>
      <c r="I14" s="1"/>
    </row>
    <row r="15" spans="1:9" ht="15" customHeight="1" x14ac:dyDescent="0.2">
      <c r="A15" s="13">
        <v>2019</v>
      </c>
      <c r="B15" s="10">
        <v>375157440.86086994</v>
      </c>
      <c r="C15" s="10">
        <v>12097.083452000001</v>
      </c>
      <c r="D15" s="10">
        <v>143367274.95361403</v>
      </c>
      <c r="E15" s="10">
        <v>263.83299299999999</v>
      </c>
      <c r="F15" s="10">
        <v>518524715.81458598</v>
      </c>
      <c r="G15" s="10">
        <v>12360.955991999997</v>
      </c>
      <c r="I15" s="1"/>
    </row>
    <row r="16" spans="1:9" ht="15" customHeight="1" x14ac:dyDescent="0.2">
      <c r="A16" s="14">
        <v>2020</v>
      </c>
      <c r="B16" s="12">
        <v>287292708.81532806</v>
      </c>
      <c r="C16" s="12">
        <v>8435.7158260000015</v>
      </c>
      <c r="D16" s="12">
        <v>146569200.00520402</v>
      </c>
      <c r="E16" s="12">
        <v>253.63695099999995</v>
      </c>
      <c r="F16" s="12">
        <v>433861908.82054484</v>
      </c>
      <c r="G16" s="12">
        <v>8689.485036</v>
      </c>
      <c r="I16" s="1"/>
    </row>
    <row r="17" spans="1:9" ht="15" customHeight="1" x14ac:dyDescent="0.2">
      <c r="A17" s="13">
        <v>2021</v>
      </c>
      <c r="B17" s="10">
        <v>275756296.05039197</v>
      </c>
      <c r="C17" s="10">
        <v>8977.3054049999992</v>
      </c>
      <c r="D17" s="10">
        <v>153128108.79487202</v>
      </c>
      <c r="E17" s="10">
        <v>243.99006199999999</v>
      </c>
      <c r="F17" s="10">
        <v>428884404.845276</v>
      </c>
      <c r="G17" s="10">
        <v>9221.5154410000014</v>
      </c>
      <c r="I17" s="1"/>
    </row>
    <row r="36" spans="2:5" x14ac:dyDescent="0.2">
      <c r="B36" s="1"/>
      <c r="C36" s="1"/>
      <c r="D36" s="1"/>
      <c r="E36" s="1"/>
    </row>
    <row r="37" spans="2:5" x14ac:dyDescent="0.2">
      <c r="B37" s="1"/>
      <c r="C37" s="1"/>
      <c r="D37" s="1"/>
      <c r="E37" s="1"/>
    </row>
    <row r="38" spans="2:5" x14ac:dyDescent="0.2">
      <c r="B38" s="1"/>
      <c r="C38" s="1"/>
      <c r="D38" s="1"/>
      <c r="E38" s="1"/>
    </row>
    <row r="39" spans="2:5" x14ac:dyDescent="0.2">
      <c r="B39" s="1"/>
      <c r="C39" s="1"/>
      <c r="D39" s="1"/>
      <c r="E39" s="1"/>
    </row>
    <row r="40" spans="2:5" x14ac:dyDescent="0.2">
      <c r="B40" s="1"/>
      <c r="C40" s="1"/>
      <c r="D40" s="1"/>
      <c r="E40" s="1"/>
    </row>
    <row r="41" spans="2:5" x14ac:dyDescent="0.2">
      <c r="B41" s="1"/>
      <c r="C41" s="1"/>
      <c r="D41" s="1"/>
      <c r="E41" s="1"/>
    </row>
    <row r="42" spans="2:5" x14ac:dyDescent="0.2">
      <c r="B42" s="1"/>
      <c r="C42" s="1"/>
      <c r="D42" s="1"/>
      <c r="E42" s="1"/>
    </row>
    <row r="43" spans="2:5" x14ac:dyDescent="0.2">
      <c r="B43" s="1"/>
      <c r="C43" s="1"/>
      <c r="D43" s="1"/>
      <c r="E43" s="1"/>
    </row>
    <row r="44" spans="2:5" x14ac:dyDescent="0.2">
      <c r="B44" s="1"/>
      <c r="C44" s="1"/>
      <c r="D44" s="1"/>
      <c r="E44" s="1"/>
    </row>
    <row r="45" spans="2:5" x14ac:dyDescent="0.2">
      <c r="B45" s="1"/>
      <c r="C45" s="1"/>
      <c r="D45" s="1"/>
      <c r="E45" s="1"/>
    </row>
    <row r="46" spans="2:5" x14ac:dyDescent="0.2">
      <c r="B46" s="1"/>
      <c r="C46" s="1"/>
      <c r="D46" s="1"/>
      <c r="E46" s="1"/>
    </row>
    <row r="47" spans="2:5" x14ac:dyDescent="0.2">
      <c r="B47" s="1"/>
      <c r="C47" s="1"/>
      <c r="D47" s="1"/>
      <c r="E47" s="1"/>
    </row>
    <row r="48" spans="2:5" x14ac:dyDescent="0.2">
      <c r="B48" s="1"/>
      <c r="C48" s="1"/>
      <c r="D48" s="1"/>
      <c r="E48" s="1"/>
    </row>
  </sheetData>
  <mergeCells count="4">
    <mergeCell ref="B3:C3"/>
    <mergeCell ref="D3:E3"/>
    <mergeCell ref="F3:G3"/>
    <mergeCell ref="A2:G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H55"/>
  <sheetViews>
    <sheetView zoomScaleNormal="100" workbookViewId="0">
      <selection activeCell="B20" sqref="B20"/>
    </sheetView>
  </sheetViews>
  <sheetFormatPr defaultRowHeight="14.25" x14ac:dyDescent="0.2"/>
  <cols>
    <col min="1" max="1" width="21.33203125" customWidth="1"/>
    <col min="2" max="5" width="25.44140625" customWidth="1"/>
  </cols>
  <sheetData>
    <row r="2" spans="1:8" ht="24.95" customHeight="1" x14ac:dyDescent="0.2">
      <c r="A2" s="90" t="s">
        <v>189</v>
      </c>
      <c r="B2" s="90"/>
      <c r="C2" s="90"/>
      <c r="D2" s="90"/>
      <c r="E2" s="90"/>
    </row>
    <row r="3" spans="1:8" ht="20.100000000000001" customHeight="1" x14ac:dyDescent="0.2">
      <c r="A3" s="18" t="s">
        <v>13</v>
      </c>
      <c r="B3" s="18" t="s">
        <v>19</v>
      </c>
      <c r="C3" s="18" t="s">
        <v>11</v>
      </c>
      <c r="D3" s="18" t="s">
        <v>12</v>
      </c>
      <c r="E3" s="18" t="s">
        <v>15</v>
      </c>
    </row>
    <row r="4" spans="1:8" ht="15" customHeight="1" x14ac:dyDescent="0.2">
      <c r="A4" s="13">
        <v>2009</v>
      </c>
      <c r="B4" s="10" t="s">
        <v>20</v>
      </c>
      <c r="C4" s="10">
        <v>476164.15780399996</v>
      </c>
      <c r="D4" s="10">
        <v>234801930.96180901</v>
      </c>
      <c r="E4" s="10">
        <v>493.11130859718941</v>
      </c>
      <c r="H4" s="1"/>
    </row>
    <row r="5" spans="1:8" x14ac:dyDescent="0.2">
      <c r="A5" s="14"/>
      <c r="B5" s="12" t="s">
        <v>21</v>
      </c>
      <c r="C5" s="12">
        <v>475261.05320299999</v>
      </c>
      <c r="D5" s="12">
        <v>233247764.72595397</v>
      </c>
      <c r="E5" s="12">
        <v>490.77820106232434</v>
      </c>
      <c r="H5" s="1"/>
    </row>
    <row r="6" spans="1:8" x14ac:dyDescent="0.2">
      <c r="A6" s="13"/>
      <c r="B6" s="10" t="s">
        <v>22</v>
      </c>
      <c r="C6" s="10">
        <v>468452.34041199996</v>
      </c>
      <c r="D6" s="10">
        <v>229527855.40257305</v>
      </c>
      <c r="E6" s="10">
        <v>489.97055965331543</v>
      </c>
      <c r="H6" s="1"/>
    </row>
    <row r="7" spans="1:8" x14ac:dyDescent="0.2">
      <c r="A7" s="14"/>
      <c r="B7" s="12" t="s">
        <v>23</v>
      </c>
      <c r="C7" s="12">
        <v>457562.69133900001</v>
      </c>
      <c r="D7" s="12">
        <v>228053318.43484205</v>
      </c>
      <c r="E7" s="12">
        <v>498.40890166869269</v>
      </c>
      <c r="H7" s="1"/>
    </row>
    <row r="8" spans="1:8" x14ac:dyDescent="0.2">
      <c r="A8" s="13">
        <v>2010</v>
      </c>
      <c r="B8" s="10" t="s">
        <v>20</v>
      </c>
      <c r="C8" s="10">
        <v>441525.61917899997</v>
      </c>
      <c r="D8" s="10">
        <v>220139453.12593699</v>
      </c>
      <c r="E8" s="10">
        <v>498.58817600500259</v>
      </c>
      <c r="H8" s="1"/>
    </row>
    <row r="9" spans="1:8" x14ac:dyDescent="0.2">
      <c r="A9" s="14"/>
      <c r="B9" s="12" t="s">
        <v>21</v>
      </c>
      <c r="C9" s="12">
        <v>436583.81614499999</v>
      </c>
      <c r="D9" s="12">
        <v>219853517.11287603</v>
      </c>
      <c r="E9" s="12">
        <v>503.57688256556304</v>
      </c>
      <c r="H9" s="1"/>
    </row>
    <row r="10" spans="1:8" x14ac:dyDescent="0.2">
      <c r="A10" s="13"/>
      <c r="B10" s="10" t="s">
        <v>22</v>
      </c>
      <c r="C10" s="10">
        <v>434043.05476299999</v>
      </c>
      <c r="D10" s="10">
        <v>222407936.70979396</v>
      </c>
      <c r="E10" s="10">
        <v>512.40985028832006</v>
      </c>
      <c r="H10" s="1"/>
    </row>
    <row r="11" spans="1:8" x14ac:dyDescent="0.2">
      <c r="A11" s="14"/>
      <c r="B11" s="12" t="s">
        <v>23</v>
      </c>
      <c r="C11" s="12">
        <v>439300.63195800001</v>
      </c>
      <c r="D11" s="12">
        <v>221928322.00115103</v>
      </c>
      <c r="E11" s="12">
        <v>505.1855286708734</v>
      </c>
      <c r="H11" s="1"/>
    </row>
    <row r="12" spans="1:8" x14ac:dyDescent="0.2">
      <c r="A12" s="13">
        <v>2011</v>
      </c>
      <c r="B12" s="10" t="s">
        <v>20</v>
      </c>
      <c r="C12" s="10">
        <v>433836.75726700004</v>
      </c>
      <c r="D12" s="10">
        <v>218282720.68147501</v>
      </c>
      <c r="E12" s="10">
        <v>503.14482815280525</v>
      </c>
      <c r="H12" s="1"/>
    </row>
    <row r="13" spans="1:8" x14ac:dyDescent="0.2">
      <c r="A13" s="14"/>
      <c r="B13" s="12" t="s">
        <v>21</v>
      </c>
      <c r="C13" s="12">
        <v>446307.226968</v>
      </c>
      <c r="D13" s="12">
        <v>220197309.39649695</v>
      </c>
      <c r="E13" s="12">
        <v>493.37607838531591</v>
      </c>
      <c r="H13" s="1"/>
    </row>
    <row r="14" spans="1:8" x14ac:dyDescent="0.2">
      <c r="A14" s="13"/>
      <c r="B14" s="10" t="s">
        <v>22</v>
      </c>
      <c r="C14" s="10">
        <v>458316.48924499995</v>
      </c>
      <c r="D14" s="10">
        <v>221941247.54020002</v>
      </c>
      <c r="E14" s="10">
        <v>484.25324584286994</v>
      </c>
      <c r="H14" s="1"/>
    </row>
    <row r="15" spans="1:8" x14ac:dyDescent="0.2">
      <c r="A15" s="14"/>
      <c r="B15" s="12" t="s">
        <v>23</v>
      </c>
      <c r="C15" s="12">
        <v>465276.53067900002</v>
      </c>
      <c r="D15" s="12">
        <v>222097213.09203503</v>
      </c>
      <c r="E15" s="12">
        <v>477.34454340071284</v>
      </c>
      <c r="H15" s="1"/>
    </row>
    <row r="16" spans="1:8" x14ac:dyDescent="0.2">
      <c r="A16" s="13">
        <v>2012</v>
      </c>
      <c r="B16" s="10" t="s">
        <v>20</v>
      </c>
      <c r="C16" s="10">
        <v>463544.96346500004</v>
      </c>
      <c r="D16" s="10">
        <v>216409965.13890401</v>
      </c>
      <c r="E16" s="10">
        <v>466.85862687675183</v>
      </c>
      <c r="H16" s="1"/>
    </row>
    <row r="17" spans="1:8" x14ac:dyDescent="0.2">
      <c r="A17" s="14"/>
      <c r="B17" s="12" t="s">
        <v>21</v>
      </c>
      <c r="C17" s="12">
        <v>464808.65692500002</v>
      </c>
      <c r="D17" s="12">
        <v>213918793.98738208</v>
      </c>
      <c r="E17" s="12">
        <v>460.22979735917289</v>
      </c>
      <c r="H17" s="1"/>
    </row>
    <row r="18" spans="1:8" x14ac:dyDescent="0.2">
      <c r="A18" s="13"/>
      <c r="B18" s="10" t="s">
        <v>22</v>
      </c>
      <c r="C18" s="10">
        <v>470764.87750900001</v>
      </c>
      <c r="D18" s="10">
        <v>212858572.07263801</v>
      </c>
      <c r="E18" s="10">
        <v>452.15474272200481</v>
      </c>
      <c r="H18" s="1"/>
    </row>
    <row r="19" spans="1:8" x14ac:dyDescent="0.2">
      <c r="A19" s="14"/>
      <c r="B19" s="12" t="s">
        <v>23</v>
      </c>
      <c r="C19" s="12">
        <v>471465.132675</v>
      </c>
      <c r="D19" s="12">
        <v>209133936.93713593</v>
      </c>
      <c r="E19" s="12">
        <v>443.58304027818832</v>
      </c>
      <c r="H19" s="1"/>
    </row>
    <row r="20" spans="1:8" x14ac:dyDescent="0.2">
      <c r="A20" s="13">
        <v>2013</v>
      </c>
      <c r="B20" s="10" t="s">
        <v>20</v>
      </c>
      <c r="C20" s="10">
        <v>462158.79663</v>
      </c>
      <c r="D20" s="10">
        <v>203344063.17095596</v>
      </c>
      <c r="E20" s="10">
        <v>439.98743430551059</v>
      </c>
      <c r="H20" s="1"/>
    </row>
    <row r="21" spans="1:8" x14ac:dyDescent="0.2">
      <c r="A21" s="14"/>
      <c r="B21" s="12" t="s">
        <v>21</v>
      </c>
      <c r="C21" s="12">
        <v>467890.09820499999</v>
      </c>
      <c r="D21" s="12">
        <v>201611302.50051105</v>
      </c>
      <c r="E21" s="12">
        <v>430.89456963070347</v>
      </c>
      <c r="H21" s="1"/>
    </row>
    <row r="22" spans="1:8" x14ac:dyDescent="0.2">
      <c r="A22" s="13"/>
      <c r="B22" s="10" t="s">
        <v>22</v>
      </c>
      <c r="C22" s="10">
        <v>472647.55921600002</v>
      </c>
      <c r="D22" s="10">
        <v>202670268.55482</v>
      </c>
      <c r="E22" s="10">
        <v>428.79787402477552</v>
      </c>
      <c r="H22" s="1"/>
    </row>
    <row r="23" spans="1:8" x14ac:dyDescent="0.2">
      <c r="A23" s="14"/>
      <c r="B23" s="12" t="s">
        <v>23</v>
      </c>
      <c r="C23" s="12">
        <v>472049.70202400006</v>
      </c>
      <c r="D23" s="12">
        <v>202089757.33047104</v>
      </c>
      <c r="E23" s="12">
        <v>428.11118503829994</v>
      </c>
      <c r="H23" s="1"/>
    </row>
    <row r="24" spans="1:8" x14ac:dyDescent="0.2">
      <c r="A24" s="13">
        <v>2014</v>
      </c>
      <c r="B24" s="10" t="s">
        <v>20</v>
      </c>
      <c r="C24" s="10">
        <v>462986.82689500001</v>
      </c>
      <c r="D24" s="10">
        <v>198961411.156948</v>
      </c>
      <c r="E24" s="10">
        <v>429.7344969645759</v>
      </c>
      <c r="H24" s="1"/>
    </row>
    <row r="25" spans="1:8" x14ac:dyDescent="0.2">
      <c r="A25" s="14"/>
      <c r="B25" s="12" t="s">
        <v>21</v>
      </c>
      <c r="C25" s="12">
        <v>465934.19063600001</v>
      </c>
      <c r="D25" s="12">
        <v>203524773.70709801</v>
      </c>
      <c r="E25" s="12">
        <v>436.81012854902696</v>
      </c>
      <c r="H25" s="1"/>
    </row>
    <row r="26" spans="1:8" x14ac:dyDescent="0.2">
      <c r="A26" s="13"/>
      <c r="B26" s="10" t="s">
        <v>22</v>
      </c>
      <c r="C26" s="10">
        <v>466932.94104300003</v>
      </c>
      <c r="D26" s="10">
        <v>209836648.91170394</v>
      </c>
      <c r="E26" s="10">
        <v>449.39354341329283</v>
      </c>
      <c r="H26" s="1"/>
    </row>
    <row r="27" spans="1:8" x14ac:dyDescent="0.2">
      <c r="A27" s="14"/>
      <c r="B27" s="12" t="s">
        <v>23</v>
      </c>
      <c r="C27" s="12">
        <v>462253.013836</v>
      </c>
      <c r="D27" s="12">
        <v>212007372.30420896</v>
      </c>
      <c r="E27" s="12">
        <v>458.63924292211493</v>
      </c>
      <c r="H27" s="1"/>
    </row>
    <row r="28" spans="1:8" x14ac:dyDescent="0.2">
      <c r="A28" s="13">
        <v>2015</v>
      </c>
      <c r="B28" s="10" t="s">
        <v>20</v>
      </c>
      <c r="C28" s="10">
        <v>455336.43583899998</v>
      </c>
      <c r="D28" s="10">
        <v>211504723.12668401</v>
      </c>
      <c r="E28" s="10">
        <v>464.50208346926325</v>
      </c>
      <c r="H28" s="1"/>
    </row>
    <row r="29" spans="1:8" x14ac:dyDescent="0.2">
      <c r="A29" s="14"/>
      <c r="B29" s="12" t="s">
        <v>21</v>
      </c>
      <c r="C29" s="12">
        <v>453048.27593599999</v>
      </c>
      <c r="D29" s="12">
        <v>218316581.14230001</v>
      </c>
      <c r="E29" s="12">
        <v>481.88370365444359</v>
      </c>
      <c r="H29" s="1"/>
    </row>
    <row r="30" spans="1:8" x14ac:dyDescent="0.2">
      <c r="A30" s="13"/>
      <c r="B30" s="10" t="s">
        <v>22</v>
      </c>
      <c r="C30" s="10">
        <v>455725.10081499995</v>
      </c>
      <c r="D30" s="10">
        <v>227295745.80660006</v>
      </c>
      <c r="E30" s="10">
        <v>498.75625766523228</v>
      </c>
      <c r="H30" s="1"/>
    </row>
    <row r="31" spans="1:8" x14ac:dyDescent="0.2">
      <c r="A31" s="14"/>
      <c r="B31" s="12" t="s">
        <v>23</v>
      </c>
      <c r="C31" s="12">
        <v>450721.33894199994</v>
      </c>
      <c r="D31" s="12">
        <v>237106667.8937619</v>
      </c>
      <c r="E31" s="12">
        <v>526.06044446516307</v>
      </c>
      <c r="H31" s="1"/>
    </row>
    <row r="32" spans="1:8" x14ac:dyDescent="0.2">
      <c r="A32" s="13">
        <v>2016</v>
      </c>
      <c r="B32" s="10" t="s">
        <v>20</v>
      </c>
      <c r="C32" s="10">
        <v>443072.021656</v>
      </c>
      <c r="D32" s="10">
        <v>244156371.76624501</v>
      </c>
      <c r="E32" s="10">
        <v>551.0534627162881</v>
      </c>
      <c r="H32" s="1"/>
    </row>
    <row r="33" spans="1:8" x14ac:dyDescent="0.2">
      <c r="A33" s="14"/>
      <c r="B33" s="12" t="s">
        <v>21</v>
      </c>
      <c r="C33" s="12">
        <v>441329.86222199997</v>
      </c>
      <c r="D33" s="12">
        <v>257984741.47314498</v>
      </c>
      <c r="E33" s="12">
        <v>584.56216892790314</v>
      </c>
      <c r="H33" s="1"/>
    </row>
    <row r="34" spans="1:8" x14ac:dyDescent="0.2">
      <c r="A34" s="13"/>
      <c r="B34" s="10" t="s">
        <v>22</v>
      </c>
      <c r="C34" s="10">
        <v>451057.38432699995</v>
      </c>
      <c r="D34" s="10">
        <v>278113280.449278</v>
      </c>
      <c r="E34" s="10">
        <v>616.58070594329558</v>
      </c>
      <c r="H34" s="1"/>
    </row>
    <row r="35" spans="1:8" x14ac:dyDescent="0.2">
      <c r="A35" s="14"/>
      <c r="B35" s="12" t="s">
        <v>23</v>
      </c>
      <c r="C35" s="12">
        <v>459580.11087400001</v>
      </c>
      <c r="D35" s="12">
        <v>296050587.66177797</v>
      </c>
      <c r="E35" s="12">
        <v>644.17623969576914</v>
      </c>
      <c r="H35" s="1"/>
    </row>
    <row r="36" spans="1:8" x14ac:dyDescent="0.2">
      <c r="A36" s="13">
        <v>2017</v>
      </c>
      <c r="B36" s="10" t="s">
        <v>20</v>
      </c>
      <c r="C36" s="10">
        <v>457296.57483</v>
      </c>
      <c r="D36" s="10">
        <v>302069772.152511</v>
      </c>
      <c r="E36" s="10">
        <v>660.55550987847539</v>
      </c>
      <c r="H36" s="1"/>
    </row>
    <row r="37" spans="1:8" x14ac:dyDescent="0.2">
      <c r="A37" s="14"/>
      <c r="B37" s="12" t="s">
        <v>21</v>
      </c>
      <c r="C37" s="12">
        <v>465482.21617700002</v>
      </c>
      <c r="D37" s="12">
        <v>318370531.13590604</v>
      </c>
      <c r="E37" s="12">
        <v>683.95852746143441</v>
      </c>
      <c r="H37" s="1"/>
    </row>
    <row r="38" spans="1:8" x14ac:dyDescent="0.2">
      <c r="A38" s="13"/>
      <c r="B38" s="10" t="s">
        <v>22</v>
      </c>
      <c r="C38" s="10">
        <v>471545.81330399995</v>
      </c>
      <c r="D38" s="10">
        <v>330510301.39126807</v>
      </c>
      <c r="E38" s="10">
        <v>700.90814522446419</v>
      </c>
      <c r="H38" s="1"/>
    </row>
    <row r="39" spans="1:8" x14ac:dyDescent="0.2">
      <c r="A39" s="14"/>
      <c r="B39" s="12" t="s">
        <v>23</v>
      </c>
      <c r="C39" s="12">
        <v>472253.71303600009</v>
      </c>
      <c r="D39" s="12">
        <v>335200616.62243903</v>
      </c>
      <c r="E39" s="12">
        <v>709.78926659468436</v>
      </c>
      <c r="H39" s="1"/>
    </row>
    <row r="40" spans="1:8" x14ac:dyDescent="0.2">
      <c r="A40" s="13">
        <v>2018</v>
      </c>
      <c r="B40" s="10" t="s">
        <v>20</v>
      </c>
      <c r="C40" s="10">
        <v>465938.04127499997</v>
      </c>
      <c r="D40" s="10">
        <v>330154528.48591006</v>
      </c>
      <c r="E40" s="10">
        <v>708.58032450509984</v>
      </c>
      <c r="H40" s="1"/>
    </row>
    <row r="41" spans="1:8" x14ac:dyDescent="0.2">
      <c r="A41" s="14"/>
      <c r="B41" s="12" t="s">
        <v>21</v>
      </c>
      <c r="C41" s="12">
        <v>472035.246897</v>
      </c>
      <c r="D41" s="12">
        <v>333314628.44520998</v>
      </c>
      <c r="E41" s="12">
        <v>706.12233013595392</v>
      </c>
      <c r="H41" s="1"/>
    </row>
    <row r="42" spans="1:8" x14ac:dyDescent="0.2">
      <c r="A42" s="13"/>
      <c r="B42" s="10" t="s">
        <v>22</v>
      </c>
      <c r="C42" s="10">
        <v>478366.28502700001</v>
      </c>
      <c r="D42" s="10">
        <v>336137885.202034</v>
      </c>
      <c r="E42" s="10">
        <v>702.67887960177143</v>
      </c>
      <c r="H42" s="1"/>
    </row>
    <row r="43" spans="1:8" x14ac:dyDescent="0.2">
      <c r="A43" s="14"/>
      <c r="B43" s="12" t="s">
        <v>23</v>
      </c>
      <c r="C43" s="12">
        <v>482210.08343599999</v>
      </c>
      <c r="D43" s="12">
        <v>334085454.22565001</v>
      </c>
      <c r="E43" s="12">
        <v>692.82137744842612</v>
      </c>
      <c r="H43" s="1"/>
    </row>
    <row r="44" spans="1:8" x14ac:dyDescent="0.2">
      <c r="A44" s="13">
        <v>2019</v>
      </c>
      <c r="B44" s="10" t="s">
        <v>20</v>
      </c>
      <c r="C44" s="10">
        <v>479062.36944799998</v>
      </c>
      <c r="D44" s="10">
        <v>327652919.06009704</v>
      </c>
      <c r="E44" s="10">
        <v>683.94626661583834</v>
      </c>
      <c r="H44" s="1"/>
    </row>
    <row r="45" spans="1:8" x14ac:dyDescent="0.2">
      <c r="A45" s="14"/>
      <c r="B45" s="12" t="s">
        <v>21</v>
      </c>
      <c r="C45" s="12">
        <v>490442.35665699997</v>
      </c>
      <c r="D45" s="12">
        <v>330074824.33057404</v>
      </c>
      <c r="E45" s="12">
        <v>673.01451404087845</v>
      </c>
      <c r="H45" s="1"/>
    </row>
    <row r="46" spans="1:8" x14ac:dyDescent="0.2">
      <c r="A46" s="13"/>
      <c r="B46" s="10" t="s">
        <v>22</v>
      </c>
      <c r="C46" s="10">
        <v>505583.46706100006</v>
      </c>
      <c r="D46" s="10">
        <v>337237782.96550405</v>
      </c>
      <c r="E46" s="10">
        <v>667.02692025492081</v>
      </c>
      <c r="H46" s="1"/>
    </row>
    <row r="47" spans="1:8" x14ac:dyDescent="0.2">
      <c r="A47" s="14"/>
      <c r="B47" s="12" t="s">
        <v>23</v>
      </c>
      <c r="C47" s="12">
        <v>516750.19253100007</v>
      </c>
      <c r="D47" s="12">
        <v>336756555.08931804</v>
      </c>
      <c r="E47" s="12">
        <v>651.68152805113061</v>
      </c>
      <c r="H47" s="1"/>
    </row>
    <row r="48" spans="1:8" x14ac:dyDescent="0.2">
      <c r="A48" s="13">
        <v>2020</v>
      </c>
      <c r="B48" s="10" t="s">
        <v>20</v>
      </c>
      <c r="C48" s="10">
        <v>522323.60942499992</v>
      </c>
      <c r="D48" s="10">
        <v>340534978.67795104</v>
      </c>
      <c r="E48" s="10">
        <v>651.96168148100571</v>
      </c>
      <c r="H48" s="1"/>
    </row>
    <row r="49" spans="1:8" x14ac:dyDescent="0.2">
      <c r="A49" s="14"/>
      <c r="B49" s="12" t="s">
        <v>21</v>
      </c>
      <c r="C49" s="12">
        <v>529524.01444099995</v>
      </c>
      <c r="D49" s="12">
        <v>304148554.84407204</v>
      </c>
      <c r="E49" s="12">
        <v>574.38104136816355</v>
      </c>
      <c r="H49" s="1"/>
    </row>
    <row r="50" spans="1:8" x14ac:dyDescent="0.2">
      <c r="A50" s="13"/>
      <c r="B50" s="10" t="s">
        <v>22</v>
      </c>
      <c r="C50" s="10">
        <v>543421.39605400013</v>
      </c>
      <c r="D50" s="10">
        <v>342547940.03233695</v>
      </c>
      <c r="E50" s="10">
        <v>630.35416441037182</v>
      </c>
      <c r="H50" s="1"/>
    </row>
    <row r="51" spans="1:8" x14ac:dyDescent="0.2">
      <c r="A51" s="14"/>
      <c r="B51" s="12" t="s">
        <v>23</v>
      </c>
      <c r="C51" s="12">
        <v>551307.62927699985</v>
      </c>
      <c r="D51" s="12">
        <v>343026270.16143793</v>
      </c>
      <c r="E51" s="12">
        <v>622.20483074266917</v>
      </c>
      <c r="H51" s="1"/>
    </row>
    <row r="52" spans="1:8" x14ac:dyDescent="0.2">
      <c r="A52" s="13">
        <v>2021</v>
      </c>
      <c r="B52" s="10" t="s">
        <v>20</v>
      </c>
      <c r="C52" s="10">
        <v>541221.614696</v>
      </c>
      <c r="D52" s="10">
        <v>336032884.67977297</v>
      </c>
      <c r="E52" s="10">
        <v>620.87853765507873</v>
      </c>
      <c r="H52" s="1"/>
    </row>
    <row r="53" spans="1:8" x14ac:dyDescent="0.2">
      <c r="A53" s="14"/>
      <c r="B53" s="12" t="s">
        <v>21</v>
      </c>
      <c r="C53" s="12">
        <v>547745.11581300001</v>
      </c>
      <c r="D53" s="12">
        <v>336419864.724617</v>
      </c>
      <c r="E53" s="12">
        <v>614.19053317395651</v>
      </c>
      <c r="H53" s="1"/>
    </row>
    <row r="54" spans="1:8" x14ac:dyDescent="0.2">
      <c r="A54" s="13"/>
      <c r="B54" s="10" t="s">
        <v>22</v>
      </c>
      <c r="C54" s="10">
        <v>558024.54337199987</v>
      </c>
      <c r="D54" s="10">
        <v>336633885.72897303</v>
      </c>
      <c r="E54" s="10">
        <v>603.25999945231865</v>
      </c>
      <c r="H54" s="1"/>
    </row>
    <row r="55" spans="1:8" x14ac:dyDescent="0.2">
      <c r="A55" s="14"/>
      <c r="B55" s="12" t="s">
        <v>23</v>
      </c>
      <c r="C55" s="12">
        <v>563862.72571299993</v>
      </c>
      <c r="D55" s="12">
        <v>332928616.89951199</v>
      </c>
      <c r="E55" s="12">
        <v>590.44267641299825</v>
      </c>
      <c r="H55" s="1"/>
    </row>
  </sheetData>
  <mergeCells count="1">
    <mergeCell ref="A2:E2"/>
  </mergeCells>
  <pageMargins left="0.7" right="0.7" top="0.75" bottom="0.75" header="0.3" footer="0.3"/>
  <pageSetup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autoPageBreaks="0"/>
  </sheetPr>
  <dimension ref="A2:E16"/>
  <sheetViews>
    <sheetView workbookViewId="0">
      <selection activeCell="B14" sqref="B14"/>
    </sheetView>
  </sheetViews>
  <sheetFormatPr defaultRowHeight="14.25" x14ac:dyDescent="0.2"/>
  <cols>
    <col min="1" max="3" width="36.77734375" customWidth="1"/>
  </cols>
  <sheetData>
    <row r="2" spans="1:5" ht="24.95" customHeight="1" x14ac:dyDescent="0.2">
      <c r="A2" s="90" t="s">
        <v>225</v>
      </c>
      <c r="B2" s="90"/>
      <c r="C2" s="90"/>
    </row>
    <row r="3" spans="1:5" ht="20.100000000000001" customHeight="1" x14ac:dyDescent="0.2">
      <c r="A3" s="26" t="s">
        <v>10</v>
      </c>
      <c r="B3" s="26" t="s">
        <v>161</v>
      </c>
      <c r="C3" s="27" t="s">
        <v>162</v>
      </c>
    </row>
    <row r="4" spans="1:5" x14ac:dyDescent="0.2">
      <c r="A4" s="28">
        <v>2009</v>
      </c>
      <c r="B4" s="29">
        <v>1771994.95</v>
      </c>
      <c r="C4" s="29">
        <v>916666474.62997794</v>
      </c>
      <c r="E4" s="70"/>
    </row>
    <row r="5" spans="1:5" x14ac:dyDescent="0.2">
      <c r="A5" s="30">
        <v>2010</v>
      </c>
      <c r="B5" s="31">
        <v>1739922.1500000001</v>
      </c>
      <c r="C5" s="31">
        <v>893741635.81330001</v>
      </c>
      <c r="E5" s="70"/>
    </row>
    <row r="6" spans="1:5" x14ac:dyDescent="0.2">
      <c r="A6" s="28">
        <v>2011</v>
      </c>
      <c r="B6" s="29">
        <v>1851714.57</v>
      </c>
      <c r="C6" s="29">
        <v>889269705.26004577</v>
      </c>
      <c r="E6" s="70"/>
    </row>
    <row r="7" spans="1:5" x14ac:dyDescent="0.2">
      <c r="A7" s="30">
        <v>2012</v>
      </c>
      <c r="B7" s="31">
        <v>1890997.1798</v>
      </c>
      <c r="C7" s="31">
        <v>843220762.43050194</v>
      </c>
      <c r="E7" s="70"/>
    </row>
    <row r="8" spans="1:5" x14ac:dyDescent="0.2">
      <c r="A8" s="28">
        <v>2013</v>
      </c>
      <c r="B8" s="29">
        <v>1870936.7033000004</v>
      </c>
      <c r="C8" s="29">
        <v>807086232.09668207</v>
      </c>
      <c r="E8" s="70"/>
    </row>
    <row r="9" spans="1:5" x14ac:dyDescent="0.2">
      <c r="A9" s="30">
        <v>2014</v>
      </c>
      <c r="B9" s="31">
        <v>1864471.7135000001</v>
      </c>
      <c r="C9" s="31">
        <v>852391095.57777512</v>
      </c>
      <c r="E9" s="70"/>
    </row>
    <row r="10" spans="1:5" x14ac:dyDescent="0.2">
      <c r="A10" s="28">
        <v>2015</v>
      </c>
      <c r="B10" s="29">
        <v>1831675.4944999998</v>
      </c>
      <c r="C10" s="29">
        <v>960200656.14492607</v>
      </c>
      <c r="E10" s="70"/>
    </row>
    <row r="11" spans="1:5" x14ac:dyDescent="0.2">
      <c r="A11" s="30">
        <v>2016</v>
      </c>
      <c r="B11" s="31">
        <v>1835293.7724000004</v>
      </c>
      <c r="C11" s="31">
        <v>1203304787.4563677</v>
      </c>
      <c r="E11" s="70"/>
    </row>
    <row r="12" spans="1:5" x14ac:dyDescent="0.2">
      <c r="A12" s="28">
        <v>2017</v>
      </c>
      <c r="B12" s="29">
        <v>1865461.3026000001</v>
      </c>
      <c r="C12" s="29">
        <v>1343473683.8232861</v>
      </c>
      <c r="E12" s="70"/>
    </row>
    <row r="13" spans="1:5" x14ac:dyDescent="0.2">
      <c r="A13" s="30">
        <v>2018</v>
      </c>
      <c r="B13" s="31">
        <v>1919280.3530000001</v>
      </c>
      <c r="C13" s="31">
        <v>1332718537.5577211</v>
      </c>
      <c r="E13" s="70"/>
    </row>
    <row r="14" spans="1:5" x14ac:dyDescent="0.2">
      <c r="A14" s="28">
        <v>2019</v>
      </c>
      <c r="B14" s="29">
        <v>2069466.1141979999</v>
      </c>
      <c r="C14" s="29">
        <v>1372094599.800914</v>
      </c>
      <c r="E14" s="70"/>
    </row>
    <row r="15" spans="1:5" x14ac:dyDescent="0.2">
      <c r="A15" s="30">
        <v>2020</v>
      </c>
      <c r="B15" s="31">
        <v>2165648.8664880004</v>
      </c>
      <c r="C15" s="31">
        <v>1334126100.9436514</v>
      </c>
      <c r="E15" s="70"/>
    </row>
    <row r="16" spans="1:5" x14ac:dyDescent="0.2">
      <c r="A16" s="28">
        <v>2021</v>
      </c>
      <c r="B16" s="29">
        <v>2223685.3884589998</v>
      </c>
      <c r="C16" s="29">
        <v>1312065394.909873</v>
      </c>
      <c r="E16" s="70"/>
    </row>
  </sheetData>
  <mergeCells count="1">
    <mergeCell ref="A2:C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C16"/>
  <sheetViews>
    <sheetView workbookViewId="0">
      <selection activeCell="A7" sqref="A7"/>
    </sheetView>
  </sheetViews>
  <sheetFormatPr defaultRowHeight="14.25" x14ac:dyDescent="0.2"/>
  <cols>
    <col min="1" max="3" width="38.6640625" customWidth="1"/>
  </cols>
  <sheetData>
    <row r="2" spans="1:3" ht="24.95" customHeight="1" x14ac:dyDescent="0.2">
      <c r="A2" s="90" t="s">
        <v>190</v>
      </c>
      <c r="B2" s="90"/>
      <c r="C2" s="90"/>
    </row>
    <row r="3" spans="1:3" ht="20.100000000000001" customHeight="1" x14ac:dyDescent="0.2">
      <c r="A3" s="18" t="s">
        <v>13</v>
      </c>
      <c r="B3" s="18" t="s">
        <v>25</v>
      </c>
      <c r="C3" s="18" t="s">
        <v>26</v>
      </c>
    </row>
    <row r="4" spans="1:3" ht="15" customHeight="1" x14ac:dyDescent="0.2">
      <c r="A4" s="13">
        <v>2009</v>
      </c>
      <c r="B4" s="10">
        <v>294753.58129599993</v>
      </c>
      <c r="C4" s="10">
        <v>805578291.00518489</v>
      </c>
    </row>
    <row r="5" spans="1:3" ht="15" customHeight="1" x14ac:dyDescent="0.2">
      <c r="A5" s="14">
        <v>2010</v>
      </c>
      <c r="B5" s="12">
        <v>256451.44669700001</v>
      </c>
      <c r="C5" s="12">
        <v>636486399.53699803</v>
      </c>
    </row>
    <row r="6" spans="1:3" ht="15" customHeight="1" x14ac:dyDescent="0.2">
      <c r="A6" s="13">
        <v>2011</v>
      </c>
      <c r="B6" s="10">
        <v>230661.00506600001</v>
      </c>
      <c r="C6" s="10">
        <v>672240798.36476111</v>
      </c>
    </row>
    <row r="7" spans="1:3" ht="15" customHeight="1" x14ac:dyDescent="0.2">
      <c r="A7" s="14">
        <v>2012</v>
      </c>
      <c r="B7" s="12">
        <v>224077.49532400002</v>
      </c>
      <c r="C7" s="12">
        <v>691083595.93106699</v>
      </c>
    </row>
    <row r="8" spans="1:3" ht="15" customHeight="1" x14ac:dyDescent="0.2">
      <c r="A8" s="13">
        <v>2013</v>
      </c>
      <c r="B8" s="10">
        <v>223219.85601699993</v>
      </c>
      <c r="C8" s="10">
        <v>696613738.2799077</v>
      </c>
    </row>
    <row r="9" spans="1:3" ht="15" customHeight="1" x14ac:dyDescent="0.2">
      <c r="A9" s="14">
        <v>2014</v>
      </c>
      <c r="B9" s="12">
        <v>219097.86845999997</v>
      </c>
      <c r="C9" s="12">
        <v>760448807.40942919</v>
      </c>
    </row>
    <row r="10" spans="1:3" ht="15" customHeight="1" x14ac:dyDescent="0.2">
      <c r="A10" s="13">
        <v>2015</v>
      </c>
      <c r="B10" s="10">
        <v>198838.466827</v>
      </c>
      <c r="C10" s="10">
        <v>722870621.52513492</v>
      </c>
    </row>
    <row r="11" spans="1:3" ht="15" customHeight="1" x14ac:dyDescent="0.2">
      <c r="A11" s="14">
        <v>2016</v>
      </c>
      <c r="B11" s="12">
        <v>180732.73903400006</v>
      </c>
      <c r="C11" s="12">
        <v>698787268.3347832</v>
      </c>
    </row>
    <row r="12" spans="1:3" ht="15" customHeight="1" x14ac:dyDescent="0.2">
      <c r="A12" s="13">
        <v>2017</v>
      </c>
      <c r="B12" s="10">
        <v>169601.15665300007</v>
      </c>
      <c r="C12" s="10">
        <v>705698176.97210979</v>
      </c>
    </row>
    <row r="13" spans="1:3" ht="15" customHeight="1" x14ac:dyDescent="0.2">
      <c r="A13" s="14">
        <v>2018</v>
      </c>
      <c r="B13" s="12">
        <v>176646.04013099993</v>
      </c>
      <c r="C13" s="12">
        <v>733289253.44187105</v>
      </c>
    </row>
    <row r="14" spans="1:3" ht="15" customHeight="1" x14ac:dyDescent="0.2">
      <c r="A14" s="13">
        <v>2019</v>
      </c>
      <c r="B14" s="10">
        <v>172634.37155699992</v>
      </c>
      <c r="C14" s="10">
        <v>723281385.74124801</v>
      </c>
    </row>
    <row r="15" spans="1:3" ht="15" customHeight="1" x14ac:dyDescent="0.2">
      <c r="A15" s="14">
        <v>2020</v>
      </c>
      <c r="B15" s="12">
        <v>137810.183953</v>
      </c>
      <c r="C15" s="12">
        <v>601482999.75443888</v>
      </c>
    </row>
    <row r="16" spans="1:3" x14ac:dyDescent="0.2">
      <c r="A16" s="13">
        <v>2021</v>
      </c>
      <c r="B16" s="10">
        <v>158292.85134699996</v>
      </c>
      <c r="C16" s="10">
        <v>629556423.67464864</v>
      </c>
    </row>
  </sheetData>
  <mergeCells count="1">
    <mergeCell ref="A2:C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O47"/>
  <sheetViews>
    <sheetView zoomScaleNormal="100" workbookViewId="0">
      <selection activeCell="C9" sqref="C9"/>
    </sheetView>
  </sheetViews>
  <sheetFormatPr defaultRowHeight="14.25" x14ac:dyDescent="0.2"/>
  <cols>
    <col min="1" max="6" width="19.77734375" customWidth="1"/>
  </cols>
  <sheetData>
    <row r="2" spans="1:15" ht="24.95" customHeight="1" x14ac:dyDescent="0.2">
      <c r="A2" s="90" t="s">
        <v>226</v>
      </c>
      <c r="B2" s="90"/>
      <c r="C2" s="90"/>
      <c r="D2" s="90"/>
      <c r="E2" s="90"/>
      <c r="F2" s="90"/>
    </row>
    <row r="3" spans="1:15" ht="20.100000000000001" customHeight="1" x14ac:dyDescent="0.2">
      <c r="A3" s="32" t="s">
        <v>10</v>
      </c>
      <c r="B3" s="32" t="s">
        <v>27</v>
      </c>
      <c r="C3" s="32" t="s">
        <v>28</v>
      </c>
      <c r="D3" s="32" t="s">
        <v>29</v>
      </c>
      <c r="E3" s="32" t="s">
        <v>30</v>
      </c>
      <c r="F3" s="32" t="s">
        <v>31</v>
      </c>
    </row>
    <row r="4" spans="1:15" x14ac:dyDescent="0.2">
      <c r="A4" s="13">
        <v>2009</v>
      </c>
      <c r="B4" s="10">
        <v>15921.999997999999</v>
      </c>
      <c r="C4" s="10">
        <v>94808.493700000006</v>
      </c>
      <c r="D4" s="10">
        <v>22490.087597999998</v>
      </c>
      <c r="E4" s="10">
        <v>64986</v>
      </c>
      <c r="F4" s="10">
        <v>96547</v>
      </c>
      <c r="H4" s="1"/>
      <c r="I4" s="1"/>
      <c r="J4" s="71"/>
      <c r="K4" s="71"/>
      <c r="L4" s="71"/>
      <c r="M4" s="71"/>
      <c r="N4" s="71"/>
      <c r="O4" s="71"/>
    </row>
    <row r="5" spans="1:15" x14ac:dyDescent="0.2">
      <c r="A5" s="14">
        <v>2010</v>
      </c>
      <c r="B5" s="12">
        <v>13141.999999</v>
      </c>
      <c r="C5" s="12">
        <v>77345.383600000001</v>
      </c>
      <c r="D5" s="12">
        <v>19358.063097999999</v>
      </c>
      <c r="E5" s="12">
        <v>51730</v>
      </c>
      <c r="F5" s="12">
        <v>94876</v>
      </c>
      <c r="H5" s="1"/>
      <c r="I5" s="1"/>
      <c r="J5" s="71"/>
      <c r="K5" s="71"/>
      <c r="L5" s="71"/>
      <c r="M5" s="71"/>
      <c r="N5" s="71"/>
    </row>
    <row r="6" spans="1:15" x14ac:dyDescent="0.2">
      <c r="A6" s="13">
        <v>2011</v>
      </c>
      <c r="B6" s="10">
        <v>12413.325667999999</v>
      </c>
      <c r="C6" s="10">
        <v>66737.334100000007</v>
      </c>
      <c r="D6" s="10">
        <v>18519.049297999998</v>
      </c>
      <c r="E6" s="10">
        <v>47552.128200000006</v>
      </c>
      <c r="F6" s="10">
        <v>85439.167799999996</v>
      </c>
      <c r="H6" s="1"/>
      <c r="I6" s="1"/>
      <c r="J6" s="71"/>
      <c r="K6" s="71"/>
      <c r="L6" s="71"/>
      <c r="M6" s="71"/>
      <c r="N6" s="71"/>
    </row>
    <row r="7" spans="1:15" x14ac:dyDescent="0.2">
      <c r="A7" s="14">
        <v>2012</v>
      </c>
      <c r="B7" s="12">
        <v>13818.879268999999</v>
      </c>
      <c r="C7" s="12">
        <v>66681.94453600001</v>
      </c>
      <c r="D7" s="12">
        <v>19500.074298</v>
      </c>
      <c r="E7" s="12">
        <v>52165.725021000006</v>
      </c>
      <c r="F7" s="12">
        <v>71910.872199999998</v>
      </c>
      <c r="H7" s="1"/>
      <c r="I7" s="1"/>
      <c r="J7" s="71"/>
      <c r="K7" s="71"/>
      <c r="L7" s="71"/>
      <c r="M7" s="71"/>
      <c r="N7" s="71"/>
    </row>
    <row r="8" spans="1:15" x14ac:dyDescent="0.2">
      <c r="A8" s="13">
        <v>2013</v>
      </c>
      <c r="B8" s="10">
        <v>12984.234794</v>
      </c>
      <c r="C8" s="10">
        <v>68586.017936999982</v>
      </c>
      <c r="D8" s="10">
        <v>18781.179467000002</v>
      </c>
      <c r="E8" s="10">
        <v>50124.514318999994</v>
      </c>
      <c r="F8" s="10">
        <v>72743.909500000009</v>
      </c>
      <c r="H8" s="1"/>
      <c r="I8" s="1"/>
      <c r="J8" s="71"/>
      <c r="K8" s="71"/>
      <c r="L8" s="71"/>
      <c r="M8" s="71"/>
      <c r="N8" s="71"/>
    </row>
    <row r="9" spans="1:15" x14ac:dyDescent="0.2">
      <c r="A9" s="14">
        <v>2014</v>
      </c>
      <c r="B9" s="12">
        <v>13874.095740999999</v>
      </c>
      <c r="C9" s="12">
        <v>70604.264926999997</v>
      </c>
      <c r="D9" s="12">
        <v>16499.160607999998</v>
      </c>
      <c r="E9" s="12">
        <v>48609.553884000001</v>
      </c>
      <c r="F9" s="12">
        <v>69510.793300000005</v>
      </c>
      <c r="H9" s="1"/>
      <c r="I9" s="1"/>
      <c r="J9" s="71"/>
      <c r="K9" s="71"/>
      <c r="L9" s="71"/>
      <c r="M9" s="71"/>
      <c r="N9" s="71"/>
    </row>
    <row r="10" spans="1:15" x14ac:dyDescent="0.2">
      <c r="A10" s="13">
        <v>2015</v>
      </c>
      <c r="B10" s="10">
        <v>13151.177857999999</v>
      </c>
      <c r="C10" s="10">
        <v>63857.663716000003</v>
      </c>
      <c r="D10" s="10">
        <v>12367.228258000001</v>
      </c>
      <c r="E10" s="10">
        <v>44241.977795000006</v>
      </c>
      <c r="F10" s="10">
        <v>65220.419199999997</v>
      </c>
      <c r="H10" s="1"/>
      <c r="I10" s="1"/>
      <c r="J10" s="71"/>
      <c r="K10" s="71"/>
      <c r="L10" s="71"/>
      <c r="M10" s="71"/>
      <c r="N10" s="71"/>
    </row>
    <row r="11" spans="1:15" x14ac:dyDescent="0.2">
      <c r="A11" s="14">
        <v>2016</v>
      </c>
      <c r="B11" s="12">
        <v>12794.778027999999</v>
      </c>
      <c r="C11" s="12">
        <v>54709.174486999997</v>
      </c>
      <c r="D11" s="12">
        <v>8899.2483170000014</v>
      </c>
      <c r="E11" s="12">
        <v>40862.563552</v>
      </c>
      <c r="F11" s="12">
        <v>63466.974650000004</v>
      </c>
      <c r="H11" s="1"/>
      <c r="I11" s="1"/>
      <c r="J11" s="71"/>
      <c r="K11" s="71"/>
      <c r="L11" s="71"/>
      <c r="M11" s="71"/>
      <c r="N11" s="71"/>
    </row>
    <row r="12" spans="1:15" x14ac:dyDescent="0.2">
      <c r="A12" s="13">
        <v>2017</v>
      </c>
      <c r="B12" s="10">
        <v>12528.712871000003</v>
      </c>
      <c r="C12" s="10">
        <v>50316.521165999999</v>
      </c>
      <c r="D12" s="10">
        <v>7757.6963379999988</v>
      </c>
      <c r="E12" s="10">
        <v>40059.252776000008</v>
      </c>
      <c r="F12" s="10">
        <v>58938.973502000008</v>
      </c>
      <c r="H12" s="1"/>
      <c r="I12" s="1"/>
      <c r="J12" s="71"/>
      <c r="K12" s="71"/>
      <c r="L12" s="71"/>
      <c r="M12" s="71"/>
      <c r="N12" s="71"/>
    </row>
    <row r="13" spans="1:15" x14ac:dyDescent="0.2">
      <c r="A13" s="14">
        <v>2018</v>
      </c>
      <c r="B13" s="12">
        <v>12318.117046000001</v>
      </c>
      <c r="C13" s="12">
        <v>50384.721999999987</v>
      </c>
      <c r="D13" s="12">
        <v>7196.2836769999985</v>
      </c>
      <c r="E13" s="12">
        <v>40406.788003000001</v>
      </c>
      <c r="F13" s="12">
        <v>66340.129405</v>
      </c>
      <c r="H13" s="1"/>
      <c r="I13" s="1"/>
      <c r="J13" s="71"/>
      <c r="K13" s="71"/>
      <c r="L13" s="71"/>
      <c r="M13" s="71"/>
      <c r="N13" s="71"/>
    </row>
    <row r="14" spans="1:15" x14ac:dyDescent="0.2">
      <c r="A14" s="13">
        <v>2019</v>
      </c>
      <c r="B14" s="10">
        <v>12360.955991999997</v>
      </c>
      <c r="C14" s="10">
        <v>50747.751410000004</v>
      </c>
      <c r="D14" s="10">
        <v>7595.3956129999997</v>
      </c>
      <c r="E14" s="10">
        <v>41180.139448000002</v>
      </c>
      <c r="F14" s="10">
        <v>60750.129094000004</v>
      </c>
      <c r="H14" s="1"/>
      <c r="I14" s="1"/>
      <c r="J14" s="71"/>
      <c r="K14" s="71"/>
      <c r="L14" s="71"/>
      <c r="M14" s="71"/>
      <c r="N14" s="71"/>
    </row>
    <row r="15" spans="1:15" x14ac:dyDescent="0.2">
      <c r="A15" s="14">
        <v>2020</v>
      </c>
      <c r="B15" s="12">
        <v>8689.485036</v>
      </c>
      <c r="C15" s="12">
        <v>38238.483631000003</v>
      </c>
      <c r="D15" s="12">
        <v>4854.0470530000002</v>
      </c>
      <c r="E15" s="12">
        <v>28303.755545</v>
      </c>
      <c r="F15" s="12">
        <v>57724.412687999997</v>
      </c>
      <c r="H15" s="1"/>
      <c r="I15" s="1"/>
      <c r="J15" s="71"/>
      <c r="K15" s="71"/>
      <c r="L15" s="71"/>
      <c r="M15" s="71"/>
      <c r="N15" s="71"/>
    </row>
    <row r="16" spans="1:15" x14ac:dyDescent="0.2">
      <c r="A16" s="13">
        <v>2021</v>
      </c>
      <c r="B16" s="10">
        <v>9221.5154410000014</v>
      </c>
      <c r="C16" s="10">
        <v>44635.222164000006</v>
      </c>
      <c r="D16" s="10">
        <v>4740.4843739999997</v>
      </c>
      <c r="E16" s="10">
        <v>31598.296642999998</v>
      </c>
      <c r="F16" s="10">
        <v>68097.332725</v>
      </c>
      <c r="H16" s="1"/>
      <c r="I16" s="1"/>
      <c r="J16" s="71"/>
      <c r="K16" s="71"/>
      <c r="L16" s="71"/>
      <c r="M16" s="71"/>
      <c r="N16" s="71"/>
    </row>
    <row r="35" spans="2:6" x14ac:dyDescent="0.2">
      <c r="B35" s="1"/>
      <c r="C35" s="1"/>
      <c r="D35" s="1"/>
      <c r="E35" s="1"/>
      <c r="F35" s="1"/>
    </row>
    <row r="36" spans="2:6" x14ac:dyDescent="0.2">
      <c r="B36" s="1"/>
      <c r="C36" s="1"/>
      <c r="D36" s="1"/>
      <c r="E36" s="1"/>
      <c r="F36" s="1"/>
    </row>
    <row r="37" spans="2:6" x14ac:dyDescent="0.2">
      <c r="B37" s="1"/>
      <c r="C37" s="1"/>
      <c r="D37" s="1"/>
      <c r="E37" s="1"/>
      <c r="F37" s="1"/>
    </row>
    <row r="38" spans="2:6" x14ac:dyDescent="0.2">
      <c r="B38" s="1"/>
      <c r="C38" s="1"/>
      <c r="D38" s="1"/>
      <c r="E38" s="1"/>
      <c r="F38" s="1"/>
    </row>
    <row r="39" spans="2:6" x14ac:dyDescent="0.2">
      <c r="B39" s="1"/>
      <c r="C39" s="1"/>
      <c r="D39" s="1"/>
      <c r="E39" s="1"/>
      <c r="F39" s="1"/>
    </row>
    <row r="40" spans="2:6" x14ac:dyDescent="0.2">
      <c r="B40" s="1"/>
      <c r="C40" s="1"/>
      <c r="D40" s="1"/>
      <c r="E40" s="1"/>
      <c r="F40" s="1"/>
    </row>
    <row r="41" spans="2:6" x14ac:dyDescent="0.2">
      <c r="B41" s="1"/>
      <c r="C41" s="1"/>
      <c r="D41" s="1"/>
      <c r="E41" s="1"/>
      <c r="F41" s="1"/>
    </row>
    <row r="42" spans="2:6" x14ac:dyDescent="0.2">
      <c r="B42" s="1"/>
      <c r="C42" s="1"/>
      <c r="D42" s="1"/>
      <c r="E42" s="1"/>
      <c r="F42" s="1"/>
    </row>
    <row r="43" spans="2:6" x14ac:dyDescent="0.2">
      <c r="B43" s="1"/>
      <c r="C43" s="1"/>
      <c r="D43" s="1"/>
      <c r="E43" s="1"/>
      <c r="F43" s="1"/>
    </row>
    <row r="44" spans="2:6" x14ac:dyDescent="0.2">
      <c r="B44" s="1"/>
      <c r="C44" s="1"/>
      <c r="D44" s="1"/>
      <c r="E44" s="1"/>
      <c r="F44" s="1"/>
    </row>
    <row r="45" spans="2:6" x14ac:dyDescent="0.2">
      <c r="B45" s="1"/>
      <c r="C45" s="1"/>
      <c r="D45" s="1"/>
      <c r="E45" s="1"/>
      <c r="F45" s="1"/>
    </row>
    <row r="46" spans="2:6" x14ac:dyDescent="0.2">
      <c r="B46" s="1"/>
      <c r="C46" s="1"/>
      <c r="D46" s="1"/>
      <c r="E46" s="1"/>
      <c r="F46" s="1"/>
    </row>
    <row r="47" spans="2:6" x14ac:dyDescent="0.2">
      <c r="B47" s="1"/>
      <c r="C47" s="1"/>
      <c r="D47" s="1"/>
      <c r="E47" s="1"/>
      <c r="F47" s="1"/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M47"/>
  <sheetViews>
    <sheetView workbookViewId="0">
      <selection activeCell="B8" sqref="B8"/>
    </sheetView>
  </sheetViews>
  <sheetFormatPr defaultRowHeight="14.25" x14ac:dyDescent="0.2"/>
  <cols>
    <col min="1" max="6" width="19.77734375" customWidth="1"/>
    <col min="7" max="7" width="5.77734375" customWidth="1"/>
    <col min="8" max="8" width="10" bestFit="1" customWidth="1"/>
  </cols>
  <sheetData>
    <row r="2" spans="1:13" ht="24.95" customHeight="1" x14ac:dyDescent="0.2">
      <c r="A2" s="90" t="s">
        <v>191</v>
      </c>
      <c r="B2" s="90"/>
      <c r="C2" s="90"/>
      <c r="D2" s="90"/>
      <c r="E2" s="90"/>
      <c r="F2" s="90"/>
    </row>
    <row r="3" spans="1:13" ht="20.100000000000001" customHeight="1" x14ac:dyDescent="0.2">
      <c r="A3" s="32" t="s">
        <v>10</v>
      </c>
      <c r="B3" s="32" t="s">
        <v>27</v>
      </c>
      <c r="C3" s="32" t="s">
        <v>28</v>
      </c>
      <c r="D3" s="32" t="s">
        <v>29</v>
      </c>
      <c r="E3" s="32" t="s">
        <v>30</v>
      </c>
      <c r="F3" s="32" t="s">
        <v>31</v>
      </c>
    </row>
    <row r="4" spans="1:13" x14ac:dyDescent="0.2">
      <c r="A4" s="13">
        <v>2009</v>
      </c>
      <c r="B4" s="10">
        <v>471615439.53693497</v>
      </c>
      <c r="C4" s="10">
        <v>170970089.38203999</v>
      </c>
      <c r="D4" s="10">
        <v>32542597.800037004</v>
      </c>
      <c r="E4" s="10">
        <v>107306009.42617302</v>
      </c>
      <c r="F4" s="10">
        <v>23144154.860000003</v>
      </c>
      <c r="H4" s="74"/>
      <c r="I4" s="71"/>
      <c r="J4" s="74"/>
      <c r="K4" s="71"/>
      <c r="L4" s="71"/>
      <c r="M4" s="2"/>
    </row>
    <row r="5" spans="1:13" x14ac:dyDescent="0.2">
      <c r="A5" s="14">
        <v>2010</v>
      </c>
      <c r="B5" s="12">
        <v>386597334.91649795</v>
      </c>
      <c r="C5" s="12">
        <v>124725641.95073903</v>
      </c>
      <c r="D5" s="12">
        <v>24020715.083290003</v>
      </c>
      <c r="E5" s="12">
        <v>79103515.326471999</v>
      </c>
      <c r="F5" s="12">
        <v>22039192.259999003</v>
      </c>
      <c r="H5" s="74"/>
      <c r="I5" s="71"/>
      <c r="J5" s="74"/>
      <c r="K5" s="71"/>
      <c r="L5" s="71"/>
    </row>
    <row r="6" spans="1:13" x14ac:dyDescent="0.2">
      <c r="A6" s="13">
        <v>2011</v>
      </c>
      <c r="B6" s="10">
        <v>457640588.34813601</v>
      </c>
      <c r="C6" s="10">
        <v>105100388.28938803</v>
      </c>
      <c r="D6" s="10">
        <v>22274157.937639993</v>
      </c>
      <c r="E6" s="10">
        <v>67992045.499596998</v>
      </c>
      <c r="F6" s="10">
        <v>19233618.290000003</v>
      </c>
      <c r="H6" s="74"/>
      <c r="I6" s="71"/>
      <c r="J6" s="74"/>
      <c r="K6" s="71"/>
      <c r="L6" s="71"/>
    </row>
    <row r="7" spans="1:13" x14ac:dyDescent="0.2">
      <c r="A7" s="14">
        <v>2012</v>
      </c>
      <c r="B7" s="12">
        <v>487738925.28875798</v>
      </c>
      <c r="C7" s="12">
        <v>92909500.358148977</v>
      </c>
      <c r="D7" s="12">
        <v>20570509.472788002</v>
      </c>
      <c r="E7" s="12">
        <v>73406364.201371998</v>
      </c>
      <c r="F7" s="12">
        <v>16458296.609999999</v>
      </c>
      <c r="H7" s="74"/>
      <c r="I7" s="71"/>
      <c r="J7" s="74"/>
      <c r="K7" s="71"/>
      <c r="L7" s="71"/>
    </row>
    <row r="8" spans="1:13" x14ac:dyDescent="0.2">
      <c r="A8" s="13">
        <v>2013</v>
      </c>
      <c r="B8" s="10">
        <v>492326954.26902086</v>
      </c>
      <c r="C8" s="10">
        <v>94747465.247848019</v>
      </c>
      <c r="D8" s="10">
        <v>22262609.032158997</v>
      </c>
      <c r="E8" s="10">
        <v>70888132.750881016</v>
      </c>
      <c r="F8" s="10">
        <v>16388576.979999</v>
      </c>
      <c r="H8" s="74"/>
      <c r="I8" s="71"/>
      <c r="J8" s="74"/>
      <c r="K8" s="71"/>
      <c r="L8" s="71"/>
    </row>
    <row r="9" spans="1:13" x14ac:dyDescent="0.2">
      <c r="A9" s="14">
        <v>2014</v>
      </c>
      <c r="B9" s="12">
        <v>544902306.04691291</v>
      </c>
      <c r="C9" s="12">
        <v>103262569.12499902</v>
      </c>
      <c r="D9" s="12">
        <v>22569799.442476001</v>
      </c>
      <c r="E9" s="12">
        <v>74275071.817130998</v>
      </c>
      <c r="F9" s="12">
        <v>15439060.977910001</v>
      </c>
      <c r="H9" s="74"/>
      <c r="I9" s="71"/>
      <c r="J9" s="74"/>
      <c r="K9" s="71"/>
      <c r="L9" s="71"/>
    </row>
    <row r="10" spans="1:13" x14ac:dyDescent="0.2">
      <c r="A10" s="13">
        <v>2015</v>
      </c>
      <c r="B10" s="10">
        <v>517942967.67165309</v>
      </c>
      <c r="C10" s="10">
        <v>98890427.626691997</v>
      </c>
      <c r="D10" s="10">
        <v>19374770.450599995</v>
      </c>
      <c r="E10" s="10">
        <v>72334983.122049004</v>
      </c>
      <c r="F10" s="10">
        <v>14327472.654141</v>
      </c>
      <c r="H10" s="74"/>
      <c r="I10" s="71"/>
      <c r="J10" s="74"/>
      <c r="K10" s="71"/>
      <c r="L10" s="71"/>
    </row>
    <row r="11" spans="1:13" x14ac:dyDescent="0.2">
      <c r="A11" s="14">
        <v>2016</v>
      </c>
      <c r="B11" s="12">
        <v>517568595.85251194</v>
      </c>
      <c r="C11" s="12">
        <v>83437741.939099014</v>
      </c>
      <c r="D11" s="12">
        <v>13819701.124904001</v>
      </c>
      <c r="E11" s="12">
        <v>69855479.355082005</v>
      </c>
      <c r="F11" s="12">
        <v>14105750.063186003</v>
      </c>
      <c r="H11" s="74"/>
      <c r="I11" s="71"/>
      <c r="J11" s="74"/>
      <c r="K11" s="71"/>
      <c r="L11" s="71"/>
    </row>
    <row r="12" spans="1:13" x14ac:dyDescent="0.2">
      <c r="A12" s="13">
        <v>2017</v>
      </c>
      <c r="B12" s="10">
        <v>526745170.68433607</v>
      </c>
      <c r="C12" s="10">
        <v>82147012.745292023</v>
      </c>
      <c r="D12" s="10">
        <v>12246283.689972</v>
      </c>
      <c r="E12" s="10">
        <v>71201263.949330002</v>
      </c>
      <c r="F12" s="10">
        <v>13358445.903179998</v>
      </c>
      <c r="H12" s="74"/>
      <c r="I12" s="71"/>
      <c r="J12" s="74"/>
      <c r="K12" s="71"/>
      <c r="L12" s="71"/>
    </row>
    <row r="13" spans="1:13" x14ac:dyDescent="0.2">
      <c r="A13" s="14">
        <v>2018</v>
      </c>
      <c r="B13" s="12">
        <v>540034790.56452203</v>
      </c>
      <c r="C13" s="12">
        <v>87633335.135659009</v>
      </c>
      <c r="D13" s="12">
        <v>13544597.705986006</v>
      </c>
      <c r="E13" s="12">
        <v>76566671.455291986</v>
      </c>
      <c r="F13" s="12">
        <v>15509858.580411999</v>
      </c>
      <c r="H13" s="74"/>
      <c r="I13" s="71"/>
      <c r="J13" s="74"/>
      <c r="K13" s="71"/>
      <c r="L13" s="71"/>
    </row>
    <row r="14" spans="1:13" x14ac:dyDescent="0.2">
      <c r="A14" s="13">
        <v>2019</v>
      </c>
      <c r="B14" s="10">
        <v>518524715.81458598</v>
      </c>
      <c r="C14" s="10">
        <v>91164537.500811026</v>
      </c>
      <c r="D14" s="10">
        <v>15249526.438865002</v>
      </c>
      <c r="E14" s="10">
        <v>84018945.440095007</v>
      </c>
      <c r="F14" s="10">
        <v>14323660.546891002</v>
      </c>
      <c r="H14" s="74"/>
      <c r="I14" s="71"/>
      <c r="J14" s="74"/>
      <c r="K14" s="71"/>
      <c r="L14" s="71"/>
    </row>
    <row r="15" spans="1:13" x14ac:dyDescent="0.2">
      <c r="A15" s="14">
        <v>2020</v>
      </c>
      <c r="B15" s="12">
        <v>433861908.8205449</v>
      </c>
      <c r="C15" s="12">
        <v>78619885.408125997</v>
      </c>
      <c r="D15" s="12">
        <v>10212467.731977001</v>
      </c>
      <c r="E15" s="12">
        <v>63932271.396208018</v>
      </c>
      <c r="F15" s="12">
        <v>14856466.397582998</v>
      </c>
      <c r="H15" s="74"/>
      <c r="I15" s="71"/>
      <c r="J15" s="74"/>
      <c r="K15" s="71"/>
      <c r="L15" s="71"/>
    </row>
    <row r="16" spans="1:13" x14ac:dyDescent="0.2">
      <c r="A16" s="13">
        <v>2021</v>
      </c>
      <c r="B16" s="10">
        <v>428884404.845276</v>
      </c>
      <c r="C16" s="10">
        <v>97764619.258443013</v>
      </c>
      <c r="D16" s="10">
        <v>10608588.506637998</v>
      </c>
      <c r="E16" s="10">
        <v>74984300.618855014</v>
      </c>
      <c r="F16" s="10">
        <v>17314510.445436995</v>
      </c>
      <c r="H16" s="74"/>
      <c r="I16" s="71"/>
      <c r="J16" s="74"/>
      <c r="K16" s="71"/>
      <c r="L16" s="71"/>
    </row>
    <row r="35" spans="2:6" x14ac:dyDescent="0.2">
      <c r="B35" s="1"/>
      <c r="C35" s="1"/>
      <c r="D35" s="1"/>
      <c r="E35" s="1"/>
      <c r="F35" s="1"/>
    </row>
    <row r="36" spans="2:6" x14ac:dyDescent="0.2">
      <c r="B36" s="1"/>
      <c r="C36" s="1"/>
      <c r="D36" s="1"/>
      <c r="E36" s="1"/>
      <c r="F36" s="1"/>
    </row>
    <row r="37" spans="2:6" x14ac:dyDescent="0.2">
      <c r="B37" s="1"/>
      <c r="C37" s="1"/>
      <c r="D37" s="1"/>
      <c r="E37" s="1"/>
      <c r="F37" s="1"/>
    </row>
    <row r="38" spans="2:6" x14ac:dyDescent="0.2">
      <c r="B38" s="1"/>
      <c r="C38" s="1"/>
      <c r="D38" s="1"/>
      <c r="E38" s="1"/>
      <c r="F38" s="1"/>
    </row>
    <row r="39" spans="2:6" x14ac:dyDescent="0.2">
      <c r="B39" s="1"/>
      <c r="C39" s="1"/>
      <c r="D39" s="1"/>
      <c r="E39" s="1"/>
      <c r="F39" s="1"/>
    </row>
    <row r="40" spans="2:6" x14ac:dyDescent="0.2">
      <c r="B40" s="1"/>
      <c r="C40" s="1"/>
      <c r="D40" s="1"/>
      <c r="E40" s="1"/>
      <c r="F40" s="1"/>
    </row>
    <row r="41" spans="2:6" x14ac:dyDescent="0.2">
      <c r="B41" s="1"/>
      <c r="C41" s="1"/>
      <c r="D41" s="1"/>
      <c r="E41" s="1"/>
      <c r="F41" s="1"/>
    </row>
    <row r="42" spans="2:6" x14ac:dyDescent="0.2">
      <c r="B42" s="1"/>
      <c r="C42" s="1"/>
      <c r="D42" s="1"/>
      <c r="E42" s="1"/>
      <c r="F42" s="1"/>
    </row>
    <row r="43" spans="2:6" x14ac:dyDescent="0.2">
      <c r="B43" s="1"/>
      <c r="C43" s="1"/>
      <c r="D43" s="1"/>
      <c r="E43" s="1"/>
      <c r="F43" s="1"/>
    </row>
    <row r="44" spans="2:6" x14ac:dyDescent="0.2">
      <c r="B44" s="1"/>
      <c r="C44" s="1"/>
      <c r="D44" s="1"/>
      <c r="E44" s="1"/>
      <c r="F44" s="1"/>
    </row>
    <row r="45" spans="2:6" x14ac:dyDescent="0.2">
      <c r="B45" s="1"/>
      <c r="C45" s="1"/>
      <c r="D45" s="1"/>
      <c r="E45" s="1"/>
      <c r="F45" s="1"/>
    </row>
    <row r="46" spans="2:6" x14ac:dyDescent="0.2">
      <c r="B46" s="1"/>
      <c r="C46" s="1"/>
      <c r="D46" s="1"/>
      <c r="E46" s="1"/>
      <c r="F46" s="1"/>
    </row>
    <row r="47" spans="2:6" x14ac:dyDescent="0.2">
      <c r="B47" s="1"/>
      <c r="C47" s="1"/>
      <c r="D47" s="1"/>
      <c r="E47" s="1"/>
      <c r="F47" s="1"/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autoPageBreaks="0"/>
  </sheetPr>
  <dimension ref="A2:M48"/>
  <sheetViews>
    <sheetView workbookViewId="0">
      <selection activeCell="C7" sqref="C7"/>
    </sheetView>
  </sheetViews>
  <sheetFormatPr defaultRowHeight="14.25" x14ac:dyDescent="0.2"/>
  <cols>
    <col min="1" max="13" width="14.77734375" customWidth="1"/>
  </cols>
  <sheetData>
    <row r="2" spans="1:13" ht="24.95" customHeight="1" x14ac:dyDescent="0.2">
      <c r="A2" s="90" t="s">
        <v>192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20.100000000000001" customHeight="1" x14ac:dyDescent="0.2">
      <c r="A3" s="25"/>
      <c r="B3" s="91" t="s">
        <v>27</v>
      </c>
      <c r="C3" s="91"/>
      <c r="D3" s="91" t="s">
        <v>28</v>
      </c>
      <c r="E3" s="91"/>
      <c r="F3" s="91" t="s">
        <v>29</v>
      </c>
      <c r="G3" s="91"/>
      <c r="H3" s="91" t="s">
        <v>30</v>
      </c>
      <c r="I3" s="91"/>
      <c r="J3" s="91" t="s">
        <v>31</v>
      </c>
      <c r="K3" s="91"/>
      <c r="L3" s="91" t="s">
        <v>16</v>
      </c>
      <c r="M3" s="91"/>
    </row>
    <row r="4" spans="1:13" ht="29.25" customHeight="1" x14ac:dyDescent="0.2">
      <c r="A4" s="18" t="s">
        <v>13</v>
      </c>
      <c r="B4" s="18" t="s">
        <v>37</v>
      </c>
      <c r="C4" s="18" t="s">
        <v>38</v>
      </c>
      <c r="D4" s="18" t="s">
        <v>37</v>
      </c>
      <c r="E4" s="18" t="s">
        <v>38</v>
      </c>
      <c r="F4" s="18" t="s">
        <v>37</v>
      </c>
      <c r="G4" s="18" t="s">
        <v>38</v>
      </c>
      <c r="H4" s="18" t="s">
        <v>37</v>
      </c>
      <c r="I4" s="18" t="s">
        <v>38</v>
      </c>
      <c r="J4" s="18" t="s">
        <v>37</v>
      </c>
      <c r="K4" s="18" t="s">
        <v>38</v>
      </c>
      <c r="L4" s="18" t="s">
        <v>37</v>
      </c>
      <c r="M4" s="18" t="s">
        <v>38</v>
      </c>
    </row>
    <row r="5" spans="1:13" ht="15" customHeight="1" x14ac:dyDescent="0.2">
      <c r="A5" s="13">
        <v>2009</v>
      </c>
      <c r="B5" s="10">
        <v>471615439.53693497</v>
      </c>
      <c r="C5" s="10">
        <v>1876286.972758</v>
      </c>
      <c r="D5" s="10">
        <v>170970089.38203999</v>
      </c>
      <c r="E5" s="10">
        <v>1509057.2105370001</v>
      </c>
      <c r="F5" s="10">
        <v>32542597.800037004</v>
      </c>
      <c r="G5" s="10">
        <v>1854836.507735</v>
      </c>
      <c r="H5" s="10">
        <v>107306009.42617302</v>
      </c>
      <c r="I5" s="10">
        <v>1876286.972758</v>
      </c>
      <c r="J5" s="10">
        <v>23144154.860000003</v>
      </c>
      <c r="K5" s="10">
        <v>1509057.2105370001</v>
      </c>
      <c r="L5" s="10">
        <v>805578291.00518501</v>
      </c>
      <c r="M5" s="10">
        <v>1876286.972758</v>
      </c>
    </row>
    <row r="6" spans="1:13" ht="15" customHeight="1" x14ac:dyDescent="0.2">
      <c r="A6" s="14">
        <v>2010</v>
      </c>
      <c r="B6" s="12">
        <v>386597334.91649795</v>
      </c>
      <c r="C6" s="12">
        <v>1750216.2120450002</v>
      </c>
      <c r="D6" s="12">
        <v>124725641.95073903</v>
      </c>
      <c r="E6" s="12">
        <v>1407268.6235610002</v>
      </c>
      <c r="F6" s="12">
        <v>24020715.083290003</v>
      </c>
      <c r="G6" s="12">
        <v>1729820.7202220003</v>
      </c>
      <c r="H6" s="12">
        <v>79103515.326471999</v>
      </c>
      <c r="I6" s="12">
        <v>1750216.2120450002</v>
      </c>
      <c r="J6" s="12">
        <v>22039192.259999003</v>
      </c>
      <c r="K6" s="12">
        <v>1407268.6235610002</v>
      </c>
      <c r="L6" s="12">
        <v>636486399.53699803</v>
      </c>
      <c r="M6" s="12">
        <v>1750216.2120450002</v>
      </c>
    </row>
    <row r="7" spans="1:13" ht="15" customHeight="1" x14ac:dyDescent="0.2">
      <c r="A7" s="13">
        <v>2011</v>
      </c>
      <c r="B7" s="10">
        <v>457640588.34813601</v>
      </c>
      <c r="C7" s="10">
        <v>1802330.9441589995</v>
      </c>
      <c r="D7" s="10">
        <v>105100388.28938803</v>
      </c>
      <c r="E7" s="10">
        <v>1449400.0639859997</v>
      </c>
      <c r="F7" s="10">
        <v>22274157.937639993</v>
      </c>
      <c r="G7" s="10">
        <v>1779941.6575279995</v>
      </c>
      <c r="H7" s="10">
        <v>67992045.499596998</v>
      </c>
      <c r="I7" s="10">
        <v>1802330.9441589995</v>
      </c>
      <c r="J7" s="10">
        <v>19233618.290000003</v>
      </c>
      <c r="K7" s="10">
        <v>1449400.0639859997</v>
      </c>
      <c r="L7" s="10">
        <v>672240798.36476088</v>
      </c>
      <c r="M7" s="10">
        <v>1802330.9441589995</v>
      </c>
    </row>
    <row r="8" spans="1:13" ht="15" customHeight="1" x14ac:dyDescent="0.2">
      <c r="A8" s="14">
        <v>2012</v>
      </c>
      <c r="B8" s="12">
        <v>487738925.28875798</v>
      </c>
      <c r="C8" s="12">
        <v>1869112.6005739998</v>
      </c>
      <c r="D8" s="12">
        <v>92909500.358148977</v>
      </c>
      <c r="E8" s="12">
        <v>1515134.4186219997</v>
      </c>
      <c r="F8" s="12">
        <v>20570509.472788002</v>
      </c>
      <c r="G8" s="12">
        <v>1847933.1248709997</v>
      </c>
      <c r="H8" s="12">
        <v>73406364.201371998</v>
      </c>
      <c r="I8" s="12">
        <v>1869112.6005739998</v>
      </c>
      <c r="J8" s="12">
        <v>16458296.609999999</v>
      </c>
      <c r="K8" s="12">
        <v>1515134.4186219997</v>
      </c>
      <c r="L8" s="12">
        <v>691083595.93106699</v>
      </c>
      <c r="M8" s="12">
        <v>1869112.6005739998</v>
      </c>
    </row>
    <row r="9" spans="1:13" ht="15" customHeight="1" x14ac:dyDescent="0.2">
      <c r="A9" s="13">
        <v>2013</v>
      </c>
      <c r="B9" s="10">
        <v>492326954.26902086</v>
      </c>
      <c r="C9" s="10">
        <v>1873237.6460750003</v>
      </c>
      <c r="D9" s="10">
        <v>94747465.247848019</v>
      </c>
      <c r="E9" s="10">
        <v>1548089.7401970003</v>
      </c>
      <c r="F9" s="10">
        <v>22262609.032158997</v>
      </c>
      <c r="G9" s="10">
        <v>1851937.4340170003</v>
      </c>
      <c r="H9" s="10">
        <v>70888132.750881016</v>
      </c>
      <c r="I9" s="10">
        <v>1873237.6460750003</v>
      </c>
      <c r="J9" s="10">
        <v>16388576.979999</v>
      </c>
      <c r="K9" s="10">
        <v>1548089.7401970003</v>
      </c>
      <c r="L9" s="10">
        <v>696613738.27990782</v>
      </c>
      <c r="M9" s="10">
        <v>1873237.6460750003</v>
      </c>
    </row>
    <row r="10" spans="1:13" ht="15" customHeight="1" x14ac:dyDescent="0.2">
      <c r="A10" s="14">
        <v>2014</v>
      </c>
      <c r="B10" s="12">
        <v>544902306.04691291</v>
      </c>
      <c r="C10" s="12">
        <v>1856551.5924099998</v>
      </c>
      <c r="D10" s="12">
        <v>103262569.12499902</v>
      </c>
      <c r="E10" s="12">
        <v>1551130.3529609998</v>
      </c>
      <c r="F10" s="12">
        <v>22569799.442476001</v>
      </c>
      <c r="G10" s="12">
        <v>1833277.6718539998</v>
      </c>
      <c r="H10" s="12">
        <v>74275071.817130998</v>
      </c>
      <c r="I10" s="12">
        <v>1856551.5924099998</v>
      </c>
      <c r="J10" s="12">
        <v>15439060.977910001</v>
      </c>
      <c r="K10" s="12">
        <v>1551130.3529609998</v>
      </c>
      <c r="L10" s="12">
        <v>760448807.40942907</v>
      </c>
      <c r="M10" s="12">
        <v>1856551.5924099998</v>
      </c>
    </row>
    <row r="11" spans="1:13" ht="15" customHeight="1" x14ac:dyDescent="0.2">
      <c r="A11" s="13">
        <v>2015</v>
      </c>
      <c r="B11" s="10">
        <v>517942967.67165309</v>
      </c>
      <c r="C11" s="10">
        <v>1813256.6315319999</v>
      </c>
      <c r="D11" s="10">
        <v>98890427.626691997</v>
      </c>
      <c r="E11" s="10">
        <v>1523275.2113329999</v>
      </c>
      <c r="F11" s="10">
        <v>19374770.450599995</v>
      </c>
      <c r="G11" s="10">
        <v>1796119.2875309999</v>
      </c>
      <c r="H11" s="10">
        <v>72334983.122049004</v>
      </c>
      <c r="I11" s="10">
        <v>1813256.6315319999</v>
      </c>
      <c r="J11" s="10">
        <v>14327472.654141</v>
      </c>
      <c r="K11" s="10">
        <v>1523275.2113329999</v>
      </c>
      <c r="L11" s="10">
        <v>722870621.52513504</v>
      </c>
      <c r="M11" s="10">
        <v>1813256.6315319999</v>
      </c>
    </row>
    <row r="12" spans="1:13" ht="15" customHeight="1" x14ac:dyDescent="0.2">
      <c r="A12" s="14">
        <v>2016</v>
      </c>
      <c r="B12" s="12">
        <v>517568595.85251194</v>
      </c>
      <c r="C12" s="12">
        <v>1793366.6690789997</v>
      </c>
      <c r="D12" s="12">
        <v>83437741.939099014</v>
      </c>
      <c r="E12" s="12">
        <v>1515605.4098159997</v>
      </c>
      <c r="F12" s="12">
        <v>13819701.124904001</v>
      </c>
      <c r="G12" s="12">
        <v>1780681.2651129996</v>
      </c>
      <c r="H12" s="12">
        <v>69855479.355082005</v>
      </c>
      <c r="I12" s="12">
        <v>1793366.6690789997</v>
      </c>
      <c r="J12" s="12">
        <v>14105750.063186003</v>
      </c>
      <c r="K12" s="12">
        <v>1515605.4098159997</v>
      </c>
      <c r="L12" s="12">
        <v>698787268.33478308</v>
      </c>
      <c r="M12" s="12">
        <v>1793366.6690789997</v>
      </c>
    </row>
    <row r="13" spans="1:13" ht="15" customHeight="1" x14ac:dyDescent="0.2">
      <c r="A13" s="13">
        <v>2017</v>
      </c>
      <c r="B13" s="10">
        <v>526745170.68433607</v>
      </c>
      <c r="C13" s="10">
        <v>1864839.2373470003</v>
      </c>
      <c r="D13" s="10">
        <v>82147012.745292023</v>
      </c>
      <c r="E13" s="10">
        <v>1568123.3041880003</v>
      </c>
      <c r="F13" s="10">
        <v>12246283.689972</v>
      </c>
      <c r="G13" s="10">
        <v>1852863.1315630004</v>
      </c>
      <c r="H13" s="10">
        <v>71201263.949330002</v>
      </c>
      <c r="I13" s="10">
        <v>1864839.2373470003</v>
      </c>
      <c r="J13" s="10">
        <v>13358445.903179998</v>
      </c>
      <c r="K13" s="10">
        <v>1568123.3041880003</v>
      </c>
      <c r="L13" s="10">
        <v>705698176.97211015</v>
      </c>
      <c r="M13" s="10">
        <v>1864839.2373470003</v>
      </c>
    </row>
    <row r="14" spans="1:13" ht="15" customHeight="1" x14ac:dyDescent="0.2">
      <c r="A14" s="14">
        <v>2018</v>
      </c>
      <c r="B14" s="12">
        <v>540034790.56452203</v>
      </c>
      <c r="C14" s="12">
        <v>1896802.4666350002</v>
      </c>
      <c r="D14" s="12">
        <v>87633335.135659009</v>
      </c>
      <c r="E14" s="12">
        <v>1587020.2206670002</v>
      </c>
      <c r="F14" s="12">
        <v>13544597.705986006</v>
      </c>
      <c r="G14" s="12">
        <v>1885001.2902260001</v>
      </c>
      <c r="H14" s="12">
        <v>76566671.455291986</v>
      </c>
      <c r="I14" s="12">
        <v>1896802.4666350002</v>
      </c>
      <c r="J14" s="12">
        <v>15509858.580411999</v>
      </c>
      <c r="K14" s="12">
        <v>1587020.2206670002</v>
      </c>
      <c r="L14" s="12">
        <v>733289253.44187105</v>
      </c>
      <c r="M14" s="12">
        <v>1896802.4666350002</v>
      </c>
    </row>
    <row r="15" spans="1:13" ht="15" customHeight="1" x14ac:dyDescent="0.2">
      <c r="A15" s="13">
        <v>2019</v>
      </c>
      <c r="B15" s="10">
        <v>518524715.81458598</v>
      </c>
      <c r="C15" s="10">
        <v>1972243.4673700002</v>
      </c>
      <c r="D15" s="10">
        <v>91164537.500811026</v>
      </c>
      <c r="E15" s="10">
        <v>1672423.7452740001</v>
      </c>
      <c r="F15" s="10">
        <v>15249526.438865002</v>
      </c>
      <c r="G15" s="10">
        <v>1961598.2769960002</v>
      </c>
      <c r="H15" s="10">
        <v>84018945.440095007</v>
      </c>
      <c r="I15" s="10">
        <v>1972243.4673700002</v>
      </c>
      <c r="J15" s="10">
        <v>14323660.546891002</v>
      </c>
      <c r="K15" s="10">
        <v>1672423.7452740001</v>
      </c>
      <c r="L15" s="10">
        <v>723281385.74124789</v>
      </c>
      <c r="M15" s="10">
        <v>1972243.4673700002</v>
      </c>
    </row>
    <row r="16" spans="1:13" ht="15" customHeight="1" x14ac:dyDescent="0.2">
      <c r="A16" s="14">
        <v>2020</v>
      </c>
      <c r="B16" s="12">
        <v>433861908.8205449</v>
      </c>
      <c r="C16" s="12">
        <v>2071077.2341499997</v>
      </c>
      <c r="D16" s="12">
        <v>78619885.408125997</v>
      </c>
      <c r="E16" s="12">
        <v>1800390.9594709997</v>
      </c>
      <c r="F16" s="12">
        <v>10212467.731977001</v>
      </c>
      <c r="G16" s="12">
        <v>2062301.5114239997</v>
      </c>
      <c r="H16" s="12">
        <v>63932271.396208018</v>
      </c>
      <c r="I16" s="12">
        <v>2071077.2341499997</v>
      </c>
      <c r="J16" s="12">
        <v>14856466.397582998</v>
      </c>
      <c r="K16" s="12">
        <v>1800390.9594709997</v>
      </c>
      <c r="L16" s="12">
        <v>601482999.75443888</v>
      </c>
      <c r="M16" s="12">
        <v>2071077.2341499997</v>
      </c>
    </row>
    <row r="17" spans="1:13" x14ac:dyDescent="0.2">
      <c r="A17" s="13">
        <v>2021</v>
      </c>
      <c r="B17" s="10">
        <v>428884404.845276</v>
      </c>
      <c r="C17" s="10">
        <v>2137226.363715</v>
      </c>
      <c r="D17" s="10">
        <v>97764619.258443013</v>
      </c>
      <c r="E17" s="10">
        <v>1906236.2256779999</v>
      </c>
      <c r="F17" s="10">
        <v>10608588.506637998</v>
      </c>
      <c r="G17" s="10">
        <v>2129396.8382959999</v>
      </c>
      <c r="H17" s="10">
        <v>74984300.618855014</v>
      </c>
      <c r="I17" s="10">
        <v>2137226.363715</v>
      </c>
      <c r="J17" s="10">
        <v>17314510.445436995</v>
      </c>
      <c r="K17" s="10">
        <v>1906236.2256779999</v>
      </c>
      <c r="L17" s="10">
        <v>629556423.674649</v>
      </c>
      <c r="M17" s="10">
        <v>2137226.363715</v>
      </c>
    </row>
    <row r="19" spans="1:13" x14ac:dyDescent="0.2">
      <c r="B19" s="72"/>
      <c r="D19" s="72"/>
      <c r="F19" s="72"/>
      <c r="H19" s="72"/>
      <c r="J19" s="72"/>
      <c r="L19" s="72"/>
    </row>
    <row r="20" spans="1:13" x14ac:dyDescent="0.2">
      <c r="B20" s="72"/>
      <c r="D20" s="72"/>
      <c r="F20" s="72"/>
      <c r="H20" s="72"/>
      <c r="J20" s="72"/>
      <c r="L20" s="72"/>
    </row>
    <row r="21" spans="1:13" x14ac:dyDescent="0.2">
      <c r="D21" s="72"/>
      <c r="E21" s="72"/>
      <c r="F21" s="72"/>
      <c r="G21" s="72"/>
      <c r="H21" s="72"/>
      <c r="I21" s="72"/>
    </row>
    <row r="22" spans="1:13" x14ac:dyDescent="0.2">
      <c r="D22" s="72"/>
      <c r="E22" s="72"/>
      <c r="F22" s="72"/>
      <c r="G22" s="72"/>
      <c r="H22" s="72"/>
      <c r="I22" s="72"/>
    </row>
    <row r="23" spans="1:13" x14ac:dyDescent="0.2">
      <c r="D23" s="72"/>
      <c r="E23" s="72"/>
      <c r="F23" s="72"/>
      <c r="G23" s="72"/>
      <c r="H23" s="72"/>
      <c r="I23" s="72"/>
    </row>
    <row r="24" spans="1:13" x14ac:dyDescent="0.2">
      <c r="D24" s="72"/>
      <c r="E24" s="72"/>
      <c r="F24" s="72"/>
      <c r="G24" s="72"/>
      <c r="H24" s="72"/>
      <c r="I24" s="72"/>
    </row>
    <row r="25" spans="1:13" x14ac:dyDescent="0.2">
      <c r="D25" s="72"/>
      <c r="E25" s="72"/>
      <c r="F25" s="72"/>
      <c r="G25" s="72"/>
      <c r="H25" s="72"/>
      <c r="I25" s="72"/>
    </row>
    <row r="26" spans="1:13" x14ac:dyDescent="0.2">
      <c r="D26" s="72"/>
      <c r="E26" s="72"/>
      <c r="F26" s="72"/>
      <c r="G26" s="72"/>
      <c r="H26" s="72"/>
      <c r="I26" s="72"/>
    </row>
    <row r="27" spans="1:13" x14ac:dyDescent="0.2">
      <c r="D27" s="72"/>
      <c r="E27" s="72"/>
      <c r="F27" s="72"/>
      <c r="G27" s="72"/>
      <c r="H27" s="72"/>
      <c r="I27" s="72"/>
    </row>
    <row r="28" spans="1:13" x14ac:dyDescent="0.2">
      <c r="D28" s="72"/>
      <c r="E28" s="72"/>
      <c r="F28" s="72"/>
      <c r="G28" s="72"/>
      <c r="H28" s="72"/>
      <c r="I28" s="72"/>
    </row>
    <row r="29" spans="1:13" x14ac:dyDescent="0.2">
      <c r="D29" s="72"/>
      <c r="E29" s="72"/>
      <c r="F29" s="72"/>
      <c r="G29" s="72"/>
      <c r="H29" s="72"/>
      <c r="I29" s="72"/>
    </row>
    <row r="30" spans="1:13" x14ac:dyDescent="0.2">
      <c r="D30" s="72"/>
      <c r="E30" s="72"/>
      <c r="F30" s="72"/>
      <c r="G30" s="72"/>
      <c r="H30" s="72"/>
      <c r="I30" s="72"/>
    </row>
    <row r="31" spans="1:13" x14ac:dyDescent="0.2">
      <c r="D31" s="72"/>
      <c r="E31" s="72"/>
      <c r="F31" s="72"/>
      <c r="G31" s="72"/>
      <c r="H31" s="72"/>
      <c r="I31" s="72"/>
    </row>
    <row r="32" spans="1:13" x14ac:dyDescent="0.2">
      <c r="H32" s="72"/>
    </row>
    <row r="36" spans="2:13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</sheetData>
  <mergeCells count="7">
    <mergeCell ref="A2:M2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991ABBFFA054EA465E12AB89C9489" ma:contentTypeVersion="1" ma:contentTypeDescription="Create a new document." ma:contentTypeScope="" ma:versionID="31ac70ac7cb26c90cff3e52f8ea35bff">
  <xsd:schema xmlns:xsd="http://www.w3.org/2001/XMLSchema" xmlns:xs="http://www.w3.org/2001/XMLSchema" xmlns:p="http://schemas.microsoft.com/office/2006/metadata/properties" xmlns:ns2="58ce1c85-a318-42ec-bc41-99a813f997e9" targetNamespace="http://schemas.microsoft.com/office/2006/metadata/properties" ma:root="true" ma:fieldsID="4924125cd13ab3fb6c1c8c49c8392f63" ns2:_="">
    <xsd:import namespace="58ce1c85-a318-42ec-bc41-99a813f997e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e1c85-a318-42ec-bc41-99a813f997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315E9BF8-ACA3-469D-BC0C-828CE65840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1D3156-B0EF-432E-9D01-5459B6145486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8ce1c85-a318-42ec-bc41-99a813f997e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72A0189-4877-4AFC-9E2F-4504EB049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ce1c85-a318-42ec-bc41-99a813f99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F21397D-FA00-4401-83E1-3F0D41CB5A9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Background</vt:lpstr>
      <vt:lpstr>Table1</vt:lpstr>
      <vt:lpstr>Figure1</vt:lpstr>
      <vt:lpstr>Figure3</vt:lpstr>
      <vt:lpstr>Figure5</vt:lpstr>
      <vt:lpstr>Table2</vt:lpstr>
      <vt:lpstr>Figure6</vt:lpstr>
      <vt:lpstr>Figure7</vt:lpstr>
      <vt:lpstr>Figure8</vt:lpstr>
      <vt:lpstr>Figure9</vt:lpstr>
      <vt:lpstr>Figure14</vt:lpstr>
      <vt:lpstr>Figure15_20</vt:lpstr>
      <vt:lpstr>Figure21</vt:lpstr>
      <vt:lpstr>Figure22</vt:lpstr>
      <vt:lpstr>Table8</vt:lpstr>
      <vt:lpstr>Table9</vt:lpstr>
      <vt:lpstr>Table10</vt:lpstr>
      <vt:lpstr>Figure23</vt:lpstr>
      <vt:lpstr>Table11_12</vt:lpstr>
      <vt:lpstr>Figure24</vt:lpstr>
      <vt:lpstr>Figure25</vt:lpstr>
      <vt:lpstr>Figure26</vt:lpstr>
      <vt:lpstr>Figure27_Table_13_14</vt:lpstr>
      <vt:lpstr>Figure28</vt:lpstr>
      <vt:lpstr>Table15</vt:lpstr>
      <vt:lpstr>Table16</vt:lpstr>
      <vt:lpstr>Table17</vt:lpstr>
      <vt:lpstr>Table18</vt:lpstr>
      <vt:lpstr>Figure29</vt:lpstr>
      <vt:lpstr>Figure30</vt:lpstr>
      <vt:lpstr>Table21</vt:lpstr>
      <vt:lpstr>Table22</vt:lpstr>
      <vt:lpstr>Table23</vt:lpstr>
      <vt:lpstr>Figure33</vt:lpstr>
      <vt:lpstr>Figure35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>Public</cp:keywords>
  <dc:description/>
  <cp:lastModifiedBy>McGuinness, Lucia</cp:lastModifiedBy>
  <cp:revision/>
  <dcterms:created xsi:type="dcterms:W3CDTF">2020-01-08T17:17:05Z</dcterms:created>
  <dcterms:modified xsi:type="dcterms:W3CDTF">2022-11-24T12:32:58Z</dcterms:modified>
  <cp:category>Public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c45ec8f9-f552-4d51-8639-0e8e53a79cf1</vt:lpwstr>
  </property>
  <property fmtid="{D5CDD505-2E9C-101B-9397-08002B2CF9AE}" pid="3" name="bjSaver">
    <vt:lpwstr>Lf3nRhR8rpU3DYe9p1UvkLcJ/bXBPqjG</vt:lpwstr>
  </property>
  <property fmtid="{D5CDD505-2E9C-101B-9397-08002B2CF9AE}" pid="4" name="_AdHocReviewCycleID">
    <vt:i4>54003015</vt:i4>
  </property>
  <property fmtid="{D5CDD505-2E9C-101B-9397-08002B2CF9AE}" pid="5" name="_NewReviewCycle">
    <vt:lpwstr/>
  </property>
  <property fmtid="{D5CDD505-2E9C-101B-9397-08002B2CF9AE}" pid="6" name="_EmailSubject">
    <vt:lpwstr>NCID Report - for publication</vt:lpwstr>
  </property>
  <property fmtid="{D5CDD505-2E9C-101B-9397-08002B2CF9AE}" pid="7" name="_AuthorEmail">
    <vt:lpwstr>NCID@centralbank.ie</vt:lpwstr>
  </property>
  <property fmtid="{D5CDD505-2E9C-101B-9397-08002B2CF9AE}" pid="8" name="_AuthorEmailDisplayName">
    <vt:lpwstr>NCID</vt:lpwstr>
  </property>
  <property fmtid="{D5CDD505-2E9C-101B-9397-08002B2CF9AE}" pid="9" name="ContentTypeId">
    <vt:lpwstr>0x01010024F991ABBFFA054EA465E12AB89C9489</vt:lpwstr>
  </property>
  <property fmtid="{D5CDD505-2E9C-101B-9397-08002B2CF9AE}" pid="10" name="bjClsUserRVM">
    <vt:lpwstr>[]</vt:lpwstr>
  </property>
  <property fmtid="{D5CDD505-2E9C-101B-9397-08002B2CF9AE}" pid="11" name="_PreviousAdHocReviewCycleID">
    <vt:i4>-289279359</vt:i4>
  </property>
  <property fmtid="{D5CDD505-2E9C-101B-9397-08002B2CF9AE}" pid="12" name="_ReviewingToolsShownOnce">
    <vt:lpwstr/>
  </property>
  <property fmtid="{D5CDD505-2E9C-101B-9397-08002B2CF9AE}" pid="13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4" name="bjDocumentLabelXML-0">
    <vt:lpwstr>ames.com/2008/01/sie/internal/label"&gt;&lt;element uid="33ed6465-8d2f-4fab-bbbc-787e2c148707" value="" /&gt;&lt;/sisl&gt;</vt:lpwstr>
  </property>
  <property fmtid="{D5CDD505-2E9C-101B-9397-08002B2CF9AE}" pid="15" name="bjDocumentSecurityLabel">
    <vt:lpwstr>Public</vt:lpwstr>
  </property>
  <property fmtid="{D5CDD505-2E9C-101B-9397-08002B2CF9AE}" pid="16" name="bjLeftHeaderLabel-first">
    <vt:lpwstr>&amp;"Times New Roman,Regular"&amp;12&amp;K000000Central Bank of Ireland - PUBLIC</vt:lpwstr>
  </property>
  <property fmtid="{D5CDD505-2E9C-101B-9397-08002B2CF9AE}" pid="17" name="bjLeftHeaderLabel-even">
    <vt:lpwstr>&amp;"Times New Roman,Regular"&amp;12&amp;K000000Central Bank of Ireland - PUBLIC</vt:lpwstr>
  </property>
  <property fmtid="{D5CDD505-2E9C-101B-9397-08002B2CF9AE}" pid="18" name="bjLeftHeaderLabel">
    <vt:lpwstr>&amp;"Times New Roman,Regular"&amp;12&amp;K000000Central Bank of Ireland - PUBLIC</vt:lpwstr>
  </property>
</Properties>
</file>