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8_{B203F319-DE69-4826-AC9D-98DD1AF42F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P.1 - Balance Sheet" sheetId="2" r:id="rId1"/>
    <sheet name="Table P.1.1 - Investment Funds" sheetId="3" r:id="rId2"/>
    <sheet name="Table P.1.2 - Debt Securities" sheetId="4" r:id="rId3"/>
    <sheet name="Table P.1.3 - Equity" sheetId="5" r:id="rId4"/>
    <sheet name="Table P.1.4 - Members" sheetId="6" r:id="rId5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4" l="1"/>
  <c r="L59" i="2" l="1"/>
</calcChain>
</file>

<file path=xl/sharedStrings.xml><?xml version="1.0" encoding="utf-8"?>
<sst xmlns="http://schemas.openxmlformats.org/spreadsheetml/2006/main" count="57" uniqueCount="47">
  <si>
    <t>Table P.1 Balance Sheet of Pension Funds</t>
  </si>
  <si>
    <t>Assets</t>
  </si>
  <si>
    <t>Currency &amp; deposits</t>
  </si>
  <si>
    <t>Loans</t>
  </si>
  <si>
    <t>Debt securities</t>
  </si>
  <si>
    <t xml:space="preserve">Equity </t>
  </si>
  <si>
    <t>Investment fund shares</t>
  </si>
  <si>
    <t>Financial derivatives</t>
  </si>
  <si>
    <t>Non-financial assets and remaining assets</t>
  </si>
  <si>
    <t>Outstanding amounts - € million</t>
  </si>
  <si>
    <t>Liabilities</t>
  </si>
  <si>
    <t>Technical reserves</t>
  </si>
  <si>
    <t>Net worth</t>
  </si>
  <si>
    <t>Pension entitlements</t>
  </si>
  <si>
    <t>Defined contribution</t>
  </si>
  <si>
    <t>Defined benefit</t>
  </si>
  <si>
    <r>
      <t>Notes:</t>
    </r>
    <r>
      <rPr>
        <sz val="11"/>
        <color indexed="8"/>
        <rFont val="Lato"/>
        <family val="2"/>
      </rPr>
      <t xml:space="preserve"> </t>
    </r>
  </si>
  <si>
    <r>
      <t>For commentary on developments in a given quarter see the relevan</t>
    </r>
    <r>
      <rPr>
        <i/>
        <sz val="11"/>
        <color indexed="8"/>
        <rFont val="Lato"/>
        <family val="2"/>
      </rPr>
      <t>t Pension Fund Statistics</t>
    </r>
    <r>
      <rPr>
        <sz val="11"/>
        <color indexed="8"/>
        <rFont val="Lato"/>
        <family val="2"/>
      </rPr>
      <t xml:space="preserve"> information release at:</t>
    </r>
  </si>
  <si>
    <t>Pension Fund Statistics: Publications and Releases</t>
  </si>
  <si>
    <t>For a full set of explanatory notes see:</t>
  </si>
  <si>
    <t>Pension Fund Statistics Explanatory Notes</t>
  </si>
  <si>
    <t>Table P.1.1 Investment Fund Assets of Pension Funds</t>
  </si>
  <si>
    <t>Investment fund shares/units</t>
  </si>
  <si>
    <t>MMF shares/units</t>
  </si>
  <si>
    <t>Non-MMF shares/units</t>
  </si>
  <si>
    <t>Equity funds</t>
  </si>
  <si>
    <t>Bond funds</t>
  </si>
  <si>
    <t>Mixed funds</t>
  </si>
  <si>
    <t>Real estate funds</t>
  </si>
  <si>
    <t>Hedge funds</t>
  </si>
  <si>
    <t>Other funds</t>
  </si>
  <si>
    <t>Table P.1.2 Debt Security Assets of Pension Funds</t>
  </si>
  <si>
    <t>Debt Securities</t>
  </si>
  <si>
    <t>Domestic</t>
  </si>
  <si>
    <t>Euro Area</t>
  </si>
  <si>
    <t>Rest of the World</t>
  </si>
  <si>
    <t>Up to 2 Years</t>
  </si>
  <si>
    <t>Over 2 Years</t>
  </si>
  <si>
    <t>Table P.1.3 Equity Assets of Pension Funds</t>
  </si>
  <si>
    <t>Equity</t>
  </si>
  <si>
    <t>Table P.1.4 Member Data of Pension Funds</t>
  </si>
  <si>
    <t>Members</t>
  </si>
  <si>
    <t>Active</t>
  </si>
  <si>
    <t>Deferred</t>
  </si>
  <si>
    <t>Retired/Beneficiaries</t>
  </si>
  <si>
    <t>Other accounts payable</t>
  </si>
  <si>
    <t>Insurance technical reserves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</si>
</sst>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  <numFmt numFmtId="167" formatCode="_-\ #,##0_-;\-\ #,##0_-;_-\ &quot;-&quot;??_-;_-@_-"/>
    <numFmt numFmtId="168" formatCode="yyyy"/>
  </numFmts>
  <fonts count="21" x14ac:knownFonts="1">
    <font>
      <sz val="11"/>
      <color theme="1"/>
      <name val="Lato"/>
      <family val="2"/>
    </font>
    <font>
      <sz val="11"/>
      <color theme="1"/>
      <name val="Lato"/>
      <family val="2"/>
    </font>
    <font>
      <b/>
      <sz val="11"/>
      <color theme="1"/>
      <name val="Lato"/>
      <family val="2"/>
    </font>
    <font>
      <sz val="11"/>
      <color theme="0"/>
      <name val="Lato"/>
      <family val="2"/>
    </font>
    <font>
      <sz val="11"/>
      <color theme="1"/>
      <name val="Calibri"/>
      <family val="2"/>
      <scheme val="minor"/>
    </font>
    <font>
      <b/>
      <sz val="15"/>
      <color theme="1"/>
      <name val="Lato"/>
      <family val="2"/>
    </font>
    <font>
      <sz val="11"/>
      <color theme="0"/>
      <name val="Calibri"/>
      <family val="2"/>
      <scheme val="minor"/>
    </font>
    <font>
      <sz val="11"/>
      <name val="Lato"/>
      <family val="2"/>
    </font>
    <font>
      <sz val="11"/>
      <color indexed="8"/>
      <name val="Lato"/>
      <family val="2"/>
    </font>
    <font>
      <b/>
      <sz val="11"/>
      <color indexed="8"/>
      <name val="Lato"/>
      <family val="2"/>
    </font>
    <font>
      <i/>
      <sz val="11"/>
      <color indexed="8"/>
      <name val="Lato"/>
      <family val="2"/>
    </font>
    <font>
      <sz val="10"/>
      <name val="Arial"/>
      <family val="2"/>
    </font>
    <font>
      <u/>
      <sz val="8.25"/>
      <color theme="10"/>
      <name val="Tahoma"/>
      <family val="2"/>
    </font>
    <font>
      <u/>
      <sz val="11"/>
      <color theme="10"/>
      <name val="Lato"/>
      <family val="2"/>
    </font>
    <font>
      <sz val="10"/>
      <color theme="1"/>
      <name val="Lato"/>
      <family val="2"/>
    </font>
    <font>
      <b/>
      <sz val="15"/>
      <color theme="1"/>
      <name val="Arial"/>
      <family val="2"/>
    </font>
    <font>
      <b/>
      <sz val="8"/>
      <name val="Lato"/>
      <family val="2"/>
    </font>
    <font>
      <b/>
      <sz val="10"/>
      <color theme="1"/>
      <name val="Lato"/>
      <family val="2"/>
    </font>
    <font>
      <b/>
      <sz val="10"/>
      <color indexed="8"/>
      <name val="Lato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4" fillId="0" borderId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9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164" fontId="4" fillId="0" borderId="0" applyFont="0" applyFill="0" applyBorder="0" applyAlignment="0" applyProtection="0"/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5" fillId="6" borderId="0" xfId="1" applyFont="1" applyFill="1"/>
    <xf numFmtId="0" fontId="1" fillId="0" borderId="0" xfId="1" applyFont="1"/>
    <xf numFmtId="0" fontId="1" fillId="0" borderId="0" xfId="1" applyFont="1" applyProtection="1">
      <protection hidden="1"/>
    </xf>
    <xf numFmtId="0" fontId="7" fillId="2" borderId="1" xfId="2" applyFont="1" applyBorder="1" applyAlignment="1">
      <alignment vertical="top" wrapText="1"/>
    </xf>
    <xf numFmtId="0" fontId="7" fillId="2" borderId="2" xfId="2" applyFont="1" applyBorder="1" applyAlignment="1">
      <alignment vertical="top" wrapText="1"/>
    </xf>
    <xf numFmtId="0" fontId="7" fillId="2" borderId="3" xfId="2" applyFont="1" applyBorder="1" applyAlignment="1">
      <alignment vertical="top" wrapText="1"/>
    </xf>
    <xf numFmtId="0" fontId="7" fillId="2" borderId="4" xfId="2" applyFont="1" applyBorder="1" applyAlignment="1">
      <alignment vertical="top" wrapText="1"/>
    </xf>
    <xf numFmtId="0" fontId="7" fillId="5" borderId="5" xfId="3" applyFont="1" applyBorder="1" applyAlignment="1">
      <alignment horizontal="center" vertical="top" wrapText="1"/>
    </xf>
    <xf numFmtId="0" fontId="7" fillId="5" borderId="1" xfId="3" applyFont="1" applyBorder="1" applyAlignment="1">
      <alignment horizontal="center" vertical="top" wrapText="1"/>
    </xf>
    <xf numFmtId="0" fontId="7" fillId="5" borderId="4" xfId="3" applyFont="1" applyBorder="1" applyAlignment="1">
      <alignment horizontal="center" vertical="top" wrapText="1"/>
    </xf>
    <xf numFmtId="0" fontId="7" fillId="5" borderId="6" xfId="3" applyFont="1" applyBorder="1" applyAlignment="1">
      <alignment horizontal="center" vertical="top" wrapText="1"/>
    </xf>
    <xf numFmtId="0" fontId="7" fillId="5" borderId="4" xfId="3" applyFont="1" applyBorder="1" applyAlignment="1">
      <alignment vertical="top" wrapText="1"/>
    </xf>
    <xf numFmtId="0" fontId="7" fillId="2" borderId="7" xfId="2" applyFont="1" applyBorder="1" applyAlignment="1">
      <alignment vertical="top" wrapText="1"/>
    </xf>
    <xf numFmtId="0" fontId="7" fillId="5" borderId="7" xfId="3" applyFont="1" applyBorder="1" applyAlignment="1">
      <alignment horizontal="center" vertical="top" wrapText="1"/>
    </xf>
    <xf numFmtId="0" fontId="7" fillId="5" borderId="8" xfId="3" applyFont="1" applyBorder="1" applyAlignment="1">
      <alignment horizontal="center" vertical="top" wrapText="1"/>
    </xf>
    <xf numFmtId="0" fontId="7" fillId="5" borderId="7" xfId="3" applyFont="1" applyBorder="1" applyAlignment="1">
      <alignment vertical="top" wrapText="1"/>
    </xf>
    <xf numFmtId="0" fontId="2" fillId="0" borderId="0" xfId="1" applyFont="1"/>
    <xf numFmtId="16" fontId="2" fillId="0" borderId="0" xfId="1" applyNumberFormat="1" applyFont="1"/>
    <xf numFmtId="165" fontId="1" fillId="0" borderId="0" xfId="1" applyNumberFormat="1" applyFont="1"/>
    <xf numFmtId="0" fontId="7" fillId="2" borderId="9" xfId="2" applyFont="1" applyBorder="1" applyAlignment="1">
      <alignment vertical="top" wrapText="1"/>
    </xf>
    <xf numFmtId="0" fontId="7" fillId="2" borderId="10" xfId="2" applyFont="1" applyBorder="1" applyAlignment="1">
      <alignment vertical="top" wrapText="1"/>
    </xf>
    <xf numFmtId="0" fontId="7" fillId="0" borderId="0" xfId="1" applyFont="1"/>
    <xf numFmtId="0" fontId="7" fillId="2" borderId="11" xfId="2" applyFont="1" applyBorder="1" applyAlignment="1">
      <alignment vertical="top" wrapText="1"/>
    </xf>
    <xf numFmtId="0" fontId="7" fillId="5" borderId="0" xfId="3" applyFont="1" applyBorder="1" applyAlignment="1">
      <alignment vertical="top"/>
    </xf>
    <xf numFmtId="0" fontId="7" fillId="7" borderId="5" xfId="1" applyFont="1" applyFill="1" applyBorder="1" applyAlignment="1">
      <alignment horizontal="center" vertical="top"/>
    </xf>
    <xf numFmtId="0" fontId="7" fillId="5" borderId="12" xfId="3" applyFont="1" applyBorder="1" applyAlignment="1">
      <alignment vertical="top"/>
    </xf>
    <xf numFmtId="0" fontId="7" fillId="7" borderId="4" xfId="1" applyFont="1" applyFill="1" applyBorder="1" applyAlignment="1">
      <alignment horizontal="center" vertical="top"/>
    </xf>
    <xf numFmtId="0" fontId="7" fillId="5" borderId="13" xfId="3" applyFont="1" applyBorder="1" applyAlignment="1">
      <alignment vertical="top"/>
    </xf>
    <xf numFmtId="0" fontId="7" fillId="4" borderId="7" xfId="5" applyFont="1" applyBorder="1" applyAlignment="1">
      <alignment vertical="top" wrapText="1"/>
    </xf>
    <xf numFmtId="0" fontId="7" fillId="3" borderId="14" xfId="6" applyFont="1" applyBorder="1" applyAlignment="1">
      <alignment horizontal="center" vertical="top" wrapText="1"/>
    </xf>
    <xf numFmtId="0" fontId="7" fillId="3" borderId="15" xfId="6" applyFont="1" applyBorder="1" applyAlignment="1">
      <alignment horizontal="center" vertical="top" wrapText="1"/>
    </xf>
    <xf numFmtId="0" fontId="7" fillId="7" borderId="7" xfId="1" applyFont="1" applyFill="1" applyBorder="1" applyAlignment="1">
      <alignment horizontal="center" vertical="top"/>
    </xf>
    <xf numFmtId="166" fontId="1" fillId="0" borderId="0" xfId="7" applyNumberFormat="1" applyFont="1" applyFill="1"/>
    <xf numFmtId="0" fontId="9" fillId="0" borderId="0" xfId="1" applyFont="1" applyAlignment="1">
      <alignment vertical="top" wrapText="1"/>
    </xf>
    <xf numFmtId="0" fontId="8" fillId="0" borderId="0" xfId="1" applyFont="1" applyAlignment="1">
      <alignment horizontal="center" vertical="top"/>
    </xf>
    <xf numFmtId="0" fontId="8" fillId="0" borderId="0" xfId="1" applyFont="1" applyAlignment="1">
      <alignment vertical="top"/>
    </xf>
    <xf numFmtId="168" fontId="1" fillId="0" borderId="0" xfId="8" applyNumberFormat="1" applyFont="1" applyAlignment="1">
      <alignment horizontal="right"/>
    </xf>
    <xf numFmtId="0" fontId="8" fillId="0" borderId="0" xfId="1" applyFont="1"/>
    <xf numFmtId="0" fontId="13" fillId="0" borderId="0" xfId="9" applyFont="1" applyAlignment="1" applyProtection="1"/>
    <xf numFmtId="0" fontId="13" fillId="0" borderId="0" xfId="9" applyNumberFormat="1" applyFont="1" applyAlignment="1" applyProtection="1">
      <alignment vertical="top"/>
    </xf>
    <xf numFmtId="0" fontId="8" fillId="0" borderId="0" xfId="1" applyFont="1" applyAlignment="1">
      <alignment horizontal="left" vertical="top" wrapText="1"/>
    </xf>
    <xf numFmtId="0" fontId="4" fillId="6" borderId="0" xfId="1" applyFill="1"/>
    <xf numFmtId="0" fontId="3" fillId="2" borderId="2" xfId="2" applyFont="1" applyBorder="1" applyAlignment="1">
      <alignment vertical="top" wrapText="1"/>
    </xf>
    <xf numFmtId="0" fontId="3" fillId="2" borderId="9" xfId="2" applyFont="1" applyBorder="1" applyAlignment="1">
      <alignment vertical="top" wrapText="1"/>
    </xf>
    <xf numFmtId="0" fontId="3" fillId="2" borderId="10" xfId="2" applyFont="1" applyBorder="1" applyAlignment="1">
      <alignment vertical="top" wrapText="1"/>
    </xf>
    <xf numFmtId="0" fontId="3" fillId="2" borderId="4" xfId="2" applyFont="1" applyBorder="1" applyAlignment="1">
      <alignment vertical="top" wrapText="1"/>
    </xf>
    <xf numFmtId="0" fontId="3" fillId="5" borderId="5" xfId="3" applyFont="1" applyBorder="1" applyAlignment="1">
      <alignment vertical="top" wrapText="1"/>
    </xf>
    <xf numFmtId="0" fontId="3" fillId="5" borderId="2" xfId="3" applyFont="1" applyBorder="1" applyAlignment="1">
      <alignment vertical="top" wrapText="1"/>
    </xf>
    <xf numFmtId="0" fontId="3" fillId="5" borderId="9" xfId="3" applyFont="1" applyBorder="1" applyAlignment="1">
      <alignment vertical="top" wrapText="1"/>
    </xf>
    <xf numFmtId="0" fontId="3" fillId="5" borderId="10" xfId="3" applyFont="1" applyBorder="1" applyAlignment="1">
      <alignment vertical="top" wrapText="1"/>
    </xf>
    <xf numFmtId="0" fontId="3" fillId="2" borderId="7" xfId="2" applyFont="1" applyBorder="1" applyAlignment="1">
      <alignment vertical="top" wrapText="1"/>
    </xf>
    <xf numFmtId="0" fontId="3" fillId="5" borderId="7" xfId="3" applyFont="1" applyBorder="1" applyAlignment="1">
      <alignment vertical="top" wrapText="1"/>
    </xf>
    <xf numFmtId="0" fontId="3" fillId="5" borderId="16" xfId="3" applyFont="1" applyBorder="1" applyAlignment="1">
      <alignment horizontal="left" vertical="top" wrapText="1" indent="1"/>
    </xf>
    <xf numFmtId="0" fontId="1" fillId="4" borderId="17" xfId="5" applyFont="1" applyBorder="1" applyAlignment="1">
      <alignment horizontal="center" vertical="top" wrapText="1"/>
    </xf>
    <xf numFmtId="0" fontId="1" fillId="4" borderId="18" xfId="5" applyFont="1" applyBorder="1" applyAlignment="1">
      <alignment horizontal="center" vertical="top" wrapText="1"/>
    </xf>
    <xf numFmtId="0" fontId="1" fillId="4" borderId="19" xfId="5" applyFont="1" applyBorder="1" applyAlignment="1">
      <alignment horizontal="center" vertical="top" wrapText="1"/>
    </xf>
    <xf numFmtId="0" fontId="2" fillId="6" borderId="0" xfId="1" applyFont="1" applyFill="1"/>
    <xf numFmtId="16" fontId="2" fillId="6" borderId="0" xfId="8" applyNumberFormat="1" applyFont="1" applyFill="1"/>
    <xf numFmtId="166" fontId="1" fillId="6" borderId="0" xfId="7" applyNumberFormat="1" applyFont="1" applyFill="1"/>
    <xf numFmtId="168" fontId="14" fillId="6" borderId="0" xfId="8" applyNumberFormat="1" applyFont="1" applyFill="1"/>
    <xf numFmtId="16" fontId="9" fillId="6" borderId="0" xfId="1" applyNumberFormat="1" applyFont="1" applyFill="1"/>
    <xf numFmtId="0" fontId="1" fillId="6" borderId="0" xfId="1" applyFont="1" applyFill="1"/>
    <xf numFmtId="16" fontId="2" fillId="6" borderId="0" xfId="1" applyNumberFormat="1" applyFont="1" applyFill="1"/>
    <xf numFmtId="0" fontId="15" fillId="6" borderId="0" xfId="1" applyFont="1" applyFill="1"/>
    <xf numFmtId="0" fontId="3" fillId="8" borderId="1" xfId="1" applyFont="1" applyFill="1" applyBorder="1" applyAlignment="1">
      <alignment vertical="top" wrapText="1"/>
    </xf>
    <xf numFmtId="0" fontId="3" fillId="8" borderId="2" xfId="1" applyFont="1" applyFill="1" applyBorder="1" applyAlignment="1">
      <alignment vertical="top" wrapText="1"/>
    </xf>
    <xf numFmtId="0" fontId="3" fillId="8" borderId="3" xfId="1" applyFont="1" applyFill="1" applyBorder="1" applyAlignment="1">
      <alignment vertical="top" wrapText="1"/>
    </xf>
    <xf numFmtId="0" fontId="16" fillId="8" borderId="4" xfId="1" applyFont="1" applyFill="1" applyBorder="1" applyAlignment="1">
      <alignment vertical="top" wrapText="1"/>
    </xf>
    <xf numFmtId="0" fontId="7" fillId="7" borderId="1" xfId="1" applyFont="1" applyFill="1" applyBorder="1" applyAlignment="1">
      <alignment horizontal="center" vertical="top"/>
    </xf>
    <xf numFmtId="0" fontId="1" fillId="7" borderId="5" xfId="1" applyFont="1" applyFill="1" applyBorder="1" applyAlignment="1">
      <alignment horizontal="center" vertical="top"/>
    </xf>
    <xf numFmtId="0" fontId="16" fillId="8" borderId="7" xfId="1" applyFont="1" applyFill="1" applyBorder="1" applyAlignment="1">
      <alignment vertical="top" wrapText="1"/>
    </xf>
    <xf numFmtId="0" fontId="1" fillId="7" borderId="7" xfId="1" applyFont="1" applyFill="1" applyBorder="1" applyAlignment="1">
      <alignment horizontal="center" vertical="top"/>
    </xf>
    <xf numFmtId="16" fontId="17" fillId="6" borderId="0" xfId="8" applyNumberFormat="1" applyFont="1" applyFill="1"/>
    <xf numFmtId="16" fontId="18" fillId="6" borderId="0" xfId="1" applyNumberFormat="1" applyFont="1" applyFill="1"/>
    <xf numFmtId="0" fontId="3" fillId="2" borderId="1" xfId="2" applyFont="1" applyBorder="1" applyAlignment="1">
      <alignment vertical="top" wrapText="1"/>
    </xf>
    <xf numFmtId="0" fontId="3" fillId="2" borderId="3" xfId="2" applyFont="1" applyBorder="1" applyAlignment="1">
      <alignment vertical="top" wrapText="1"/>
    </xf>
    <xf numFmtId="0" fontId="3" fillId="2" borderId="8" xfId="2" applyFont="1" applyBorder="1" applyAlignment="1">
      <alignment vertical="top" wrapText="1"/>
    </xf>
    <xf numFmtId="0" fontId="7" fillId="5" borderId="17" xfId="3" applyFont="1" applyBorder="1" applyAlignment="1">
      <alignment vertical="top" wrapText="1"/>
    </xf>
    <xf numFmtId="0" fontId="7" fillId="5" borderId="19" xfId="3" applyFont="1" applyBorder="1" applyAlignment="1">
      <alignment vertical="top" wrapText="1"/>
    </xf>
    <xf numFmtId="165" fontId="1" fillId="0" borderId="0" xfId="1" applyNumberFormat="1" applyFont="1" applyProtection="1">
      <protection hidden="1"/>
    </xf>
    <xf numFmtId="166" fontId="4" fillId="6" borderId="0" xfId="1" applyNumberFormat="1" applyFill="1"/>
    <xf numFmtId="0" fontId="19" fillId="0" borderId="0" xfId="0" applyFont="1"/>
    <xf numFmtId="166" fontId="7" fillId="6" borderId="0" xfId="7" applyNumberFormat="1" applyFont="1" applyFill="1"/>
    <xf numFmtId="164" fontId="1" fillId="0" borderId="0" xfId="1" applyNumberFormat="1" applyFont="1"/>
    <xf numFmtId="164" fontId="1" fillId="0" borderId="0" xfId="1" applyNumberFormat="1" applyFont="1" applyProtection="1">
      <protection hidden="1"/>
    </xf>
    <xf numFmtId="43" fontId="1" fillId="0" borderId="0" xfId="1" applyNumberFormat="1" applyFont="1" applyProtection="1">
      <protection hidden="1"/>
    </xf>
    <xf numFmtId="9" fontId="1" fillId="0" borderId="0" xfId="10" applyFont="1" applyProtection="1">
      <protection hidden="1"/>
    </xf>
    <xf numFmtId="0" fontId="20" fillId="6" borderId="0" xfId="1" applyFont="1" applyFill="1"/>
    <xf numFmtId="0" fontId="7" fillId="5" borderId="5" xfId="3" applyFont="1" applyBorder="1" applyAlignment="1">
      <alignment horizontal="center" vertical="top" wrapText="1"/>
    </xf>
    <xf numFmtId="0" fontId="7" fillId="5" borderId="4" xfId="3" applyFont="1" applyBorder="1" applyAlignment="1">
      <alignment horizontal="center" vertical="top" wrapText="1"/>
    </xf>
    <xf numFmtId="0" fontId="7" fillId="5" borderId="7" xfId="3" applyFont="1" applyBorder="1" applyAlignment="1">
      <alignment horizontal="center" vertical="top" wrapText="1"/>
    </xf>
    <xf numFmtId="0" fontId="7" fillId="4" borderId="1" xfId="5" applyFont="1" applyBorder="1" applyAlignment="1">
      <alignment vertical="top" wrapText="1"/>
    </xf>
    <xf numFmtId="0" fontId="7" fillId="4" borderId="2" xfId="5" applyFont="1" applyBorder="1" applyAlignment="1">
      <alignment vertical="top" wrapText="1"/>
    </xf>
    <xf numFmtId="0" fontId="3" fillId="2" borderId="1" xfId="2" applyFont="1" applyBorder="1" applyAlignment="1">
      <alignment horizontal="left" vertical="top" wrapText="1"/>
    </xf>
    <xf numFmtId="0" fontId="3" fillId="2" borderId="2" xfId="2" applyFont="1" applyBorder="1" applyAlignment="1">
      <alignment horizontal="left" vertical="top" wrapText="1"/>
    </xf>
    <xf numFmtId="16" fontId="2" fillId="0" borderId="0" xfId="1" applyNumberFormat="1" applyFont="1" applyFill="1"/>
    <xf numFmtId="165" fontId="1" fillId="0" borderId="0" xfId="1" applyNumberFormat="1" applyFont="1" applyFill="1"/>
    <xf numFmtId="165" fontId="7" fillId="0" borderId="0" xfId="1" applyNumberFormat="1" applyFont="1" applyFill="1"/>
    <xf numFmtId="165" fontId="0" fillId="0" borderId="0" xfId="1" quotePrefix="1" applyNumberFormat="1" applyFont="1" applyFill="1"/>
    <xf numFmtId="0" fontId="1" fillId="0" borderId="0" xfId="1" applyFont="1" applyFill="1"/>
    <xf numFmtId="0" fontId="2" fillId="0" borderId="0" xfId="1" applyFont="1" applyFill="1"/>
    <xf numFmtId="167" fontId="8" fillId="0" borderId="0" xfId="1" applyNumberFormat="1" applyFont="1" applyFill="1" applyAlignment="1">
      <alignment horizontal="right" vertical="top"/>
    </xf>
    <xf numFmtId="164" fontId="1" fillId="0" borderId="0" xfId="7" applyFont="1" applyFill="1"/>
    <xf numFmtId="166" fontId="1" fillId="0" borderId="0" xfId="1" applyNumberFormat="1" applyFont="1" applyFill="1" applyProtection="1">
      <protection hidden="1"/>
    </xf>
    <xf numFmtId="0" fontId="1" fillId="0" borderId="0" xfId="1" applyFont="1" applyFill="1" applyProtection="1">
      <protection hidden="1"/>
    </xf>
    <xf numFmtId="164" fontId="1" fillId="0" borderId="0" xfId="1" applyNumberFormat="1" applyFont="1" applyFill="1" applyProtection="1">
      <protection hidden="1"/>
    </xf>
    <xf numFmtId="43" fontId="1" fillId="0" borderId="0" xfId="1" applyNumberFormat="1" applyFont="1" applyFill="1" applyProtection="1">
      <protection hidden="1"/>
    </xf>
  </cellXfs>
  <cellStyles count="11">
    <cellStyle name="20% - Accent6 2" xfId="6" xr:uid="{00000000-0005-0000-0000-000000000000}"/>
    <cellStyle name="40% - Accent6 2" xfId="5" xr:uid="{00000000-0005-0000-0000-000001000000}"/>
    <cellStyle name="60% - Accent6 2" xfId="3" xr:uid="{00000000-0005-0000-0000-000002000000}"/>
    <cellStyle name="Accent6 2" xfId="2" xr:uid="{00000000-0005-0000-0000-000003000000}"/>
    <cellStyle name="Comma 2" xfId="7" xr:uid="{00000000-0005-0000-0000-000004000000}"/>
    <cellStyle name="Hyperlink" xfId="9" builtinId="8"/>
    <cellStyle name="Normal" xfId="0" builtinId="0"/>
    <cellStyle name="Normal 2" xfId="1" xr:uid="{00000000-0005-0000-0000-000007000000}"/>
    <cellStyle name="Normal 2 17" xfId="8" xr:uid="{00000000-0005-0000-0000-000008000000}"/>
    <cellStyle name="Per cent" xfId="10" builtinId="5"/>
    <cellStyle name="Percent 2" xfId="4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entralbank.ie/docs/default-source/statistics/data-and-analysis/pension-fund-statistics/explanatory-notes---pension-fund-statistics.pdf?sfvrsn=5" TargetMode="External"/><Relationship Id="rId1" Type="http://schemas.openxmlformats.org/officeDocument/2006/relationships/hyperlink" Target="https://www.centralbank.ie/statistics/data-and-analysis/pension-fund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X74"/>
  <sheetViews>
    <sheetView showGridLines="0" tabSelected="1" zoomScale="80" zoomScaleNormal="80" workbookViewId="0"/>
  </sheetViews>
  <sheetFormatPr defaultColWidth="6.77734375" defaultRowHeight="14.25" x14ac:dyDescent="0.2"/>
  <cols>
    <col min="1" max="2" width="6.77734375" style="2" customWidth="1"/>
    <col min="3" max="3" width="10.77734375" style="2" customWidth="1"/>
    <col min="4" max="4" width="9.33203125" style="2" bestFit="1" customWidth="1"/>
    <col min="5" max="5" width="14.6640625" style="2" customWidth="1"/>
    <col min="6" max="6" width="8.88671875" style="2" bestFit="1" customWidth="1"/>
    <col min="7" max="7" width="15.21875" style="2" bestFit="1" customWidth="1"/>
    <col min="8" max="8" width="11.5546875" style="2" bestFit="1" customWidth="1"/>
    <col min="9" max="9" width="18.109375" style="2" customWidth="1"/>
    <col min="10" max="10" width="16.6640625" style="2" customWidth="1"/>
    <col min="11" max="11" width="15.77734375" style="2" customWidth="1"/>
    <col min="12" max="12" width="16.77734375" style="2" customWidth="1"/>
    <col min="13" max="13" width="13.44140625" style="2" customWidth="1"/>
    <col min="14" max="14" width="10.88671875" style="3" bestFit="1" customWidth="1"/>
    <col min="15" max="16" width="8.77734375" style="3" bestFit="1" customWidth="1"/>
    <col min="17" max="16384" width="6.77734375" style="3"/>
  </cols>
  <sheetData>
    <row r="1" spans="1:21" ht="18.75" x14ac:dyDescent="0.25">
      <c r="A1" s="1" t="s">
        <v>0</v>
      </c>
    </row>
    <row r="2" spans="1:21" ht="18.75" x14ac:dyDescent="0.25">
      <c r="A2" s="1"/>
    </row>
    <row r="3" spans="1:21" ht="18.75" x14ac:dyDescent="0.25">
      <c r="A3" s="1"/>
    </row>
    <row r="4" spans="1:21" ht="15" thickBot="1" x14ac:dyDescent="0.25"/>
    <row r="5" spans="1:21" ht="15" thickBot="1" x14ac:dyDescent="0.25">
      <c r="D5" s="4" t="s">
        <v>1</v>
      </c>
      <c r="E5" s="5"/>
      <c r="F5" s="5"/>
      <c r="G5" s="5"/>
      <c r="H5" s="5"/>
      <c r="I5" s="5"/>
      <c r="J5" s="5"/>
      <c r="K5" s="5"/>
      <c r="L5" s="6"/>
    </row>
    <row r="6" spans="1:21" ht="42.75" customHeight="1" x14ac:dyDescent="0.2">
      <c r="D6" s="7"/>
      <c r="E6" s="89" t="s">
        <v>2</v>
      </c>
      <c r="F6" s="8" t="s">
        <v>3</v>
      </c>
      <c r="G6" s="8" t="s">
        <v>4</v>
      </c>
      <c r="H6" s="8" t="s">
        <v>5</v>
      </c>
      <c r="I6" s="8" t="s">
        <v>6</v>
      </c>
      <c r="J6" s="9" t="s">
        <v>46</v>
      </c>
      <c r="K6" s="8" t="s">
        <v>7</v>
      </c>
      <c r="L6" s="8" t="s">
        <v>8</v>
      </c>
    </row>
    <row r="7" spans="1:21" ht="14.25" customHeight="1" x14ac:dyDescent="0.2">
      <c r="D7" s="7"/>
      <c r="E7" s="90"/>
      <c r="F7" s="10"/>
      <c r="G7" s="10"/>
      <c r="H7" s="10"/>
      <c r="I7" s="10"/>
      <c r="J7" s="11"/>
      <c r="K7" s="10"/>
      <c r="L7" s="12"/>
    </row>
    <row r="8" spans="1:21" ht="15" customHeight="1" thickBot="1" x14ac:dyDescent="0.25">
      <c r="D8" s="13"/>
      <c r="E8" s="91"/>
      <c r="F8" s="14"/>
      <c r="G8" s="14"/>
      <c r="H8" s="14"/>
      <c r="I8" s="14"/>
      <c r="J8" s="15"/>
      <c r="K8" s="14"/>
      <c r="L8" s="16"/>
    </row>
    <row r="10" spans="1:21" x14ac:dyDescent="0.2">
      <c r="A10" s="17" t="s">
        <v>9</v>
      </c>
    </row>
    <row r="12" spans="1:21" x14ac:dyDescent="0.2">
      <c r="B12" s="17">
        <v>2019</v>
      </c>
      <c r="C12" s="18">
        <v>44104</v>
      </c>
      <c r="D12" s="19">
        <v>119785.96</v>
      </c>
      <c r="E12" s="19">
        <v>7123.98</v>
      </c>
      <c r="F12" s="19">
        <v>0</v>
      </c>
      <c r="G12" s="19">
        <v>13058.18</v>
      </c>
      <c r="H12" s="19">
        <v>3311.42</v>
      </c>
      <c r="I12" s="19">
        <v>42073.82</v>
      </c>
      <c r="J12" s="19">
        <v>47445.37</v>
      </c>
      <c r="K12" s="19">
        <v>5835.36</v>
      </c>
      <c r="L12" s="19">
        <v>937.83</v>
      </c>
      <c r="M12" s="19"/>
      <c r="N12" s="84"/>
      <c r="O12" s="84"/>
      <c r="P12" s="84"/>
      <c r="Q12" s="84"/>
      <c r="R12" s="84"/>
      <c r="S12" s="84"/>
      <c r="T12" s="84"/>
      <c r="U12" s="84"/>
    </row>
    <row r="13" spans="1:21" x14ac:dyDescent="0.2">
      <c r="B13" s="17"/>
      <c r="C13" s="18">
        <v>44196</v>
      </c>
      <c r="D13" s="19">
        <v>120841.54</v>
      </c>
      <c r="E13" s="19">
        <v>4824.79</v>
      </c>
      <c r="F13" s="19">
        <v>0</v>
      </c>
      <c r="G13" s="19">
        <v>15568.65</v>
      </c>
      <c r="H13" s="19">
        <v>3528.82</v>
      </c>
      <c r="I13" s="19">
        <v>43108.09</v>
      </c>
      <c r="J13" s="19">
        <v>48675.05</v>
      </c>
      <c r="K13" s="19">
        <v>3918.98</v>
      </c>
      <c r="L13" s="19">
        <v>1217.1600000000001</v>
      </c>
      <c r="M13" s="19"/>
      <c r="N13" s="84"/>
      <c r="O13" s="84"/>
      <c r="P13" s="84"/>
      <c r="Q13" s="84"/>
      <c r="R13" s="84"/>
      <c r="S13" s="84"/>
      <c r="T13" s="84"/>
      <c r="U13" s="84"/>
    </row>
    <row r="14" spans="1:21" x14ac:dyDescent="0.2">
      <c r="B14" s="17">
        <v>2020</v>
      </c>
      <c r="C14" s="18">
        <v>43921</v>
      </c>
      <c r="D14" s="19">
        <v>112776.48</v>
      </c>
      <c r="E14" s="19">
        <v>5812.36</v>
      </c>
      <c r="F14" s="19">
        <v>0</v>
      </c>
      <c r="G14" s="19">
        <v>14791.93</v>
      </c>
      <c r="H14" s="19">
        <v>3049.8</v>
      </c>
      <c r="I14" s="19">
        <v>41125.89</v>
      </c>
      <c r="J14" s="19">
        <v>44807.64</v>
      </c>
      <c r="K14" s="19">
        <v>2002.28</v>
      </c>
      <c r="L14" s="19">
        <v>1186.58</v>
      </c>
      <c r="M14" s="19"/>
      <c r="N14" s="84"/>
      <c r="O14" s="84"/>
      <c r="P14" s="84"/>
      <c r="Q14" s="84"/>
      <c r="R14" s="84"/>
      <c r="S14" s="84"/>
      <c r="T14" s="84"/>
      <c r="U14" s="84"/>
    </row>
    <row r="15" spans="1:21" x14ac:dyDescent="0.2">
      <c r="B15" s="17"/>
      <c r="C15" s="18">
        <v>44012</v>
      </c>
      <c r="D15" s="19">
        <v>118961.12</v>
      </c>
      <c r="E15" s="19">
        <v>5507.27</v>
      </c>
      <c r="F15" s="19">
        <v>0</v>
      </c>
      <c r="G15" s="19">
        <v>15304.42</v>
      </c>
      <c r="H15" s="19">
        <v>3243.26</v>
      </c>
      <c r="I15" s="19">
        <v>43975.62</v>
      </c>
      <c r="J15" s="19">
        <v>47848.61</v>
      </c>
      <c r="K15" s="19">
        <v>1866.44</v>
      </c>
      <c r="L15" s="19">
        <v>1215.5</v>
      </c>
      <c r="M15" s="19"/>
      <c r="N15" s="84"/>
      <c r="O15" s="84"/>
      <c r="P15" s="84"/>
      <c r="Q15" s="84"/>
      <c r="R15" s="84"/>
      <c r="S15" s="84"/>
      <c r="T15" s="84"/>
      <c r="U15" s="84"/>
    </row>
    <row r="16" spans="1:21" x14ac:dyDescent="0.2">
      <c r="C16" s="18">
        <v>44104</v>
      </c>
      <c r="D16" s="19">
        <v>121951.06</v>
      </c>
      <c r="E16" s="19">
        <v>5447.16</v>
      </c>
      <c r="F16" s="19">
        <v>0</v>
      </c>
      <c r="G16" s="19">
        <v>15706.9</v>
      </c>
      <c r="H16" s="19">
        <v>3074.67</v>
      </c>
      <c r="I16" s="19">
        <v>45145.63</v>
      </c>
      <c r="J16" s="19">
        <v>49366.03</v>
      </c>
      <c r="K16" s="19">
        <v>1967.29</v>
      </c>
      <c r="L16" s="19">
        <v>1243.3800000000001</v>
      </c>
      <c r="M16" s="19"/>
      <c r="N16" s="84"/>
      <c r="O16" s="84"/>
      <c r="P16" s="84"/>
      <c r="Q16" s="84"/>
      <c r="R16" s="84"/>
      <c r="S16" s="84"/>
      <c r="T16" s="84"/>
      <c r="U16" s="84"/>
    </row>
    <row r="17" spans="2:24" x14ac:dyDescent="0.2">
      <c r="C17" s="18">
        <v>44196</v>
      </c>
      <c r="D17" s="19">
        <v>127636.57</v>
      </c>
      <c r="E17" s="19">
        <v>7060.41</v>
      </c>
      <c r="F17" s="19">
        <v>0</v>
      </c>
      <c r="G17" s="19">
        <v>16165.95</v>
      </c>
      <c r="H17" s="19">
        <v>3318.87</v>
      </c>
      <c r="I17" s="19">
        <v>46839.5</v>
      </c>
      <c r="J17" s="19">
        <v>51177.99</v>
      </c>
      <c r="K17" s="19">
        <v>1720.21</v>
      </c>
      <c r="L17" s="19">
        <v>1353.64</v>
      </c>
      <c r="M17" s="19"/>
      <c r="N17" s="84"/>
      <c r="O17" s="84"/>
      <c r="P17" s="84"/>
      <c r="Q17" s="84"/>
      <c r="R17" s="84"/>
      <c r="S17" s="84"/>
      <c r="T17" s="84"/>
      <c r="U17" s="84"/>
    </row>
    <row r="18" spans="2:24" ht="15" x14ac:dyDescent="0.25">
      <c r="B18" s="17">
        <v>2021</v>
      </c>
      <c r="C18" s="18">
        <v>44286</v>
      </c>
      <c r="D18" s="19">
        <v>129597.46</v>
      </c>
      <c r="E18" s="19">
        <v>6817.71</v>
      </c>
      <c r="F18" s="19">
        <v>0</v>
      </c>
      <c r="G18" s="19">
        <v>15742.44</v>
      </c>
      <c r="H18" s="19">
        <v>3563.92</v>
      </c>
      <c r="I18" s="19">
        <v>47296.43</v>
      </c>
      <c r="J18" s="19">
        <v>52955.08</v>
      </c>
      <c r="K18" s="19">
        <v>1942.53</v>
      </c>
      <c r="L18" s="19">
        <v>1279.3499999999999</v>
      </c>
      <c r="M18" s="19"/>
      <c r="N18" s="84"/>
      <c r="O18" s="84"/>
      <c r="P18" s="84"/>
      <c r="Q18" s="84"/>
      <c r="R18" s="84"/>
      <c r="S18" s="84"/>
      <c r="T18" s="84"/>
      <c r="U18" s="84"/>
      <c r="X18" s="82"/>
    </row>
    <row r="19" spans="2:24" ht="15" x14ac:dyDescent="0.25">
      <c r="B19" s="17"/>
      <c r="C19" s="18">
        <v>44377</v>
      </c>
      <c r="D19" s="19">
        <v>131474.47</v>
      </c>
      <c r="E19" s="19">
        <v>6004.06</v>
      </c>
      <c r="F19" s="19">
        <v>0</v>
      </c>
      <c r="G19" s="19">
        <v>15515.41</v>
      </c>
      <c r="H19" s="19">
        <v>3551.7</v>
      </c>
      <c r="I19" s="19">
        <v>48585.87</v>
      </c>
      <c r="J19" s="19">
        <v>54559.6</v>
      </c>
      <c r="K19" s="19">
        <v>1976.93</v>
      </c>
      <c r="L19" s="19">
        <v>1280.9000000000001</v>
      </c>
      <c r="M19" s="19"/>
      <c r="N19" s="84"/>
      <c r="O19" s="84"/>
      <c r="P19" s="84"/>
      <c r="Q19" s="84"/>
      <c r="R19" s="84"/>
      <c r="S19" s="84"/>
      <c r="T19" s="84"/>
      <c r="U19" s="84"/>
      <c r="X19" s="82"/>
    </row>
    <row r="20" spans="2:24" ht="15" x14ac:dyDescent="0.25">
      <c r="B20" s="17"/>
      <c r="C20" s="18">
        <v>44469</v>
      </c>
      <c r="D20" s="19">
        <v>132273.79</v>
      </c>
      <c r="E20" s="19">
        <v>6227.65</v>
      </c>
      <c r="F20" s="19">
        <v>0</v>
      </c>
      <c r="G20" s="19">
        <v>15636.96</v>
      </c>
      <c r="H20" s="19">
        <v>3616.02</v>
      </c>
      <c r="I20" s="19">
        <v>49108.24</v>
      </c>
      <c r="J20" s="19">
        <v>54383.44</v>
      </c>
      <c r="K20" s="19">
        <v>2061.5</v>
      </c>
      <c r="L20" s="19">
        <v>1239.98</v>
      </c>
      <c r="M20" s="19"/>
      <c r="N20" s="84"/>
      <c r="O20" s="84"/>
      <c r="P20" s="84"/>
      <c r="Q20" s="84"/>
      <c r="R20" s="84"/>
      <c r="S20" s="84"/>
      <c r="T20" s="84"/>
      <c r="U20" s="84"/>
      <c r="X20" s="82"/>
    </row>
    <row r="21" spans="2:24" x14ac:dyDescent="0.2">
      <c r="B21" s="17"/>
      <c r="C21" s="18">
        <v>44561</v>
      </c>
      <c r="D21" s="19">
        <v>137843.54999999999</v>
      </c>
      <c r="E21" s="19">
        <v>6433.18</v>
      </c>
      <c r="F21" s="19">
        <v>0</v>
      </c>
      <c r="G21" s="19">
        <v>15807.19</v>
      </c>
      <c r="H21" s="19">
        <v>3537.16</v>
      </c>
      <c r="I21" s="19">
        <v>51014.69</v>
      </c>
      <c r="J21" s="19">
        <v>57560.95</v>
      </c>
      <c r="K21" s="19">
        <v>2227.9</v>
      </c>
      <c r="L21" s="19">
        <v>1262.48</v>
      </c>
      <c r="M21" s="19"/>
      <c r="N21" s="84"/>
      <c r="O21" s="84"/>
      <c r="P21" s="84"/>
      <c r="Q21" s="84"/>
      <c r="R21" s="84"/>
      <c r="S21" s="84"/>
      <c r="T21" s="84"/>
      <c r="U21" s="84"/>
    </row>
    <row r="22" spans="2:24" x14ac:dyDescent="0.2">
      <c r="B22" s="17">
        <v>2022</v>
      </c>
      <c r="C22" s="18">
        <v>44651</v>
      </c>
      <c r="D22" s="19">
        <v>132753.76999999999</v>
      </c>
      <c r="E22" s="19">
        <v>5647.71</v>
      </c>
      <c r="F22" s="19">
        <v>0</v>
      </c>
      <c r="G22" s="19">
        <v>15209.03</v>
      </c>
      <c r="H22" s="19">
        <v>3359.44</v>
      </c>
      <c r="I22" s="19">
        <v>47580.97</v>
      </c>
      <c r="J22" s="19">
        <v>57945.88</v>
      </c>
      <c r="K22" s="19">
        <v>1782.51</v>
      </c>
      <c r="L22" s="19">
        <v>1228.23</v>
      </c>
      <c r="M22" s="19"/>
    </row>
    <row r="23" spans="2:24" x14ac:dyDescent="0.2">
      <c r="B23" s="17"/>
      <c r="C23" s="18">
        <v>44742</v>
      </c>
      <c r="D23" s="19">
        <v>120819.12</v>
      </c>
      <c r="E23" s="19">
        <v>5791.46</v>
      </c>
      <c r="F23" s="19">
        <v>0</v>
      </c>
      <c r="G23" s="19">
        <v>13552.84</v>
      </c>
      <c r="H23" s="19">
        <v>3165.82</v>
      </c>
      <c r="I23" s="19">
        <v>42151.62</v>
      </c>
      <c r="J23" s="19">
        <v>53049.04</v>
      </c>
      <c r="K23" s="19">
        <v>2007.27</v>
      </c>
      <c r="L23" s="19">
        <v>1101.07</v>
      </c>
      <c r="M23" s="19"/>
    </row>
    <row r="24" spans="2:24" x14ac:dyDescent="0.2">
      <c r="B24" s="17"/>
      <c r="C24" s="18">
        <v>44834</v>
      </c>
      <c r="D24" s="19">
        <v>117708.18</v>
      </c>
      <c r="E24" s="19">
        <v>6526.61</v>
      </c>
      <c r="F24" s="19">
        <v>0</v>
      </c>
      <c r="G24" s="19">
        <v>12344.55</v>
      </c>
      <c r="H24" s="19">
        <v>2832.75</v>
      </c>
      <c r="I24" s="19">
        <v>41428.9</v>
      </c>
      <c r="J24" s="19">
        <v>51813.07</v>
      </c>
      <c r="K24" s="19">
        <v>1484.1</v>
      </c>
      <c r="L24" s="19">
        <v>1278.2</v>
      </c>
      <c r="M24" s="19"/>
    </row>
    <row r="25" spans="2:24" x14ac:dyDescent="0.2">
      <c r="B25" s="17"/>
      <c r="C25" s="18">
        <v>44926</v>
      </c>
      <c r="D25" s="19">
        <v>118631.06</v>
      </c>
      <c r="E25" s="19">
        <v>5544.27</v>
      </c>
      <c r="F25" s="19">
        <v>0</v>
      </c>
      <c r="G25" s="19">
        <v>11697.5</v>
      </c>
      <c r="H25" s="19">
        <v>2752.6</v>
      </c>
      <c r="I25" s="19">
        <v>41738.559999999998</v>
      </c>
      <c r="J25" s="19">
        <v>54449.81</v>
      </c>
      <c r="K25" s="19">
        <v>1352.94</v>
      </c>
      <c r="L25" s="19">
        <v>1095.3800000000001</v>
      </c>
      <c r="M25" s="19"/>
    </row>
    <row r="26" spans="2:24" x14ac:dyDescent="0.2">
      <c r="B26" s="17">
        <v>2023</v>
      </c>
      <c r="C26" s="18">
        <v>45016</v>
      </c>
      <c r="D26" s="19">
        <v>125772.52</v>
      </c>
      <c r="E26" s="19">
        <v>5406.73</v>
      </c>
      <c r="F26" s="19">
        <v>0</v>
      </c>
      <c r="G26" s="19">
        <v>12232.12</v>
      </c>
      <c r="H26" s="19">
        <v>2878.31</v>
      </c>
      <c r="I26" s="19">
        <v>43396.93</v>
      </c>
      <c r="J26" s="19">
        <v>58993.13</v>
      </c>
      <c r="K26" s="19">
        <v>1741.16</v>
      </c>
      <c r="L26" s="19">
        <v>1124.1400000000001</v>
      </c>
      <c r="M26" s="19"/>
    </row>
    <row r="27" spans="2:24" x14ac:dyDescent="0.2">
      <c r="B27" s="17"/>
      <c r="C27" s="96">
        <v>45107</v>
      </c>
      <c r="D27" s="97">
        <v>129216.49</v>
      </c>
      <c r="E27" s="97">
        <v>5770.84</v>
      </c>
      <c r="F27" s="97">
        <v>0</v>
      </c>
      <c r="G27" s="97">
        <v>12074.72</v>
      </c>
      <c r="H27" s="97">
        <v>2862.2</v>
      </c>
      <c r="I27" s="97">
        <v>42890.33</v>
      </c>
      <c r="J27" s="97">
        <v>62278.35</v>
      </c>
      <c r="K27" s="97">
        <v>1456.05</v>
      </c>
      <c r="L27" s="97">
        <v>1884</v>
      </c>
      <c r="M27" s="97"/>
    </row>
    <row r="28" spans="2:24" x14ac:dyDescent="0.2">
      <c r="B28" s="17"/>
      <c r="C28" s="96">
        <v>45199</v>
      </c>
      <c r="D28" s="97">
        <v>129124.5</v>
      </c>
      <c r="E28" s="97">
        <v>5012.49</v>
      </c>
      <c r="F28" s="97">
        <v>0</v>
      </c>
      <c r="G28" s="97">
        <v>11543.98</v>
      </c>
      <c r="H28" s="97">
        <v>2849.09</v>
      </c>
      <c r="I28" s="97">
        <v>39714.86</v>
      </c>
      <c r="J28" s="97">
        <v>67719.64</v>
      </c>
      <c r="K28" s="97">
        <v>913.44</v>
      </c>
      <c r="L28" s="98">
        <v>1371</v>
      </c>
      <c r="M28" s="97"/>
      <c r="N28" s="80"/>
    </row>
    <row r="29" spans="2:24" ht="15.75" customHeight="1" x14ac:dyDescent="0.25">
      <c r="B29" s="17"/>
      <c r="C29" s="96">
        <v>45291</v>
      </c>
      <c r="D29" s="97">
        <v>133113</v>
      </c>
      <c r="E29" s="97">
        <v>4012</v>
      </c>
      <c r="F29" s="99">
        <v>0</v>
      </c>
      <c r="G29" s="97">
        <v>12907</v>
      </c>
      <c r="H29" s="97">
        <v>2982</v>
      </c>
      <c r="I29" s="97">
        <v>38853</v>
      </c>
      <c r="J29" s="97">
        <v>71185</v>
      </c>
      <c r="K29" s="97">
        <v>1463</v>
      </c>
      <c r="L29" s="98">
        <v>1711</v>
      </c>
      <c r="M29" s="97"/>
      <c r="S29" s="82"/>
    </row>
    <row r="30" spans="2:24" x14ac:dyDescent="0.2">
      <c r="B30" s="57">
        <v>2024</v>
      </c>
      <c r="C30" s="96">
        <v>45382</v>
      </c>
      <c r="D30" s="97">
        <v>137923</v>
      </c>
      <c r="E30" s="97">
        <v>3304</v>
      </c>
      <c r="F30" s="99">
        <v>0</v>
      </c>
      <c r="G30" s="97">
        <v>12595</v>
      </c>
      <c r="H30" s="97">
        <v>2813</v>
      </c>
      <c r="I30" s="97">
        <v>37840</v>
      </c>
      <c r="J30" s="97">
        <v>74973</v>
      </c>
      <c r="K30" s="97">
        <v>4938</v>
      </c>
      <c r="L30" s="98">
        <v>1460</v>
      </c>
      <c r="M30" s="97"/>
      <c r="N30" s="80"/>
    </row>
    <row r="31" spans="2:24" ht="15" x14ac:dyDescent="0.25">
      <c r="B31" s="57"/>
      <c r="C31" s="96">
        <v>45107</v>
      </c>
      <c r="D31" s="97">
        <v>138293.52877195412</v>
      </c>
      <c r="E31" s="97">
        <v>4767</v>
      </c>
      <c r="F31" s="99">
        <v>0</v>
      </c>
      <c r="G31" s="97">
        <v>12961.938135812799</v>
      </c>
      <c r="H31" s="97">
        <v>2875.5330797352999</v>
      </c>
      <c r="I31" s="97">
        <v>39017.896172975998</v>
      </c>
      <c r="J31" s="97">
        <v>76536</v>
      </c>
      <c r="K31" s="97">
        <v>1356.1613834299999</v>
      </c>
      <c r="L31" s="98">
        <v>779</v>
      </c>
      <c r="M31" s="97"/>
      <c r="N31" s="80"/>
      <c r="S31" s="82"/>
    </row>
    <row r="32" spans="2:24" ht="15" x14ac:dyDescent="0.25">
      <c r="B32" s="57"/>
      <c r="C32" s="96">
        <v>45565</v>
      </c>
      <c r="D32" s="97">
        <v>141633.11532768651</v>
      </c>
      <c r="E32" s="97">
        <v>3655.0189184710998</v>
      </c>
      <c r="F32" s="99">
        <v>0</v>
      </c>
      <c r="G32" s="97">
        <v>13760.3399768774</v>
      </c>
      <c r="H32" s="97">
        <v>2692.6975182787</v>
      </c>
      <c r="I32" s="97">
        <v>39236.533900857503</v>
      </c>
      <c r="J32" s="97">
        <v>79340.122511080393</v>
      </c>
      <c r="K32" s="97">
        <v>1508.6903285000001</v>
      </c>
      <c r="L32" s="98">
        <v>1439.7121736214001</v>
      </c>
      <c r="M32" s="97"/>
      <c r="N32" s="80"/>
      <c r="S32" s="82"/>
    </row>
    <row r="33" spans="1:24" ht="15" x14ac:dyDescent="0.25">
      <c r="B33" s="57"/>
      <c r="C33" s="96">
        <v>45657</v>
      </c>
      <c r="D33" s="97">
        <v>145940.26313173401</v>
      </c>
      <c r="E33" s="97">
        <v>3610.5138009604998</v>
      </c>
      <c r="F33" s="99">
        <v>0</v>
      </c>
      <c r="G33" s="97">
        <v>13834.3082307687</v>
      </c>
      <c r="H33" s="97">
        <v>2405.7494781589999</v>
      </c>
      <c r="I33" s="97">
        <v>41339.468909244599</v>
      </c>
      <c r="J33" s="97">
        <v>82186.190598297399</v>
      </c>
      <c r="K33" s="97">
        <v>865.36437374000002</v>
      </c>
      <c r="L33" s="98">
        <v>1698.6677405638</v>
      </c>
      <c r="M33" s="97"/>
      <c r="N33" s="80"/>
      <c r="S33" s="82"/>
    </row>
    <row r="34" spans="1:24" x14ac:dyDescent="0.2">
      <c r="B34" s="17">
        <v>2025</v>
      </c>
      <c r="C34" s="96">
        <v>45747</v>
      </c>
      <c r="D34" s="97">
        <v>139629.030102975</v>
      </c>
      <c r="E34" s="97">
        <v>3861.4811784733001</v>
      </c>
      <c r="F34" s="99">
        <v>0</v>
      </c>
      <c r="G34" s="97">
        <v>12428.640800125901</v>
      </c>
      <c r="H34" s="97">
        <v>2286.1066202829002</v>
      </c>
      <c r="I34" s="97">
        <v>40774.3403351003</v>
      </c>
      <c r="J34" s="97">
        <v>79096.506304301103</v>
      </c>
      <c r="K34" s="97">
        <v>-467.25016369000002</v>
      </c>
      <c r="L34" s="98">
        <v>1649.2050283818</v>
      </c>
      <c r="M34" s="9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</row>
    <row r="35" spans="1:24" x14ac:dyDescent="0.2">
      <c r="B35" s="17"/>
      <c r="C35" s="96">
        <v>45838</v>
      </c>
      <c r="D35" s="97">
        <v>141253.32121976401</v>
      </c>
      <c r="E35" s="97">
        <v>3348.2965728388999</v>
      </c>
      <c r="F35" s="99">
        <v>0</v>
      </c>
      <c r="G35" s="97">
        <v>13332.5947782027</v>
      </c>
      <c r="H35" s="97">
        <v>2097.7612344668</v>
      </c>
      <c r="I35" s="97">
        <v>41700.210003701599</v>
      </c>
      <c r="J35" s="97">
        <v>79512.395922330703</v>
      </c>
      <c r="K35" s="97">
        <v>49.960795169999997</v>
      </c>
      <c r="L35" s="98">
        <v>1212.1019130536999</v>
      </c>
      <c r="M35" s="9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</row>
    <row r="36" spans="1:24" ht="15" thickBot="1" x14ac:dyDescent="0.25">
      <c r="C36" s="18"/>
    </row>
    <row r="37" spans="1:24" ht="15" customHeight="1" thickBot="1" x14ac:dyDescent="0.25">
      <c r="D37" s="4" t="s">
        <v>10</v>
      </c>
      <c r="E37" s="20"/>
      <c r="F37" s="20"/>
      <c r="G37" s="20"/>
      <c r="H37" s="20"/>
      <c r="I37" s="20"/>
      <c r="J37" s="21"/>
      <c r="K37" s="22"/>
      <c r="L37" s="23"/>
    </row>
    <row r="38" spans="1:24" ht="28.15" customHeight="1" thickBot="1" x14ac:dyDescent="0.25">
      <c r="D38" s="7"/>
      <c r="E38" s="24" t="s">
        <v>11</v>
      </c>
      <c r="F38" s="24"/>
      <c r="G38" s="24"/>
      <c r="H38" s="24"/>
      <c r="I38" s="10" t="s">
        <v>7</v>
      </c>
      <c r="J38" s="10" t="s">
        <v>45</v>
      </c>
      <c r="K38" s="22"/>
      <c r="L38" s="25" t="s">
        <v>12</v>
      </c>
      <c r="T38" s="80"/>
    </row>
    <row r="39" spans="1:24" ht="14.25" customHeight="1" thickBot="1" x14ac:dyDescent="0.25">
      <c r="D39" s="7"/>
      <c r="E39" s="26"/>
      <c r="F39" s="92" t="s">
        <v>13</v>
      </c>
      <c r="G39" s="93"/>
      <c r="H39" s="93"/>
      <c r="I39" s="10"/>
      <c r="J39" s="10"/>
      <c r="K39" s="22"/>
      <c r="L39" s="27"/>
    </row>
    <row r="40" spans="1:24" ht="31.9" customHeight="1" thickBot="1" x14ac:dyDescent="0.25">
      <c r="D40" s="13"/>
      <c r="E40" s="28"/>
      <c r="F40" s="29"/>
      <c r="G40" s="30" t="s">
        <v>14</v>
      </c>
      <c r="H40" s="31" t="s">
        <v>15</v>
      </c>
      <c r="I40" s="14"/>
      <c r="J40" s="14"/>
      <c r="K40" s="22"/>
      <c r="L40" s="32"/>
    </row>
    <row r="42" spans="1:24" x14ac:dyDescent="0.2">
      <c r="A42" s="17" t="s">
        <v>9</v>
      </c>
    </row>
    <row r="44" spans="1:24" x14ac:dyDescent="0.2">
      <c r="A44" s="100"/>
      <c r="B44" s="101">
        <v>2019</v>
      </c>
      <c r="C44" s="96">
        <v>44104</v>
      </c>
      <c r="D44" s="33">
        <v>131514.69</v>
      </c>
      <c r="E44" s="33">
        <v>128006.65</v>
      </c>
      <c r="F44" s="33">
        <v>128006.65</v>
      </c>
      <c r="G44" s="33">
        <v>41317.279999999999</v>
      </c>
      <c r="H44" s="33">
        <v>86689.38</v>
      </c>
      <c r="I44" s="33">
        <v>1476.83</v>
      </c>
      <c r="J44" s="33">
        <v>2031.21</v>
      </c>
      <c r="K44" s="100"/>
      <c r="L44" s="102">
        <v>-11728.729999999996</v>
      </c>
      <c r="M44" s="103"/>
      <c r="N44" s="104"/>
      <c r="O44" s="105"/>
      <c r="P44" s="105"/>
    </row>
    <row r="45" spans="1:24" x14ac:dyDescent="0.2">
      <c r="A45" s="100"/>
      <c r="B45" s="101"/>
      <c r="C45" s="96">
        <v>44196</v>
      </c>
      <c r="D45" s="33">
        <v>127251.54</v>
      </c>
      <c r="E45" s="33">
        <v>123889.86</v>
      </c>
      <c r="F45" s="33">
        <v>123889.86</v>
      </c>
      <c r="G45" s="33">
        <v>42338.02</v>
      </c>
      <c r="H45" s="33">
        <v>81551.839999999997</v>
      </c>
      <c r="I45" s="33">
        <v>1415.21</v>
      </c>
      <c r="J45" s="33">
        <v>1946.47</v>
      </c>
      <c r="K45" s="100"/>
      <c r="L45" s="102">
        <v>-6410</v>
      </c>
      <c r="M45" s="103"/>
      <c r="N45" s="104"/>
      <c r="O45" s="105"/>
      <c r="P45" s="106"/>
      <c r="Q45" s="85"/>
      <c r="R45" s="85"/>
      <c r="S45" s="85"/>
      <c r="T45" s="85"/>
      <c r="U45" s="85"/>
      <c r="V45" s="85"/>
    </row>
    <row r="46" spans="1:24" x14ac:dyDescent="0.2">
      <c r="A46" s="100"/>
      <c r="B46" s="101">
        <v>2020</v>
      </c>
      <c r="C46" s="96">
        <v>43921</v>
      </c>
      <c r="D46" s="33">
        <v>125153.48</v>
      </c>
      <c r="E46" s="33">
        <v>121563.19</v>
      </c>
      <c r="F46" s="33">
        <v>121563.19</v>
      </c>
      <c r="G46" s="33">
        <v>40226.86</v>
      </c>
      <c r="H46" s="33">
        <v>81336.34</v>
      </c>
      <c r="I46" s="33">
        <v>1354.64</v>
      </c>
      <c r="J46" s="33">
        <v>2235.65</v>
      </c>
      <c r="K46" s="100"/>
      <c r="L46" s="102">
        <v>-12377</v>
      </c>
      <c r="M46" s="103"/>
      <c r="N46" s="104"/>
      <c r="O46" s="105"/>
      <c r="P46" s="106"/>
      <c r="Q46" s="85"/>
      <c r="R46" s="85"/>
      <c r="S46" s="85"/>
      <c r="T46" s="85"/>
      <c r="U46" s="85"/>
      <c r="V46" s="85"/>
    </row>
    <row r="47" spans="1:24" x14ac:dyDescent="0.2">
      <c r="A47" s="100"/>
      <c r="B47" s="101"/>
      <c r="C47" s="96">
        <v>44012</v>
      </c>
      <c r="D47" s="33">
        <v>129837.5</v>
      </c>
      <c r="E47" s="33">
        <v>126018.61</v>
      </c>
      <c r="F47" s="33">
        <v>126018.61</v>
      </c>
      <c r="G47" s="33">
        <v>42232.12</v>
      </c>
      <c r="H47" s="33">
        <v>83786.5</v>
      </c>
      <c r="I47" s="33">
        <v>1294.07</v>
      </c>
      <c r="J47" s="33">
        <v>2524.8200000000002</v>
      </c>
      <c r="K47" s="100"/>
      <c r="L47" s="102">
        <v>-10876.380000000005</v>
      </c>
      <c r="M47" s="103"/>
      <c r="N47" s="104"/>
      <c r="O47" s="105"/>
      <c r="P47" s="106"/>
      <c r="Q47" s="85"/>
      <c r="R47" s="85"/>
      <c r="S47" s="85"/>
      <c r="T47" s="85"/>
      <c r="U47" s="85"/>
      <c r="V47" s="85"/>
    </row>
    <row r="48" spans="1:24" x14ac:dyDescent="0.2">
      <c r="A48" s="100"/>
      <c r="B48" s="100"/>
      <c r="C48" s="96">
        <v>44104</v>
      </c>
      <c r="D48" s="33">
        <v>131388.65</v>
      </c>
      <c r="E48" s="33">
        <v>127341.16</v>
      </c>
      <c r="F48" s="33">
        <v>127341.16</v>
      </c>
      <c r="G48" s="33">
        <v>43297.91</v>
      </c>
      <c r="H48" s="33">
        <v>84043.26</v>
      </c>
      <c r="I48" s="33">
        <v>1233.49</v>
      </c>
      <c r="J48" s="33">
        <v>2814</v>
      </c>
      <c r="K48" s="100"/>
      <c r="L48" s="102">
        <v>-9437.5899999999965</v>
      </c>
      <c r="M48" s="103"/>
      <c r="N48" s="104"/>
      <c r="O48" s="105"/>
      <c r="P48" s="106"/>
      <c r="Q48" s="85"/>
      <c r="R48" s="85"/>
      <c r="S48" s="85"/>
      <c r="T48" s="85"/>
      <c r="U48" s="85"/>
      <c r="V48" s="85"/>
    </row>
    <row r="49" spans="1:22" x14ac:dyDescent="0.2">
      <c r="A49" s="100"/>
      <c r="B49" s="100"/>
      <c r="C49" s="96">
        <v>44196</v>
      </c>
      <c r="D49" s="33">
        <v>135859.73000000001</v>
      </c>
      <c r="E49" s="33">
        <v>131583.64000000001</v>
      </c>
      <c r="F49" s="33">
        <v>131583.64000000001</v>
      </c>
      <c r="G49" s="33">
        <v>45611.53</v>
      </c>
      <c r="H49" s="33">
        <v>85972.12</v>
      </c>
      <c r="I49" s="33">
        <v>1172.92</v>
      </c>
      <c r="J49" s="33">
        <v>3103.17</v>
      </c>
      <c r="K49" s="100"/>
      <c r="L49" s="102">
        <v>-8223.1600000000035</v>
      </c>
      <c r="M49" s="103"/>
      <c r="N49" s="104"/>
      <c r="O49" s="105"/>
      <c r="P49" s="106"/>
      <c r="Q49" s="85"/>
      <c r="R49" s="85"/>
      <c r="S49" s="85"/>
      <c r="T49" s="85"/>
      <c r="U49" s="85"/>
      <c r="V49" s="85"/>
    </row>
    <row r="50" spans="1:22" x14ac:dyDescent="0.2">
      <c r="A50" s="100"/>
      <c r="B50" s="101">
        <v>2021</v>
      </c>
      <c r="C50" s="96">
        <v>44286</v>
      </c>
      <c r="D50" s="33">
        <v>134251.97</v>
      </c>
      <c r="E50" s="33">
        <v>130171.37</v>
      </c>
      <c r="F50" s="33">
        <v>130171.37</v>
      </c>
      <c r="G50" s="33">
        <v>47479.06</v>
      </c>
      <c r="H50" s="33">
        <v>82692.31</v>
      </c>
      <c r="I50" s="33">
        <v>903.79</v>
      </c>
      <c r="J50" s="33">
        <v>3176.81</v>
      </c>
      <c r="K50" s="100"/>
      <c r="L50" s="102">
        <v>-4654.5099999999948</v>
      </c>
      <c r="M50" s="103"/>
      <c r="N50" s="104"/>
      <c r="O50" s="105"/>
      <c r="P50" s="106"/>
      <c r="Q50" s="85"/>
      <c r="R50" s="85"/>
      <c r="S50" s="85"/>
      <c r="T50" s="85"/>
      <c r="U50" s="85"/>
      <c r="V50" s="85"/>
    </row>
    <row r="51" spans="1:22" x14ac:dyDescent="0.2">
      <c r="A51" s="100"/>
      <c r="B51" s="100"/>
      <c r="C51" s="96">
        <v>44377</v>
      </c>
      <c r="D51" s="33">
        <v>134744</v>
      </c>
      <c r="E51" s="33">
        <v>130858.89</v>
      </c>
      <c r="F51" s="33">
        <v>130858.89</v>
      </c>
      <c r="G51" s="33">
        <v>48811.02</v>
      </c>
      <c r="H51" s="33">
        <v>82047.87</v>
      </c>
      <c r="I51" s="33">
        <v>634.65</v>
      </c>
      <c r="J51" s="33">
        <v>3250.46</v>
      </c>
      <c r="K51" s="100"/>
      <c r="L51" s="102">
        <v>-3269.5299999999988</v>
      </c>
      <c r="M51" s="103"/>
      <c r="N51" s="104"/>
      <c r="O51" s="105"/>
      <c r="P51" s="106"/>
      <c r="Q51" s="85"/>
      <c r="R51" s="85"/>
      <c r="S51" s="85"/>
      <c r="T51" s="85"/>
      <c r="U51" s="85"/>
      <c r="V51" s="85"/>
    </row>
    <row r="52" spans="1:22" x14ac:dyDescent="0.2">
      <c r="A52" s="100"/>
      <c r="B52" s="100"/>
      <c r="C52" s="96">
        <v>44469</v>
      </c>
      <c r="D52" s="33">
        <v>136181.75</v>
      </c>
      <c r="E52" s="33">
        <v>132492.13</v>
      </c>
      <c r="F52" s="33">
        <v>132492.13</v>
      </c>
      <c r="G52" s="33">
        <v>49401.69</v>
      </c>
      <c r="H52" s="33">
        <v>83090.44</v>
      </c>
      <c r="I52" s="33">
        <v>365.52</v>
      </c>
      <c r="J52" s="33">
        <v>3324.1</v>
      </c>
      <c r="K52" s="100"/>
      <c r="L52" s="102">
        <v>-3907.9599999999919</v>
      </c>
      <c r="M52" s="103"/>
      <c r="N52" s="104"/>
      <c r="O52" s="105"/>
      <c r="P52" s="106"/>
      <c r="Q52" s="85"/>
      <c r="R52" s="85"/>
      <c r="S52" s="85"/>
      <c r="T52" s="85"/>
      <c r="U52" s="85"/>
      <c r="V52" s="85"/>
    </row>
    <row r="53" spans="1:22" x14ac:dyDescent="0.2">
      <c r="A53" s="100"/>
      <c r="B53" s="100"/>
      <c r="C53" s="96">
        <v>44561</v>
      </c>
      <c r="D53" s="33">
        <v>139826.28</v>
      </c>
      <c r="E53" s="33">
        <v>136332.16</v>
      </c>
      <c r="F53" s="33">
        <v>136332.16</v>
      </c>
      <c r="G53" s="33">
        <v>53295.63</v>
      </c>
      <c r="H53" s="33">
        <v>83036.53</v>
      </c>
      <c r="I53" s="33">
        <v>96.38</v>
      </c>
      <c r="J53" s="33">
        <v>3397.74</v>
      </c>
      <c r="K53" s="100"/>
      <c r="L53" s="102">
        <v>-1982.7300000000105</v>
      </c>
      <c r="M53" s="103"/>
      <c r="N53" s="104"/>
      <c r="O53" s="105"/>
      <c r="P53" s="106"/>
      <c r="Q53" s="85"/>
      <c r="R53" s="85"/>
      <c r="S53" s="85"/>
      <c r="T53" s="85"/>
      <c r="U53" s="85"/>
      <c r="V53" s="85"/>
    </row>
    <row r="54" spans="1:22" x14ac:dyDescent="0.2">
      <c r="A54" s="100"/>
      <c r="B54" s="101">
        <v>2022</v>
      </c>
      <c r="C54" s="96">
        <v>44651</v>
      </c>
      <c r="D54" s="33">
        <v>131039.49</v>
      </c>
      <c r="E54" s="33">
        <v>127574.05</v>
      </c>
      <c r="F54" s="33">
        <v>127574.05</v>
      </c>
      <c r="G54" s="33">
        <v>50611.87</v>
      </c>
      <c r="H54" s="33">
        <v>76962.19</v>
      </c>
      <c r="I54" s="33">
        <v>90.85</v>
      </c>
      <c r="J54" s="33">
        <v>3374.59</v>
      </c>
      <c r="K54" s="100"/>
      <c r="L54" s="102">
        <v>1714.2799999999843</v>
      </c>
      <c r="M54" s="103"/>
      <c r="N54" s="104"/>
      <c r="O54" s="105"/>
      <c r="P54" s="106"/>
      <c r="Q54" s="85"/>
      <c r="R54" s="85"/>
      <c r="S54" s="85"/>
      <c r="T54" s="85"/>
      <c r="U54" s="85"/>
      <c r="V54" s="85"/>
    </row>
    <row r="55" spans="1:22" x14ac:dyDescent="0.2">
      <c r="A55" s="100"/>
      <c r="B55" s="101"/>
      <c r="C55" s="96">
        <v>44742</v>
      </c>
      <c r="D55" s="33">
        <v>113659.28</v>
      </c>
      <c r="E55" s="33">
        <v>110222.52</v>
      </c>
      <c r="F55" s="33">
        <v>110222.52</v>
      </c>
      <c r="G55" s="33">
        <v>47421.79</v>
      </c>
      <c r="H55" s="33">
        <v>62800.73</v>
      </c>
      <c r="I55" s="33">
        <v>85.33</v>
      </c>
      <c r="J55" s="33">
        <v>3351.43</v>
      </c>
      <c r="K55" s="100"/>
      <c r="L55" s="102">
        <v>7159.8399999999965</v>
      </c>
      <c r="M55" s="103"/>
      <c r="N55" s="104"/>
      <c r="O55" s="105"/>
      <c r="P55" s="105"/>
    </row>
    <row r="56" spans="1:22" x14ac:dyDescent="0.2">
      <c r="A56" s="100"/>
      <c r="B56" s="101"/>
      <c r="C56" s="96">
        <v>44834</v>
      </c>
      <c r="D56" s="33">
        <v>107828.8</v>
      </c>
      <c r="E56" s="33">
        <v>104420.73</v>
      </c>
      <c r="F56" s="33">
        <v>104420.73</v>
      </c>
      <c r="G56" s="33">
        <v>47182.01</v>
      </c>
      <c r="H56" s="33">
        <v>57238.73</v>
      </c>
      <c r="I56" s="33">
        <v>79.8</v>
      </c>
      <c r="J56" s="33">
        <v>3328.27</v>
      </c>
      <c r="K56" s="100"/>
      <c r="L56" s="102">
        <v>9879.3799999999901</v>
      </c>
      <c r="M56" s="103"/>
      <c r="N56" s="104"/>
      <c r="O56" s="105"/>
      <c r="P56" s="105"/>
    </row>
    <row r="57" spans="1:22" x14ac:dyDescent="0.2">
      <c r="A57" s="100"/>
      <c r="B57" s="100"/>
      <c r="C57" s="96">
        <v>44926</v>
      </c>
      <c r="D57" s="33">
        <v>111911.2</v>
      </c>
      <c r="E57" s="33">
        <v>108531.82</v>
      </c>
      <c r="F57" s="33">
        <v>108531.82</v>
      </c>
      <c r="G57" s="33">
        <v>50316.67</v>
      </c>
      <c r="H57" s="33">
        <v>58215.16</v>
      </c>
      <c r="I57" s="33">
        <v>74.27</v>
      </c>
      <c r="J57" s="33">
        <v>3305.11</v>
      </c>
      <c r="K57" s="100"/>
      <c r="L57" s="102">
        <v>6719.8600000000006</v>
      </c>
      <c r="M57" s="103"/>
      <c r="N57" s="104"/>
      <c r="O57" s="105"/>
      <c r="P57" s="105"/>
    </row>
    <row r="58" spans="1:22" x14ac:dyDescent="0.2">
      <c r="A58" s="100"/>
      <c r="B58" s="101">
        <v>2023</v>
      </c>
      <c r="C58" s="96">
        <v>45016</v>
      </c>
      <c r="D58" s="33">
        <v>117487.7</v>
      </c>
      <c r="E58" s="33">
        <v>114137.01</v>
      </c>
      <c r="F58" s="33">
        <v>114137.01</v>
      </c>
      <c r="G58" s="33">
        <v>53576.01</v>
      </c>
      <c r="H58" s="33">
        <v>60561</v>
      </c>
      <c r="I58" s="33">
        <v>68.739999999999995</v>
      </c>
      <c r="J58" s="33">
        <v>3281.95</v>
      </c>
      <c r="K58" s="100"/>
      <c r="L58" s="102">
        <v>8284.820000000007</v>
      </c>
      <c r="M58" s="103"/>
      <c r="N58" s="104"/>
      <c r="O58" s="105"/>
      <c r="P58" s="105"/>
    </row>
    <row r="59" spans="1:22" x14ac:dyDescent="0.2">
      <c r="A59" s="100"/>
      <c r="B59" s="100"/>
      <c r="C59" s="96">
        <v>45107</v>
      </c>
      <c r="D59" s="33">
        <v>121152.63</v>
      </c>
      <c r="E59" s="33">
        <v>117830.62</v>
      </c>
      <c r="F59" s="33">
        <v>117830.62</v>
      </c>
      <c r="G59" s="33">
        <v>56959.519999999997</v>
      </c>
      <c r="H59" s="33">
        <v>60871.11</v>
      </c>
      <c r="I59" s="33">
        <v>63.21</v>
      </c>
      <c r="J59" s="33">
        <v>3258.8</v>
      </c>
      <c r="K59" s="100"/>
      <c r="L59" s="102">
        <f>SUM(D27-D59)</f>
        <v>8063.8600000000006</v>
      </c>
      <c r="M59" s="103"/>
      <c r="N59" s="104"/>
      <c r="O59" s="105"/>
      <c r="P59" s="105"/>
    </row>
    <row r="60" spans="1:22" x14ac:dyDescent="0.2">
      <c r="A60" s="100"/>
      <c r="B60" s="100"/>
      <c r="C60" s="96">
        <v>45199</v>
      </c>
      <c r="D60" s="33">
        <v>119181.94</v>
      </c>
      <c r="E60" s="33">
        <v>115888.62</v>
      </c>
      <c r="F60" s="33">
        <v>115888.62</v>
      </c>
      <c r="G60" s="33">
        <v>59920.08</v>
      </c>
      <c r="H60" s="33">
        <v>55968.55</v>
      </c>
      <c r="I60" s="33">
        <v>57.68</v>
      </c>
      <c r="J60" s="33">
        <v>3235.64</v>
      </c>
      <c r="K60" s="33"/>
      <c r="L60" s="33">
        <v>8281.75</v>
      </c>
      <c r="M60" s="103"/>
      <c r="N60" s="104"/>
      <c r="O60" s="105"/>
      <c r="P60" s="105"/>
    </row>
    <row r="61" spans="1:22" x14ac:dyDescent="0.2">
      <c r="A61" s="100"/>
      <c r="B61" s="100"/>
      <c r="C61" s="96">
        <v>45291</v>
      </c>
      <c r="D61" s="33">
        <v>129434</v>
      </c>
      <c r="E61" s="33">
        <v>126170</v>
      </c>
      <c r="F61" s="33">
        <v>126170</v>
      </c>
      <c r="G61" s="33">
        <v>65717</v>
      </c>
      <c r="H61" s="33">
        <v>60453</v>
      </c>
      <c r="I61" s="33">
        <v>52</v>
      </c>
      <c r="J61" s="33">
        <v>3212</v>
      </c>
      <c r="K61" s="33"/>
      <c r="L61" s="33">
        <v>9037</v>
      </c>
      <c r="M61" s="103"/>
      <c r="N61" s="104"/>
      <c r="O61" s="105"/>
      <c r="P61" s="105"/>
    </row>
    <row r="62" spans="1:22" x14ac:dyDescent="0.2">
      <c r="A62" s="100"/>
      <c r="B62" s="101">
        <v>2024</v>
      </c>
      <c r="C62" s="96">
        <v>45382</v>
      </c>
      <c r="D62" s="33">
        <v>130804</v>
      </c>
      <c r="E62" s="33">
        <v>128415</v>
      </c>
      <c r="F62" s="33">
        <v>128314</v>
      </c>
      <c r="G62" s="33">
        <v>67109</v>
      </c>
      <c r="H62" s="33">
        <v>61205</v>
      </c>
      <c r="I62" s="33">
        <v>52</v>
      </c>
      <c r="J62" s="33">
        <v>2337</v>
      </c>
      <c r="K62" s="33"/>
      <c r="L62" s="33">
        <v>7220</v>
      </c>
      <c r="M62" s="103"/>
      <c r="N62" s="104"/>
      <c r="O62" s="105"/>
      <c r="P62" s="105"/>
    </row>
    <row r="63" spans="1:22" x14ac:dyDescent="0.2">
      <c r="A63" s="100"/>
      <c r="B63" s="101"/>
      <c r="C63" s="96">
        <v>45107</v>
      </c>
      <c r="D63" s="33">
        <v>126945</v>
      </c>
      <c r="E63" s="33">
        <v>124754</v>
      </c>
      <c r="F63" s="33">
        <v>124754</v>
      </c>
      <c r="G63" s="33">
        <v>67442</v>
      </c>
      <c r="H63" s="33">
        <v>57312</v>
      </c>
      <c r="I63" s="33">
        <v>47</v>
      </c>
      <c r="J63" s="33">
        <v>2144</v>
      </c>
      <c r="K63" s="33"/>
      <c r="L63" s="33">
        <v>11348</v>
      </c>
      <c r="M63" s="103"/>
      <c r="N63" s="104"/>
      <c r="O63" s="105"/>
      <c r="P63" s="105"/>
    </row>
    <row r="64" spans="1:22" x14ac:dyDescent="0.2">
      <c r="A64" s="100"/>
      <c r="B64" s="101"/>
      <c r="C64" s="96">
        <v>45565</v>
      </c>
      <c r="D64" s="33">
        <v>134754.820627679</v>
      </c>
      <c r="E64" s="33">
        <v>132761.43143612199</v>
      </c>
      <c r="F64" s="33">
        <v>132761.43143612199</v>
      </c>
      <c r="G64" s="33">
        <v>70446.073531866597</v>
      </c>
      <c r="H64" s="33">
        <v>62315.357904255303</v>
      </c>
      <c r="I64" s="33">
        <v>43.027198630000001</v>
      </c>
      <c r="J64" s="33">
        <v>1950.3619929275001</v>
      </c>
      <c r="K64" s="33"/>
      <c r="L64" s="33">
        <v>6885.5039264513698</v>
      </c>
      <c r="M64" s="103"/>
      <c r="N64" s="104"/>
      <c r="O64" s="105"/>
      <c r="P64" s="105"/>
    </row>
    <row r="65" spans="1:23" x14ac:dyDescent="0.2">
      <c r="A65" s="100"/>
      <c r="B65" s="101"/>
      <c r="C65" s="96">
        <v>45657</v>
      </c>
      <c r="D65" s="33">
        <v>137665.66759120801</v>
      </c>
      <c r="E65" s="33">
        <v>135870.06310507801</v>
      </c>
      <c r="F65" s="33">
        <v>135870.06310507801</v>
      </c>
      <c r="G65" s="33">
        <v>72767.725235938997</v>
      </c>
      <c r="H65" s="33">
        <v>63102.337869139701</v>
      </c>
      <c r="I65" s="33">
        <v>38.565018819999999</v>
      </c>
      <c r="J65" s="33">
        <v>1757.03946731</v>
      </c>
      <c r="K65" s="33"/>
      <c r="L65" s="33">
        <v>8274.6193693457008</v>
      </c>
      <c r="M65" s="103"/>
      <c r="N65" s="104"/>
      <c r="O65" s="105"/>
      <c r="P65" s="105"/>
    </row>
    <row r="66" spans="1:23" x14ac:dyDescent="0.2">
      <c r="A66" s="100"/>
      <c r="B66" s="101">
        <v>2025</v>
      </c>
      <c r="C66" s="96">
        <v>45747</v>
      </c>
      <c r="D66" s="33">
        <v>132417.07434144299</v>
      </c>
      <c r="E66" s="33">
        <v>129974.89084261601</v>
      </c>
      <c r="F66" s="33">
        <v>129974.89084261601</v>
      </c>
      <c r="G66" s="33">
        <v>68622.884636560004</v>
      </c>
      <c r="H66" s="33">
        <v>61352.0062060563</v>
      </c>
      <c r="I66" s="33">
        <v>52.631642409999998</v>
      </c>
      <c r="J66" s="33">
        <v>2389.5518564174999</v>
      </c>
      <c r="K66" s="100"/>
      <c r="L66" s="33">
        <v>7211.9557615313397</v>
      </c>
      <c r="M66" s="103"/>
      <c r="N66" s="104"/>
      <c r="O66" s="105"/>
      <c r="P66" s="107"/>
      <c r="Q66" s="86"/>
      <c r="R66" s="86"/>
      <c r="S66" s="86"/>
      <c r="T66" s="86"/>
      <c r="U66" s="86"/>
      <c r="V66" s="86"/>
      <c r="W66" s="86"/>
    </row>
    <row r="67" spans="1:23" x14ac:dyDescent="0.2">
      <c r="A67" s="100"/>
      <c r="B67" s="101"/>
      <c r="C67" s="96">
        <v>45838</v>
      </c>
      <c r="D67" s="33">
        <v>135264.39303853601</v>
      </c>
      <c r="E67" s="33">
        <v>132840.80198405101</v>
      </c>
      <c r="F67" s="33">
        <v>132840.80198405101</v>
      </c>
      <c r="G67" s="33">
        <v>71164.278595844298</v>
      </c>
      <c r="H67" s="33">
        <v>61676.523388207301</v>
      </c>
      <c r="I67" s="33">
        <v>51.87522328</v>
      </c>
      <c r="J67" s="33">
        <v>2371.7158312050001</v>
      </c>
      <c r="K67" s="100"/>
      <c r="L67" s="33">
        <v>5988.9281812281997</v>
      </c>
      <c r="M67" s="103"/>
      <c r="N67" s="104"/>
      <c r="O67" s="105"/>
      <c r="P67" s="107"/>
      <c r="Q67" s="86"/>
      <c r="R67" s="86"/>
      <c r="S67" s="86"/>
      <c r="T67" s="86"/>
      <c r="U67" s="86"/>
      <c r="V67" s="86"/>
      <c r="W67" s="86"/>
    </row>
    <row r="70" spans="1:23" x14ac:dyDescent="0.2">
      <c r="A70" s="34" t="s">
        <v>16</v>
      </c>
      <c r="B70" s="35">
        <v>1</v>
      </c>
      <c r="C70" s="36" t="s">
        <v>17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</row>
    <row r="71" spans="1:23" x14ac:dyDescent="0.2">
      <c r="A71" s="37"/>
      <c r="B71" s="38"/>
      <c r="C71" s="39" t="s">
        <v>18</v>
      </c>
      <c r="D71" s="39"/>
      <c r="E71" s="39"/>
      <c r="F71" s="39"/>
      <c r="G71" s="39"/>
      <c r="H71" s="39"/>
      <c r="I71" s="39"/>
      <c r="J71" s="39"/>
      <c r="K71" s="39"/>
      <c r="L71" s="39"/>
      <c r="M71" s="39"/>
    </row>
    <row r="72" spans="1:23" x14ac:dyDescent="0.2">
      <c r="A72" s="37"/>
      <c r="B72" s="38"/>
      <c r="C72" s="40"/>
      <c r="D72" s="41"/>
      <c r="E72" s="41"/>
      <c r="F72" s="41"/>
      <c r="G72" s="41"/>
      <c r="H72" s="41"/>
      <c r="I72" s="41"/>
      <c r="J72" s="41"/>
      <c r="K72" s="41"/>
      <c r="L72" s="41"/>
      <c r="M72" s="41"/>
    </row>
    <row r="73" spans="1:23" x14ac:dyDescent="0.2">
      <c r="A73" s="37"/>
      <c r="B73" s="35">
        <v>2</v>
      </c>
      <c r="C73" s="36" t="s">
        <v>19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</row>
    <row r="74" spans="1:23" x14ac:dyDescent="0.2">
      <c r="A74" s="37"/>
      <c r="B74" s="38"/>
      <c r="C74" s="39" t="s">
        <v>20</v>
      </c>
      <c r="D74" s="39"/>
      <c r="E74" s="39"/>
      <c r="F74" s="39"/>
      <c r="G74" s="39"/>
      <c r="H74" s="39"/>
      <c r="I74" s="39"/>
      <c r="J74" s="39"/>
      <c r="K74" s="39"/>
      <c r="L74" s="39"/>
      <c r="M74" s="39"/>
    </row>
  </sheetData>
  <mergeCells count="2">
    <mergeCell ref="E6:E8"/>
    <mergeCell ref="F39:H39"/>
  </mergeCells>
  <hyperlinks>
    <hyperlink ref="C71:M71" r:id="rId1" tooltip="Pension Fund Statistics: Publications and Releases" display="Pension Fund Statistics: Publications and Releases" xr:uid="{00000000-0004-0000-0000-000000000000}"/>
    <hyperlink ref="C74:M74" r:id="rId2" tooltip="Pension Fund Statistics Explanatory Notes" display="Pension Fund Statistics Explanatory Notes" xr:uid="{00000000-0004-0000-0000-000001000000}"/>
  </hyperlinks>
  <pageMargins left="0.7" right="0.7" top="0.75" bottom="0.75" header="0.3" footer="0.3"/>
  <pageSetup orientation="portrait" r:id="rId3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O35"/>
  <sheetViews>
    <sheetView zoomScale="75" zoomScaleNormal="75" workbookViewId="0"/>
  </sheetViews>
  <sheetFormatPr defaultColWidth="6.77734375" defaultRowHeight="15" x14ac:dyDescent="0.25"/>
  <cols>
    <col min="1" max="2" width="6.77734375" style="42"/>
    <col min="3" max="3" width="9.21875" style="42" customWidth="1"/>
    <col min="4" max="4" width="9.77734375" style="42" bestFit="1" customWidth="1"/>
    <col min="5" max="5" width="11.21875" style="42" customWidth="1"/>
    <col min="6" max="6" width="10.77734375" style="42" customWidth="1"/>
    <col min="7" max="8" width="10.44140625" style="42" customWidth="1"/>
    <col min="9" max="9" width="10.77734375" style="42" customWidth="1"/>
    <col min="10" max="10" width="13.44140625" style="42" customWidth="1"/>
    <col min="11" max="11" width="10.44140625" style="42" customWidth="1"/>
    <col min="12" max="12" width="10.109375" style="42" customWidth="1"/>
    <col min="13" max="16384" width="6.77734375" style="42"/>
  </cols>
  <sheetData>
    <row r="1" spans="1:15" ht="18.75" x14ac:dyDescent="0.25">
      <c r="A1" s="1" t="s">
        <v>21</v>
      </c>
    </row>
    <row r="4" spans="1:15" ht="15.75" thickBot="1" x14ac:dyDescent="0.3"/>
    <row r="5" spans="1:15" ht="15" customHeight="1" thickBot="1" x14ac:dyDescent="0.3">
      <c r="D5" s="94" t="s">
        <v>22</v>
      </c>
      <c r="E5" s="95"/>
      <c r="F5" s="95"/>
      <c r="G5" s="43"/>
      <c r="H5" s="43"/>
      <c r="I5" s="43"/>
      <c r="J5" s="43"/>
      <c r="K5" s="44"/>
      <c r="L5" s="45"/>
    </row>
    <row r="6" spans="1:15" ht="29.25" thickBot="1" x14ac:dyDescent="0.3">
      <c r="D6" s="46"/>
      <c r="E6" s="47" t="s">
        <v>23</v>
      </c>
      <c r="F6" s="48" t="s">
        <v>24</v>
      </c>
      <c r="G6" s="48"/>
      <c r="H6" s="48"/>
      <c r="I6" s="48"/>
      <c r="J6" s="48"/>
      <c r="K6" s="49"/>
      <c r="L6" s="50"/>
    </row>
    <row r="7" spans="1:15" ht="29.25" thickBot="1" x14ac:dyDescent="0.3">
      <c r="D7" s="51"/>
      <c r="E7" s="52"/>
      <c r="F7" s="53"/>
      <c r="G7" s="54" t="s">
        <v>25</v>
      </c>
      <c r="H7" s="55" t="s">
        <v>26</v>
      </c>
      <c r="I7" s="55" t="s">
        <v>27</v>
      </c>
      <c r="J7" s="55" t="s">
        <v>28</v>
      </c>
      <c r="K7" s="55" t="s">
        <v>29</v>
      </c>
      <c r="L7" s="56" t="s">
        <v>30</v>
      </c>
    </row>
    <row r="9" spans="1:15" x14ac:dyDescent="0.25">
      <c r="A9" s="17" t="s">
        <v>9</v>
      </c>
    </row>
    <row r="11" spans="1:15" x14ac:dyDescent="0.25">
      <c r="B11" s="57">
        <v>2019</v>
      </c>
      <c r="C11" s="58">
        <v>43738</v>
      </c>
      <c r="D11" s="59">
        <v>42073.82</v>
      </c>
      <c r="E11" s="59">
        <v>2126.02</v>
      </c>
      <c r="F11" s="59">
        <v>39947.800000000003</v>
      </c>
      <c r="G11" s="59">
        <v>15885.03</v>
      </c>
      <c r="H11" s="59">
        <v>10643.96</v>
      </c>
      <c r="I11" s="59">
        <v>2892.71</v>
      </c>
      <c r="J11" s="59">
        <v>1949.05</v>
      </c>
      <c r="K11" s="59">
        <v>3766.95</v>
      </c>
      <c r="L11" s="59">
        <v>4810.1000000000004</v>
      </c>
      <c r="N11" s="81"/>
      <c r="O11" s="81"/>
    </row>
    <row r="12" spans="1:15" x14ac:dyDescent="0.25">
      <c r="B12" s="60"/>
      <c r="C12" s="61">
        <v>43830</v>
      </c>
      <c r="D12" s="59">
        <v>43108.09</v>
      </c>
      <c r="E12" s="59">
        <v>2327.16</v>
      </c>
      <c r="F12" s="59">
        <v>40780.93</v>
      </c>
      <c r="G12" s="59">
        <v>16021.92</v>
      </c>
      <c r="H12" s="59">
        <v>11156.23</v>
      </c>
      <c r="I12" s="59">
        <v>2817.07</v>
      </c>
      <c r="J12" s="59">
        <v>2039.01</v>
      </c>
      <c r="K12" s="59">
        <v>3591.51</v>
      </c>
      <c r="L12" s="59">
        <v>5155.1899999999996</v>
      </c>
      <c r="N12" s="81"/>
      <c r="O12" s="81"/>
    </row>
    <row r="13" spans="1:15" x14ac:dyDescent="0.25">
      <c r="B13" s="57">
        <v>2020</v>
      </c>
      <c r="C13" s="58">
        <v>43921</v>
      </c>
      <c r="D13" s="59">
        <v>41125.89</v>
      </c>
      <c r="E13" s="59">
        <v>2549.66</v>
      </c>
      <c r="F13" s="59">
        <v>38576.230000000003</v>
      </c>
      <c r="G13" s="59">
        <v>13251.11</v>
      </c>
      <c r="H13" s="59">
        <v>12400.98</v>
      </c>
      <c r="I13" s="59">
        <v>2612.89</v>
      </c>
      <c r="J13" s="59">
        <v>1991.68</v>
      </c>
      <c r="K13" s="59">
        <v>3257.8</v>
      </c>
      <c r="L13" s="59">
        <v>5061.7700000000004</v>
      </c>
      <c r="N13" s="81"/>
      <c r="O13" s="81"/>
    </row>
    <row r="14" spans="1:15" x14ac:dyDescent="0.25">
      <c r="B14" s="62"/>
      <c r="C14" s="58">
        <v>44012</v>
      </c>
      <c r="D14" s="59">
        <v>43975.62</v>
      </c>
      <c r="E14" s="59">
        <v>2139.1</v>
      </c>
      <c r="F14" s="59">
        <v>41836.519999999997</v>
      </c>
      <c r="G14" s="59">
        <v>14888.79</v>
      </c>
      <c r="H14" s="59">
        <v>13107.36</v>
      </c>
      <c r="I14" s="59">
        <v>2713.96</v>
      </c>
      <c r="J14" s="59">
        <v>1975.05</v>
      </c>
      <c r="K14" s="59">
        <v>3351.18</v>
      </c>
      <c r="L14" s="59">
        <v>5800.18</v>
      </c>
      <c r="N14" s="81"/>
      <c r="O14" s="81"/>
    </row>
    <row r="15" spans="1:15" x14ac:dyDescent="0.25">
      <c r="B15" s="62"/>
      <c r="C15" s="63">
        <v>44104</v>
      </c>
      <c r="D15" s="59">
        <v>45145.63</v>
      </c>
      <c r="E15" s="59">
        <v>2100.35</v>
      </c>
      <c r="F15" s="59">
        <v>43045.279999999999</v>
      </c>
      <c r="G15" s="59">
        <v>15153.07</v>
      </c>
      <c r="H15" s="59">
        <v>13618.98</v>
      </c>
      <c r="I15" s="59">
        <v>2792.17</v>
      </c>
      <c r="J15" s="59">
        <v>2132.0300000000002</v>
      </c>
      <c r="K15" s="59">
        <v>3424.56</v>
      </c>
      <c r="L15" s="59">
        <v>5924.48</v>
      </c>
      <c r="N15" s="81"/>
      <c r="O15" s="81"/>
    </row>
    <row r="16" spans="1:15" x14ac:dyDescent="0.25">
      <c r="B16" s="62"/>
      <c r="C16" s="63">
        <v>44196</v>
      </c>
      <c r="D16" s="59">
        <v>46839.5</v>
      </c>
      <c r="E16" s="59">
        <v>1887.66</v>
      </c>
      <c r="F16" s="59">
        <v>44951.839999999997</v>
      </c>
      <c r="G16" s="59">
        <v>16302.97</v>
      </c>
      <c r="H16" s="59">
        <v>13901.72</v>
      </c>
      <c r="I16" s="59">
        <v>2986.86</v>
      </c>
      <c r="J16" s="59">
        <v>2091.17</v>
      </c>
      <c r="K16" s="59">
        <v>3520.9</v>
      </c>
      <c r="L16" s="59">
        <v>6148.23</v>
      </c>
      <c r="N16" s="81"/>
      <c r="O16" s="81"/>
    </row>
    <row r="17" spans="2:15" x14ac:dyDescent="0.25">
      <c r="B17" s="57">
        <v>2021</v>
      </c>
      <c r="C17" s="63">
        <v>44286</v>
      </c>
      <c r="D17" s="59">
        <v>47296.43</v>
      </c>
      <c r="E17" s="59">
        <v>1610.09</v>
      </c>
      <c r="F17" s="59">
        <v>45686.34</v>
      </c>
      <c r="G17" s="59">
        <v>16403.43</v>
      </c>
      <c r="H17" s="59">
        <v>13982.43</v>
      </c>
      <c r="I17" s="59">
        <v>2783.45</v>
      </c>
      <c r="J17" s="59">
        <v>2341.1799999999998</v>
      </c>
      <c r="K17" s="59">
        <v>3676.43</v>
      </c>
      <c r="L17" s="59">
        <v>6499.43</v>
      </c>
      <c r="N17" s="81"/>
      <c r="O17" s="81"/>
    </row>
    <row r="18" spans="2:15" x14ac:dyDescent="0.25">
      <c r="C18" s="58">
        <v>44377</v>
      </c>
      <c r="D18" s="59">
        <v>48585.87</v>
      </c>
      <c r="E18" s="59">
        <v>1674.55</v>
      </c>
      <c r="F18" s="59">
        <v>46911.32</v>
      </c>
      <c r="G18" s="59">
        <v>16539.400000000001</v>
      </c>
      <c r="H18" s="59">
        <v>14621.82</v>
      </c>
      <c r="I18" s="59">
        <v>2882.07</v>
      </c>
      <c r="J18" s="59">
        <v>2356.11</v>
      </c>
      <c r="K18" s="59">
        <v>3714</v>
      </c>
      <c r="L18" s="59">
        <v>6797.92</v>
      </c>
      <c r="N18" s="81"/>
      <c r="O18" s="81"/>
    </row>
    <row r="19" spans="2:15" x14ac:dyDescent="0.25">
      <c r="C19" s="63">
        <v>44469</v>
      </c>
      <c r="D19" s="59">
        <v>49108.24</v>
      </c>
      <c r="E19" s="59">
        <v>1729.26</v>
      </c>
      <c r="F19" s="59">
        <v>47378.98</v>
      </c>
      <c r="G19" s="59">
        <v>16474.87</v>
      </c>
      <c r="H19" s="59">
        <v>15098.61</v>
      </c>
      <c r="I19" s="59">
        <v>2915.45</v>
      </c>
      <c r="J19" s="59">
        <v>2404.89</v>
      </c>
      <c r="K19" s="59">
        <v>3769.74</v>
      </c>
      <c r="L19" s="59">
        <v>6715.43</v>
      </c>
      <c r="N19" s="81"/>
      <c r="O19" s="81"/>
    </row>
    <row r="20" spans="2:15" x14ac:dyDescent="0.25">
      <c r="C20" s="63">
        <v>44561</v>
      </c>
      <c r="D20" s="59">
        <v>51014.69</v>
      </c>
      <c r="E20" s="59">
        <v>1761.55</v>
      </c>
      <c r="F20" s="59">
        <v>49253.14</v>
      </c>
      <c r="G20" s="59">
        <v>15923.56</v>
      </c>
      <c r="H20" s="59">
        <v>15681.49</v>
      </c>
      <c r="I20" s="59">
        <v>2429.0300000000002</v>
      </c>
      <c r="J20" s="59">
        <v>2564.7600000000002</v>
      </c>
      <c r="K20" s="59">
        <v>3914.17</v>
      </c>
      <c r="L20" s="59">
        <v>8740.14</v>
      </c>
      <c r="N20" s="81"/>
      <c r="O20" s="81"/>
    </row>
    <row r="21" spans="2:15" x14ac:dyDescent="0.25">
      <c r="B21" s="57">
        <v>2022</v>
      </c>
      <c r="C21" s="63">
        <v>44651</v>
      </c>
      <c r="D21" s="59">
        <v>47580.97</v>
      </c>
      <c r="E21" s="59">
        <v>1511.28</v>
      </c>
      <c r="F21" s="59">
        <v>46069.69</v>
      </c>
      <c r="G21" s="59">
        <v>14202.49</v>
      </c>
      <c r="H21" s="59">
        <v>14459.49</v>
      </c>
      <c r="I21" s="59">
        <v>2384.14</v>
      </c>
      <c r="J21" s="59">
        <v>2555.39</v>
      </c>
      <c r="K21" s="59">
        <v>3834.88</v>
      </c>
      <c r="L21" s="59">
        <v>8633.2900000000009</v>
      </c>
      <c r="N21" s="81"/>
      <c r="O21" s="81"/>
    </row>
    <row r="22" spans="2:15" x14ac:dyDescent="0.25">
      <c r="C22" s="63">
        <v>44742</v>
      </c>
      <c r="D22" s="59">
        <v>42151.62</v>
      </c>
      <c r="E22" s="59">
        <v>1290.4100000000001</v>
      </c>
      <c r="F22" s="59">
        <v>40861.21</v>
      </c>
      <c r="G22" s="59">
        <v>11189.25</v>
      </c>
      <c r="H22" s="59">
        <v>13135.54</v>
      </c>
      <c r="I22" s="59">
        <v>2138.91</v>
      </c>
      <c r="J22" s="59">
        <v>2620.15</v>
      </c>
      <c r="K22" s="59">
        <v>3781.99</v>
      </c>
      <c r="L22" s="59">
        <v>7995.36</v>
      </c>
      <c r="N22" s="81"/>
      <c r="O22" s="81"/>
    </row>
    <row r="23" spans="2:15" x14ac:dyDescent="0.25">
      <c r="C23" s="63">
        <v>44834</v>
      </c>
      <c r="D23" s="59">
        <v>41428.9</v>
      </c>
      <c r="E23" s="59">
        <v>1484.71</v>
      </c>
      <c r="F23" s="59">
        <v>39944.199999999997</v>
      </c>
      <c r="G23" s="59">
        <v>10283.25</v>
      </c>
      <c r="H23" s="59">
        <v>13446.84</v>
      </c>
      <c r="I23" s="59">
        <v>1975.9</v>
      </c>
      <c r="J23" s="59">
        <v>2488.8200000000002</v>
      </c>
      <c r="K23" s="59">
        <v>3809.6</v>
      </c>
      <c r="L23" s="59">
        <v>7939.78</v>
      </c>
      <c r="N23" s="81"/>
      <c r="O23" s="81"/>
    </row>
    <row r="24" spans="2:15" x14ac:dyDescent="0.25">
      <c r="C24" s="63">
        <v>44926</v>
      </c>
      <c r="D24" s="59">
        <v>41738.559999999998</v>
      </c>
      <c r="E24" s="59">
        <v>1728.22</v>
      </c>
      <c r="F24" s="59">
        <v>40010.339999999997</v>
      </c>
      <c r="G24" s="59">
        <v>10906.11</v>
      </c>
      <c r="H24" s="59">
        <v>12950.59</v>
      </c>
      <c r="I24" s="59">
        <v>1839.28</v>
      </c>
      <c r="J24" s="59">
        <v>2570.2600000000002</v>
      </c>
      <c r="K24" s="59">
        <v>3450.92</v>
      </c>
      <c r="L24" s="59">
        <v>8293.18</v>
      </c>
      <c r="N24" s="81"/>
      <c r="O24" s="81"/>
    </row>
    <row r="25" spans="2:15" x14ac:dyDescent="0.25">
      <c r="B25" s="57">
        <v>2023</v>
      </c>
      <c r="C25" s="63">
        <v>45016</v>
      </c>
      <c r="D25" s="59">
        <v>43396.93</v>
      </c>
      <c r="E25" s="59">
        <v>2210.11</v>
      </c>
      <c r="F25" s="59">
        <v>41186.82</v>
      </c>
      <c r="G25" s="59">
        <v>11525.01</v>
      </c>
      <c r="H25" s="59">
        <v>13571.38</v>
      </c>
      <c r="I25" s="59">
        <v>1470.33</v>
      </c>
      <c r="J25" s="59">
        <v>2674.52</v>
      </c>
      <c r="K25" s="59">
        <v>3480.22</v>
      </c>
      <c r="L25" s="59">
        <v>8465.36</v>
      </c>
      <c r="N25" s="81"/>
      <c r="O25" s="81"/>
    </row>
    <row r="26" spans="2:15" x14ac:dyDescent="0.25">
      <c r="C26" s="63">
        <v>45107</v>
      </c>
      <c r="D26" s="59">
        <v>42825.99</v>
      </c>
      <c r="E26" s="59">
        <v>1788.15</v>
      </c>
      <c r="F26" s="59">
        <v>41037.839999999997</v>
      </c>
      <c r="G26" s="59">
        <v>10940.61</v>
      </c>
      <c r="H26" s="59">
        <v>13970.41</v>
      </c>
      <c r="I26" s="59">
        <v>1366.7</v>
      </c>
      <c r="J26" s="59">
        <v>2516.39</v>
      </c>
      <c r="K26" s="59">
        <v>3405.83</v>
      </c>
      <c r="L26" s="59">
        <v>8837.9</v>
      </c>
      <c r="N26" s="81"/>
      <c r="O26" s="81"/>
    </row>
    <row r="27" spans="2:15" x14ac:dyDescent="0.25">
      <c r="C27" s="63">
        <v>45199</v>
      </c>
      <c r="D27" s="59">
        <v>39714.86</v>
      </c>
      <c r="E27" s="59">
        <v>1706.91</v>
      </c>
      <c r="F27" s="59">
        <v>38007.949999999997</v>
      </c>
      <c r="G27" s="59">
        <v>9847.2199999999993</v>
      </c>
      <c r="H27" s="59">
        <v>13594.82</v>
      </c>
      <c r="I27" s="59">
        <v>1145.6500000000001</v>
      </c>
      <c r="J27" s="59">
        <v>2301.7600000000002</v>
      </c>
      <c r="K27" s="59">
        <v>3336.71</v>
      </c>
      <c r="L27" s="59">
        <v>7781.8</v>
      </c>
      <c r="N27" s="81"/>
      <c r="O27" s="81"/>
    </row>
    <row r="28" spans="2:15" x14ac:dyDescent="0.25">
      <c r="C28" s="63">
        <v>45291</v>
      </c>
      <c r="D28" s="59">
        <v>39786</v>
      </c>
      <c r="E28" s="59">
        <v>1934</v>
      </c>
      <c r="F28" s="59">
        <v>37852</v>
      </c>
      <c r="G28" s="59">
        <v>9551</v>
      </c>
      <c r="H28" s="59">
        <v>14984</v>
      </c>
      <c r="I28" s="59">
        <v>1212</v>
      </c>
      <c r="J28" s="59">
        <v>2354</v>
      </c>
      <c r="K28" s="59">
        <v>3384</v>
      </c>
      <c r="L28" s="59">
        <v>6367</v>
      </c>
      <c r="N28" s="81"/>
      <c r="O28" s="81"/>
    </row>
    <row r="29" spans="2:15" x14ac:dyDescent="0.25">
      <c r="B29" s="57">
        <v>2024</v>
      </c>
      <c r="C29" s="63">
        <v>45382</v>
      </c>
      <c r="D29" s="59">
        <v>37840</v>
      </c>
      <c r="E29" s="59">
        <v>1615</v>
      </c>
      <c r="F29" s="59">
        <v>36225</v>
      </c>
      <c r="G29" s="59">
        <v>6626</v>
      </c>
      <c r="H29" s="59">
        <v>13960</v>
      </c>
      <c r="I29" s="59">
        <v>1197</v>
      </c>
      <c r="J29" s="59">
        <v>1896</v>
      </c>
      <c r="K29" s="59">
        <v>5879</v>
      </c>
      <c r="L29" s="59">
        <v>6666</v>
      </c>
      <c r="N29" s="81"/>
      <c r="O29" s="81"/>
    </row>
    <row r="30" spans="2:15" x14ac:dyDescent="0.25">
      <c r="C30" s="63">
        <v>45107</v>
      </c>
      <c r="D30" s="59">
        <v>39017.896172975998</v>
      </c>
      <c r="E30" s="59">
        <v>1667.6437405991001</v>
      </c>
      <c r="F30" s="59">
        <v>37350.252432376903</v>
      </c>
      <c r="G30" s="59">
        <v>6349.4973889354997</v>
      </c>
      <c r="H30" s="59">
        <v>14443.5106334302</v>
      </c>
      <c r="I30" s="59">
        <v>1188.9874214061999</v>
      </c>
      <c r="J30" s="59">
        <v>2156.4649830912999</v>
      </c>
      <c r="K30" s="59">
        <v>5722.5230916425999</v>
      </c>
      <c r="L30" s="59">
        <v>7489.2689138711003</v>
      </c>
      <c r="N30" s="81"/>
      <c r="O30" s="81"/>
    </row>
    <row r="31" spans="2:15" x14ac:dyDescent="0.25">
      <c r="C31" s="63">
        <v>45565</v>
      </c>
      <c r="D31" s="59">
        <v>39236.533900857503</v>
      </c>
      <c r="E31" s="59">
        <v>1468.28286325</v>
      </c>
      <c r="F31" s="59">
        <v>37768.251037607501</v>
      </c>
      <c r="G31" s="59">
        <v>6949.0374168854996</v>
      </c>
      <c r="H31" s="59">
        <v>14637.055950600899</v>
      </c>
      <c r="I31" s="59">
        <v>1193.3634771679001</v>
      </c>
      <c r="J31" s="59">
        <v>2107.5715399330002</v>
      </c>
      <c r="K31" s="59">
        <v>5911.1277333696999</v>
      </c>
      <c r="L31" s="59">
        <v>6970.0949196504998</v>
      </c>
      <c r="N31" s="81"/>
      <c r="O31" s="81"/>
    </row>
    <row r="32" spans="2:15" x14ac:dyDescent="0.25">
      <c r="C32" s="63">
        <v>45657</v>
      </c>
      <c r="D32" s="59">
        <v>41339.468909244599</v>
      </c>
      <c r="E32" s="59">
        <v>1938.8502688071001</v>
      </c>
      <c r="F32" s="59">
        <v>39400.618640437497</v>
      </c>
      <c r="G32" s="59">
        <v>9206.5520846131003</v>
      </c>
      <c r="H32" s="59">
        <v>15939.872957278099</v>
      </c>
      <c r="I32" s="59">
        <v>1275.9423190426</v>
      </c>
      <c r="J32" s="59">
        <v>2218.6722395294</v>
      </c>
      <c r="K32" s="59">
        <v>3270.1895671906</v>
      </c>
      <c r="L32" s="59">
        <v>7489.3894727836996</v>
      </c>
      <c r="N32" s="81"/>
      <c r="O32" s="81"/>
    </row>
    <row r="33" spans="2:15" x14ac:dyDescent="0.25">
      <c r="B33" s="57">
        <v>2025</v>
      </c>
      <c r="C33" s="63">
        <v>45747</v>
      </c>
      <c r="D33" s="59">
        <v>40774.3403351003</v>
      </c>
      <c r="E33" s="59">
        <v>1783.7615577527999</v>
      </c>
      <c r="F33" s="59">
        <v>38990.578777347502</v>
      </c>
      <c r="G33" s="59">
        <v>9583.9478826754003</v>
      </c>
      <c r="H33" s="59">
        <v>15404.279383343001</v>
      </c>
      <c r="I33" s="59">
        <v>1199.8130742523999</v>
      </c>
      <c r="J33" s="59">
        <v>2189.6355878339</v>
      </c>
      <c r="K33" s="59">
        <v>3764.5399983123998</v>
      </c>
      <c r="L33" s="59">
        <v>6848.3628509303999</v>
      </c>
      <c r="N33" s="81"/>
      <c r="O33" s="81"/>
    </row>
    <row r="34" spans="2:15" x14ac:dyDescent="0.25">
      <c r="C34" s="63">
        <v>45838</v>
      </c>
      <c r="D34" s="59">
        <v>41700.210003701803</v>
      </c>
      <c r="E34" s="59">
        <v>2043.3762574386999</v>
      </c>
      <c r="F34" s="59">
        <v>39656.833746263103</v>
      </c>
      <c r="G34" s="59">
        <v>9436.0255706768003</v>
      </c>
      <c r="H34" s="59">
        <v>15798.6692091438</v>
      </c>
      <c r="I34" s="59">
        <v>1247.0631138858</v>
      </c>
      <c r="J34" s="59">
        <v>2149.2298552171001</v>
      </c>
      <c r="K34" s="59">
        <v>3810.1641634901998</v>
      </c>
      <c r="L34" s="59">
        <v>7215.6818338494004</v>
      </c>
      <c r="N34" s="81"/>
      <c r="O34" s="81"/>
    </row>
    <row r="35" spans="2:15" x14ac:dyDescent="0.25">
      <c r="D35" s="59"/>
      <c r="E35" s="59"/>
      <c r="F35" s="59"/>
      <c r="G35" s="59"/>
      <c r="H35" s="59"/>
      <c r="I35" s="59"/>
      <c r="J35" s="59"/>
      <c r="K35" s="59"/>
      <c r="L35" s="59"/>
    </row>
  </sheetData>
  <mergeCells count="1">
    <mergeCell ref="D5:F5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65"/>
  <sheetViews>
    <sheetView zoomScale="75" zoomScaleNormal="75" workbookViewId="0"/>
  </sheetViews>
  <sheetFormatPr defaultColWidth="6.77734375" defaultRowHeight="15" x14ac:dyDescent="0.25"/>
  <cols>
    <col min="1" max="2" width="6.77734375" style="42"/>
    <col min="3" max="3" width="9.109375" style="42" customWidth="1"/>
    <col min="4" max="4" width="11.44140625" style="42" customWidth="1"/>
    <col min="5" max="5" width="11" style="42" customWidth="1"/>
    <col min="6" max="6" width="11.77734375" style="42" customWidth="1"/>
    <col min="7" max="7" width="13.6640625" style="42" customWidth="1"/>
    <col min="8" max="16384" width="6.77734375" style="42"/>
  </cols>
  <sheetData>
    <row r="1" spans="1:9" ht="19.5" x14ac:dyDescent="0.3">
      <c r="A1" s="64" t="s">
        <v>31</v>
      </c>
    </row>
    <row r="4" spans="1:9" ht="15.75" thickBot="1" x14ac:dyDescent="0.3"/>
    <row r="5" spans="1:9" ht="29.25" thickBot="1" x14ac:dyDescent="0.3">
      <c r="D5" s="65" t="s">
        <v>32</v>
      </c>
      <c r="E5" s="66"/>
      <c r="F5" s="66"/>
      <c r="G5" s="67"/>
    </row>
    <row r="6" spans="1:9" x14ac:dyDescent="0.25">
      <c r="D6" s="68"/>
      <c r="E6" s="69" t="s">
        <v>33</v>
      </c>
      <c r="F6" s="25" t="s">
        <v>34</v>
      </c>
      <c r="G6" s="70" t="s">
        <v>35</v>
      </c>
    </row>
    <row r="7" spans="1:9" ht="15.75" thickBot="1" x14ac:dyDescent="0.3">
      <c r="D7" s="71"/>
      <c r="E7" s="32"/>
      <c r="F7" s="32"/>
      <c r="G7" s="72"/>
    </row>
    <row r="9" spans="1:9" x14ac:dyDescent="0.25">
      <c r="A9" s="17" t="s">
        <v>9</v>
      </c>
    </row>
    <row r="11" spans="1:9" x14ac:dyDescent="0.25">
      <c r="B11" s="57">
        <v>2019</v>
      </c>
      <c r="C11" s="73">
        <v>43738</v>
      </c>
      <c r="D11" s="59">
        <v>13058.18</v>
      </c>
      <c r="E11" s="59">
        <v>1931.35</v>
      </c>
      <c r="F11" s="59">
        <v>8840.16</v>
      </c>
      <c r="G11" s="59">
        <v>2286.67</v>
      </c>
      <c r="I11" s="81"/>
    </row>
    <row r="12" spans="1:9" x14ac:dyDescent="0.25">
      <c r="B12" s="60"/>
      <c r="C12" s="74">
        <v>43830</v>
      </c>
      <c r="D12" s="59">
        <v>15568.65</v>
      </c>
      <c r="E12" s="59">
        <v>2159.7600000000002</v>
      </c>
      <c r="F12" s="59">
        <v>11190.45</v>
      </c>
      <c r="G12" s="59">
        <v>2218.44</v>
      </c>
      <c r="I12" s="81"/>
    </row>
    <row r="13" spans="1:9" x14ac:dyDescent="0.25">
      <c r="B13" s="57">
        <v>2020</v>
      </c>
      <c r="C13" s="73">
        <v>43921</v>
      </c>
      <c r="D13" s="59">
        <v>14791.93</v>
      </c>
      <c r="E13" s="59">
        <v>1809.4</v>
      </c>
      <c r="F13" s="59">
        <v>10752.72</v>
      </c>
      <c r="G13" s="59">
        <v>2229.81</v>
      </c>
      <c r="I13" s="81"/>
    </row>
    <row r="14" spans="1:9" x14ac:dyDescent="0.25">
      <c r="B14" s="62"/>
      <c r="C14" s="73">
        <v>44012</v>
      </c>
      <c r="D14" s="59">
        <v>15304.42</v>
      </c>
      <c r="E14" s="59">
        <v>1904.53</v>
      </c>
      <c r="F14" s="59">
        <v>11071.68</v>
      </c>
      <c r="G14" s="59">
        <v>2328.1999999999998</v>
      </c>
      <c r="I14" s="81"/>
    </row>
    <row r="15" spans="1:9" x14ac:dyDescent="0.25">
      <c r="B15" s="62"/>
      <c r="C15" s="73">
        <v>44104</v>
      </c>
      <c r="D15" s="59">
        <v>15706.9</v>
      </c>
      <c r="E15" s="59">
        <v>1940.51</v>
      </c>
      <c r="F15" s="59">
        <v>11305.5</v>
      </c>
      <c r="G15" s="59">
        <v>2460.89</v>
      </c>
      <c r="I15" s="81"/>
    </row>
    <row r="16" spans="1:9" x14ac:dyDescent="0.25">
      <c r="B16" s="62"/>
      <c r="C16" s="73">
        <v>44196</v>
      </c>
      <c r="D16" s="59">
        <v>16165.95</v>
      </c>
      <c r="E16" s="59">
        <v>2011.43</v>
      </c>
      <c r="F16" s="59">
        <v>11402.95</v>
      </c>
      <c r="G16" s="59">
        <v>2751.57</v>
      </c>
      <c r="I16" s="81"/>
    </row>
    <row r="17" spans="2:9" x14ac:dyDescent="0.25">
      <c r="B17" s="57">
        <v>2021</v>
      </c>
      <c r="C17" s="73">
        <v>44286</v>
      </c>
      <c r="D17" s="59">
        <v>15742.44</v>
      </c>
      <c r="E17" s="59">
        <v>1999.5</v>
      </c>
      <c r="F17" s="59">
        <v>10959.55</v>
      </c>
      <c r="G17" s="59">
        <v>2783.38</v>
      </c>
      <c r="I17" s="81"/>
    </row>
    <row r="18" spans="2:9" x14ac:dyDescent="0.25">
      <c r="C18" s="73">
        <v>44377</v>
      </c>
      <c r="D18" s="59">
        <v>15515.41</v>
      </c>
      <c r="E18" s="59">
        <v>1996.26</v>
      </c>
      <c r="F18" s="59">
        <v>10750.75</v>
      </c>
      <c r="G18" s="59">
        <v>2768.4</v>
      </c>
      <c r="I18" s="81"/>
    </row>
    <row r="19" spans="2:9" x14ac:dyDescent="0.25">
      <c r="C19" s="73">
        <v>44469</v>
      </c>
      <c r="D19" s="59">
        <v>15636.96</v>
      </c>
      <c r="E19" s="59">
        <v>2077.96</v>
      </c>
      <c r="F19" s="59">
        <v>10761.04</v>
      </c>
      <c r="G19" s="59">
        <v>2797.95</v>
      </c>
      <c r="I19" s="81"/>
    </row>
    <row r="20" spans="2:9" x14ac:dyDescent="0.25">
      <c r="C20" s="73">
        <v>44561</v>
      </c>
      <c r="D20" s="59">
        <v>15807.19</v>
      </c>
      <c r="E20" s="59">
        <v>2130.79</v>
      </c>
      <c r="F20" s="59">
        <v>10880.63</v>
      </c>
      <c r="G20" s="59">
        <v>2795.77</v>
      </c>
      <c r="I20" s="81"/>
    </row>
    <row r="21" spans="2:9" x14ac:dyDescent="0.25">
      <c r="B21" s="57">
        <v>2022</v>
      </c>
      <c r="C21" s="73">
        <v>44651</v>
      </c>
      <c r="D21" s="59">
        <v>15209.03</v>
      </c>
      <c r="E21" s="59">
        <v>2042.6</v>
      </c>
      <c r="F21" s="59">
        <v>10583.58</v>
      </c>
      <c r="G21" s="59">
        <v>2582.85</v>
      </c>
      <c r="I21" s="81"/>
    </row>
    <row r="22" spans="2:9" x14ac:dyDescent="0.25">
      <c r="B22" s="57"/>
      <c r="C22" s="73">
        <v>44742</v>
      </c>
      <c r="D22" s="59">
        <v>13552.84</v>
      </c>
      <c r="E22" s="59">
        <v>1782.92</v>
      </c>
      <c r="F22" s="59">
        <v>9179.19</v>
      </c>
      <c r="G22" s="59">
        <v>2590.73</v>
      </c>
      <c r="I22" s="81"/>
    </row>
    <row r="23" spans="2:9" x14ac:dyDescent="0.25">
      <c r="B23" s="57"/>
      <c r="C23" s="73">
        <v>44834</v>
      </c>
      <c r="D23" s="59">
        <v>12344.55</v>
      </c>
      <c r="E23" s="59">
        <v>1713.88</v>
      </c>
      <c r="F23" s="59">
        <v>8324.44</v>
      </c>
      <c r="G23" s="59">
        <v>2306.2199999999998</v>
      </c>
      <c r="I23" s="81"/>
    </row>
    <row r="24" spans="2:9" x14ac:dyDescent="0.25">
      <c r="B24" s="57"/>
      <c r="C24" s="73">
        <v>44926</v>
      </c>
      <c r="D24" s="59">
        <v>11697.5</v>
      </c>
      <c r="E24" s="59">
        <v>1637.28</v>
      </c>
      <c r="F24" s="59">
        <v>7937.35</v>
      </c>
      <c r="G24" s="59">
        <v>2122.88</v>
      </c>
      <c r="I24" s="81"/>
    </row>
    <row r="25" spans="2:9" x14ac:dyDescent="0.25">
      <c r="B25" s="57">
        <v>2023</v>
      </c>
      <c r="C25" s="73">
        <v>45016</v>
      </c>
      <c r="D25" s="59">
        <v>12232.12</v>
      </c>
      <c r="E25" s="59">
        <v>1693.24</v>
      </c>
      <c r="F25" s="59">
        <v>8242.65</v>
      </c>
      <c r="G25" s="59">
        <v>2296.23</v>
      </c>
      <c r="I25" s="81"/>
    </row>
    <row r="26" spans="2:9" x14ac:dyDescent="0.25">
      <c r="B26" s="57"/>
      <c r="C26" s="73">
        <v>45107</v>
      </c>
      <c r="D26" s="59">
        <v>12074.56</v>
      </c>
      <c r="E26" s="59">
        <v>1672.88</v>
      </c>
      <c r="F26" s="59">
        <v>8309.7000000000007</v>
      </c>
      <c r="G26" s="59">
        <v>2091.98</v>
      </c>
      <c r="I26" s="81"/>
    </row>
    <row r="27" spans="2:9" x14ac:dyDescent="0.25">
      <c r="C27" s="73">
        <v>45199</v>
      </c>
      <c r="D27" s="59">
        <v>11543.98</v>
      </c>
      <c r="E27" s="59">
        <v>1640.51</v>
      </c>
      <c r="F27" s="59">
        <v>7761.33</v>
      </c>
      <c r="G27" s="59">
        <v>2142.13</v>
      </c>
      <c r="I27" s="81"/>
    </row>
    <row r="28" spans="2:9" x14ac:dyDescent="0.25">
      <c r="C28" s="73">
        <v>45291</v>
      </c>
      <c r="D28" s="59">
        <v>12905</v>
      </c>
      <c r="E28" s="59">
        <v>1613</v>
      </c>
      <c r="F28" s="59">
        <v>9062</v>
      </c>
      <c r="G28" s="59">
        <v>2230</v>
      </c>
      <c r="I28" s="81"/>
    </row>
    <row r="29" spans="2:9" x14ac:dyDescent="0.25">
      <c r="B29" s="57">
        <v>2024</v>
      </c>
      <c r="C29" s="73">
        <v>45382</v>
      </c>
      <c r="D29" s="59">
        <v>12595</v>
      </c>
      <c r="E29" s="59">
        <v>1588</v>
      </c>
      <c r="F29" s="59">
        <v>8612</v>
      </c>
      <c r="G29" s="59">
        <v>2394</v>
      </c>
      <c r="I29" s="81"/>
    </row>
    <row r="30" spans="2:9" x14ac:dyDescent="0.25">
      <c r="B30" s="57"/>
      <c r="C30" s="73">
        <v>45473</v>
      </c>
      <c r="D30" s="59">
        <v>12961.938135812899</v>
      </c>
      <c r="E30" s="59">
        <v>1449.2677632156999</v>
      </c>
      <c r="F30" s="59">
        <v>9198.8659480261995</v>
      </c>
      <c r="G30" s="59">
        <v>2313.8044245709998</v>
      </c>
      <c r="I30" s="81"/>
    </row>
    <row r="31" spans="2:9" x14ac:dyDescent="0.25">
      <c r="B31" s="57"/>
      <c r="C31" s="73">
        <v>45565</v>
      </c>
      <c r="D31" s="59">
        <v>13760.3399768774</v>
      </c>
      <c r="E31" s="59">
        <v>1518.5283654468999</v>
      </c>
      <c r="F31" s="59">
        <v>9868.9726717494996</v>
      </c>
      <c r="G31" s="59">
        <v>2372.8389396809998</v>
      </c>
      <c r="I31" s="81"/>
    </row>
    <row r="32" spans="2:9" x14ac:dyDescent="0.25">
      <c r="B32" s="57"/>
      <c r="C32" s="73">
        <v>45657</v>
      </c>
      <c r="D32" s="59">
        <v>13834.3082307688</v>
      </c>
      <c r="E32" s="59">
        <v>1515.4987319508</v>
      </c>
      <c r="F32" s="59">
        <v>9852.3276714623007</v>
      </c>
      <c r="G32" s="59">
        <v>2466.4818273556998</v>
      </c>
      <c r="I32" s="81"/>
    </row>
    <row r="33" spans="1:9" x14ac:dyDescent="0.25">
      <c r="B33" s="57">
        <v>2025</v>
      </c>
      <c r="C33" s="73">
        <v>45747</v>
      </c>
      <c r="D33" s="59">
        <v>12428.640800125801</v>
      </c>
      <c r="E33" s="59">
        <v>1493.7842688077999</v>
      </c>
      <c r="F33" s="59">
        <v>8887.1579799751999</v>
      </c>
      <c r="G33" s="59">
        <v>2047.6985513428001</v>
      </c>
      <c r="I33" s="81"/>
    </row>
    <row r="34" spans="1:9" x14ac:dyDescent="0.25">
      <c r="B34" s="57"/>
      <c r="C34" s="73">
        <v>45838</v>
      </c>
      <c r="D34" s="59">
        <v>13332.5947782028</v>
      </c>
      <c r="E34" s="59">
        <v>1513.3398705720999</v>
      </c>
      <c r="F34" s="59">
        <v>9459.7839582498</v>
      </c>
      <c r="G34" s="59">
        <v>2359.4709493809</v>
      </c>
      <c r="I34" s="81"/>
    </row>
    <row r="35" spans="1:9" ht="15.75" thickBot="1" x14ac:dyDescent="0.3"/>
    <row r="36" spans="1:9" ht="29.25" thickBot="1" x14ac:dyDescent="0.3">
      <c r="D36" s="75" t="s">
        <v>32</v>
      </c>
      <c r="E36" s="43"/>
      <c r="F36" s="76"/>
    </row>
    <row r="37" spans="1:9" ht="15.75" thickBot="1" x14ac:dyDescent="0.3">
      <c r="D37" s="77"/>
      <c r="E37" s="78" t="s">
        <v>36</v>
      </c>
      <c r="F37" s="79" t="s">
        <v>37</v>
      </c>
    </row>
    <row r="39" spans="1:9" x14ac:dyDescent="0.25">
      <c r="A39" s="17" t="s">
        <v>9</v>
      </c>
    </row>
    <row r="41" spans="1:9" x14ac:dyDescent="0.25">
      <c r="B41" s="57">
        <v>2019</v>
      </c>
      <c r="C41" s="73">
        <v>43738</v>
      </c>
      <c r="D41" s="59">
        <v>13058.18</v>
      </c>
      <c r="E41" s="59">
        <v>159.35</v>
      </c>
      <c r="F41" s="59">
        <v>12898.84</v>
      </c>
      <c r="I41" s="81"/>
    </row>
    <row r="42" spans="1:9" x14ac:dyDescent="0.25">
      <c r="B42" s="60"/>
      <c r="C42" s="74">
        <v>43830</v>
      </c>
      <c r="D42" s="59">
        <v>15568.65</v>
      </c>
      <c r="E42" s="59">
        <v>91.36</v>
      </c>
      <c r="F42" s="59">
        <v>15477.29</v>
      </c>
      <c r="I42" s="81"/>
    </row>
    <row r="43" spans="1:9" x14ac:dyDescent="0.25">
      <c r="B43" s="57">
        <v>2020</v>
      </c>
      <c r="C43" s="73">
        <v>43921</v>
      </c>
      <c r="D43" s="59">
        <v>14791.93</v>
      </c>
      <c r="E43" s="59">
        <v>89.26</v>
      </c>
      <c r="F43" s="59">
        <v>14702.67</v>
      </c>
      <c r="I43" s="81"/>
    </row>
    <row r="44" spans="1:9" x14ac:dyDescent="0.25">
      <c r="B44" s="62"/>
      <c r="C44" s="73">
        <v>44012</v>
      </c>
      <c r="D44" s="59">
        <v>15304.42</v>
      </c>
      <c r="E44" s="59">
        <v>145.66999999999999</v>
      </c>
      <c r="F44" s="59">
        <v>15158.75</v>
      </c>
      <c r="I44" s="81"/>
    </row>
    <row r="45" spans="1:9" x14ac:dyDescent="0.25">
      <c r="B45" s="62"/>
      <c r="C45" s="73">
        <v>44104</v>
      </c>
      <c r="D45" s="59">
        <v>15706.9</v>
      </c>
      <c r="E45" s="59">
        <v>397.43</v>
      </c>
      <c r="F45" s="59">
        <v>15309.47</v>
      </c>
      <c r="I45" s="81"/>
    </row>
    <row r="46" spans="1:9" x14ac:dyDescent="0.25">
      <c r="B46" s="62"/>
      <c r="C46" s="73">
        <v>44196</v>
      </c>
      <c r="D46" s="59">
        <v>16165.95</v>
      </c>
      <c r="E46" s="59">
        <v>195.64</v>
      </c>
      <c r="F46" s="59">
        <v>15970.3</v>
      </c>
      <c r="I46" s="81"/>
    </row>
    <row r="47" spans="1:9" x14ac:dyDescent="0.25">
      <c r="B47" s="57">
        <v>2021</v>
      </c>
      <c r="C47" s="73">
        <v>44286</v>
      </c>
      <c r="D47" s="59">
        <v>15742.44</v>
      </c>
      <c r="E47" s="59">
        <v>165.48</v>
      </c>
      <c r="F47" s="59">
        <v>15576.96</v>
      </c>
      <c r="I47" s="81"/>
    </row>
    <row r="48" spans="1:9" x14ac:dyDescent="0.25">
      <c r="C48" s="73">
        <v>44377</v>
      </c>
      <c r="D48" s="59">
        <v>15515.41</v>
      </c>
      <c r="E48" s="59">
        <v>91.59</v>
      </c>
      <c r="F48" s="59">
        <v>15423.83</v>
      </c>
      <c r="I48" s="81"/>
    </row>
    <row r="49" spans="2:9" x14ac:dyDescent="0.25">
      <c r="C49" s="73">
        <v>44469</v>
      </c>
      <c r="D49" s="59">
        <v>15636.96</v>
      </c>
      <c r="E49" s="59">
        <v>61.75</v>
      </c>
      <c r="F49" s="59">
        <v>15575.21</v>
      </c>
      <c r="I49" s="81"/>
    </row>
    <row r="50" spans="2:9" x14ac:dyDescent="0.25">
      <c r="C50" s="73">
        <v>44561</v>
      </c>
      <c r="D50" s="59">
        <v>15807.19</v>
      </c>
      <c r="E50" s="59">
        <v>37.229999999999997</v>
      </c>
      <c r="F50" s="59">
        <v>15769.96</v>
      </c>
      <c r="I50" s="81"/>
    </row>
    <row r="51" spans="2:9" x14ac:dyDescent="0.25">
      <c r="B51" s="57">
        <v>2022</v>
      </c>
      <c r="C51" s="73">
        <v>44651</v>
      </c>
      <c r="D51" s="59">
        <v>15209.03</v>
      </c>
      <c r="E51" s="59">
        <v>34.549999999999997</v>
      </c>
      <c r="F51" s="59">
        <v>15174.49</v>
      </c>
      <c r="I51" s="81"/>
    </row>
    <row r="52" spans="2:9" x14ac:dyDescent="0.25">
      <c r="C52" s="73">
        <v>44742</v>
      </c>
      <c r="D52" s="59">
        <v>13552.84</v>
      </c>
      <c r="E52" s="59">
        <v>164.7</v>
      </c>
      <c r="F52" s="59">
        <v>13388.15</v>
      </c>
      <c r="I52" s="81"/>
    </row>
    <row r="53" spans="2:9" x14ac:dyDescent="0.25">
      <c r="C53" s="73">
        <v>44834</v>
      </c>
      <c r="D53" s="59">
        <v>12344.55</v>
      </c>
      <c r="E53" s="59">
        <v>129.49</v>
      </c>
      <c r="F53" s="59">
        <v>12215.06</v>
      </c>
      <c r="I53" s="81"/>
    </row>
    <row r="54" spans="2:9" x14ac:dyDescent="0.25">
      <c r="C54" s="73">
        <v>44926</v>
      </c>
      <c r="D54" s="59">
        <v>11697.5</v>
      </c>
      <c r="E54" s="59">
        <v>168.66</v>
      </c>
      <c r="F54" s="59">
        <v>11528.84</v>
      </c>
      <c r="I54" s="81"/>
    </row>
    <row r="55" spans="2:9" x14ac:dyDescent="0.25">
      <c r="B55" s="57">
        <v>2023</v>
      </c>
      <c r="C55" s="73">
        <v>45016</v>
      </c>
      <c r="D55" s="59">
        <v>12232.12</v>
      </c>
      <c r="E55" s="59">
        <v>117.84</v>
      </c>
      <c r="F55" s="59">
        <v>12114.28</v>
      </c>
      <c r="I55" s="81"/>
    </row>
    <row r="56" spans="2:9" x14ac:dyDescent="0.25">
      <c r="C56" s="73">
        <v>45107</v>
      </c>
      <c r="D56" s="59">
        <v>12074.56</v>
      </c>
      <c r="E56" s="59">
        <v>191.35</v>
      </c>
      <c r="F56" s="59">
        <v>11883.21</v>
      </c>
      <c r="I56" s="81"/>
    </row>
    <row r="57" spans="2:9" x14ac:dyDescent="0.25">
      <c r="C57" s="73">
        <v>45199</v>
      </c>
      <c r="D57" s="59">
        <v>11543.98</v>
      </c>
      <c r="E57" s="59">
        <v>190.59</v>
      </c>
      <c r="F57" s="59">
        <v>11353.39</v>
      </c>
      <c r="I57" s="81"/>
    </row>
    <row r="58" spans="2:9" x14ac:dyDescent="0.25">
      <c r="C58" s="73">
        <v>45291</v>
      </c>
      <c r="D58" s="59">
        <v>12905</v>
      </c>
      <c r="E58" s="59">
        <v>247</v>
      </c>
      <c r="F58" s="59">
        <v>12658</v>
      </c>
      <c r="I58" s="81"/>
    </row>
    <row r="59" spans="2:9" x14ac:dyDescent="0.25">
      <c r="B59" s="57">
        <v>2024</v>
      </c>
      <c r="C59" s="73">
        <v>45382</v>
      </c>
      <c r="D59" s="59">
        <v>12595</v>
      </c>
      <c r="E59" s="59">
        <v>240</v>
      </c>
      <c r="F59" s="59">
        <v>12355</v>
      </c>
      <c r="I59" s="81"/>
    </row>
    <row r="60" spans="2:9" x14ac:dyDescent="0.25">
      <c r="C60" s="73">
        <v>45107</v>
      </c>
      <c r="D60" s="83">
        <f>E60+F60</f>
        <v>13031.0295493297</v>
      </c>
      <c r="E60" s="83">
        <v>225.02351161530001</v>
      </c>
      <c r="F60" s="83">
        <v>12806.0060377144</v>
      </c>
      <c r="I60" s="81"/>
    </row>
    <row r="61" spans="2:9" x14ac:dyDescent="0.25">
      <c r="C61" s="73">
        <v>45199</v>
      </c>
      <c r="D61" s="83">
        <v>13760.3399768774</v>
      </c>
      <c r="E61" s="83">
        <v>138.5448426655</v>
      </c>
      <c r="F61" s="83">
        <v>13621.795134211899</v>
      </c>
      <c r="I61" s="81"/>
    </row>
    <row r="62" spans="2:9" x14ac:dyDescent="0.25">
      <c r="C62" s="73">
        <v>45291</v>
      </c>
      <c r="D62" s="59">
        <v>13834.3082307688</v>
      </c>
      <c r="E62" s="83">
        <v>147.57780775110001</v>
      </c>
      <c r="F62" s="83">
        <v>13686.7304230177</v>
      </c>
      <c r="I62" s="81"/>
    </row>
    <row r="63" spans="2:9" x14ac:dyDescent="0.25">
      <c r="B63" s="88">
        <v>2025</v>
      </c>
      <c r="C63" s="73">
        <v>45747</v>
      </c>
      <c r="D63" s="59">
        <v>12428.640800125801</v>
      </c>
      <c r="E63" s="83">
        <v>153.85569191979999</v>
      </c>
      <c r="F63" s="83">
        <v>12274.785108206001</v>
      </c>
      <c r="I63" s="81"/>
    </row>
    <row r="64" spans="2:9" x14ac:dyDescent="0.25">
      <c r="C64" s="73">
        <v>45838</v>
      </c>
      <c r="D64" s="59">
        <v>13332.5947782028</v>
      </c>
      <c r="E64" s="83">
        <v>113.46371844950001</v>
      </c>
      <c r="F64" s="83">
        <v>13219.131059753299</v>
      </c>
      <c r="I64" s="81"/>
    </row>
    <row r="65" spans="9:9" x14ac:dyDescent="0.25">
      <c r="I65" s="81"/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I34"/>
  <sheetViews>
    <sheetView zoomScale="75" zoomScaleNormal="75" workbookViewId="0"/>
  </sheetViews>
  <sheetFormatPr defaultColWidth="7" defaultRowHeight="15" x14ac:dyDescent="0.25"/>
  <cols>
    <col min="1" max="2" width="7" style="42"/>
    <col min="3" max="3" width="9.109375" style="42" bestFit="1" customWidth="1"/>
    <col min="4" max="4" width="8.6640625" style="42" bestFit="1" customWidth="1"/>
    <col min="5" max="5" width="8.109375" style="42" bestFit="1" customWidth="1"/>
    <col min="6" max="6" width="9.21875" style="42" customWidth="1"/>
    <col min="7" max="7" width="14.109375" style="42" customWidth="1"/>
    <col min="8" max="16384" width="7" style="42"/>
  </cols>
  <sheetData>
    <row r="1" spans="1:9" ht="19.5" x14ac:dyDescent="0.3">
      <c r="A1" s="64" t="s">
        <v>38</v>
      </c>
    </row>
    <row r="4" spans="1:9" ht="15.75" thickBot="1" x14ac:dyDescent="0.3"/>
    <row r="5" spans="1:9" ht="15.75" thickBot="1" x14ac:dyDescent="0.3">
      <c r="D5" s="65" t="s">
        <v>39</v>
      </c>
      <c r="E5" s="66"/>
      <c r="F5" s="66"/>
      <c r="G5" s="67"/>
    </row>
    <row r="6" spans="1:9" x14ac:dyDescent="0.25">
      <c r="D6" s="68"/>
      <c r="E6" s="69" t="s">
        <v>33</v>
      </c>
      <c r="F6" s="25" t="s">
        <v>34</v>
      </c>
      <c r="G6" s="70" t="s">
        <v>35</v>
      </c>
    </row>
    <row r="7" spans="1:9" ht="15.75" thickBot="1" x14ac:dyDescent="0.3">
      <c r="D7" s="71"/>
      <c r="E7" s="32"/>
      <c r="F7" s="32"/>
      <c r="G7" s="72"/>
    </row>
    <row r="9" spans="1:9" x14ac:dyDescent="0.25">
      <c r="A9" s="17" t="s">
        <v>9</v>
      </c>
    </row>
    <row r="11" spans="1:9" x14ac:dyDescent="0.25">
      <c r="B11" s="57">
        <v>2019</v>
      </c>
      <c r="C11" s="73">
        <v>43738</v>
      </c>
      <c r="D11" s="59">
        <v>3311.42</v>
      </c>
      <c r="E11" s="59">
        <v>110.21</v>
      </c>
      <c r="F11" s="59">
        <v>545.07999999999993</v>
      </c>
      <c r="G11" s="59">
        <v>2656.13</v>
      </c>
      <c r="I11" s="81"/>
    </row>
    <row r="12" spans="1:9" x14ac:dyDescent="0.25">
      <c r="B12" s="60"/>
      <c r="C12" s="74">
        <v>43830</v>
      </c>
      <c r="D12" s="59">
        <v>3528.82</v>
      </c>
      <c r="E12" s="59">
        <v>194.87</v>
      </c>
      <c r="F12" s="59">
        <v>533.17999999999995</v>
      </c>
      <c r="G12" s="59">
        <v>2800.78</v>
      </c>
      <c r="I12" s="81"/>
    </row>
    <row r="13" spans="1:9" x14ac:dyDescent="0.25">
      <c r="B13" s="57">
        <v>2020</v>
      </c>
      <c r="C13" s="73">
        <v>43921</v>
      </c>
      <c r="D13" s="59">
        <v>3049.8</v>
      </c>
      <c r="E13" s="59">
        <v>258.77999999999997</v>
      </c>
      <c r="F13" s="59">
        <v>434.46</v>
      </c>
      <c r="G13" s="59">
        <v>2356.56</v>
      </c>
      <c r="I13" s="81"/>
    </row>
    <row r="14" spans="1:9" x14ac:dyDescent="0.25">
      <c r="B14" s="62"/>
      <c r="C14" s="73">
        <v>44012</v>
      </c>
      <c r="D14" s="59">
        <v>3243.26</v>
      </c>
      <c r="E14" s="59">
        <v>197.89</v>
      </c>
      <c r="F14" s="59">
        <v>461.48</v>
      </c>
      <c r="G14" s="59">
        <v>2583.89</v>
      </c>
      <c r="I14" s="81"/>
    </row>
    <row r="15" spans="1:9" x14ac:dyDescent="0.25">
      <c r="B15" s="62"/>
      <c r="C15" s="73">
        <v>44104</v>
      </c>
      <c r="D15" s="59">
        <v>3074.67</v>
      </c>
      <c r="E15" s="59">
        <v>190.01</v>
      </c>
      <c r="F15" s="59">
        <v>434.78</v>
      </c>
      <c r="G15" s="59">
        <v>2449.88</v>
      </c>
      <c r="I15" s="81"/>
    </row>
    <row r="16" spans="1:9" x14ac:dyDescent="0.25">
      <c r="B16" s="62"/>
      <c r="C16" s="73">
        <v>44196</v>
      </c>
      <c r="D16" s="59">
        <v>3318.87</v>
      </c>
      <c r="E16" s="59">
        <v>206.35</v>
      </c>
      <c r="F16" s="59">
        <v>461.71</v>
      </c>
      <c r="G16" s="59">
        <v>2650.81</v>
      </c>
      <c r="I16" s="81"/>
    </row>
    <row r="17" spans="2:9" x14ac:dyDescent="0.25">
      <c r="B17" s="57">
        <v>2021</v>
      </c>
      <c r="C17" s="73">
        <v>44286</v>
      </c>
      <c r="D17" s="59">
        <v>3563.92</v>
      </c>
      <c r="E17" s="59">
        <v>211.47</v>
      </c>
      <c r="F17" s="59">
        <v>477.05</v>
      </c>
      <c r="G17" s="59">
        <v>2875.4</v>
      </c>
      <c r="I17" s="81"/>
    </row>
    <row r="18" spans="2:9" x14ac:dyDescent="0.25">
      <c r="C18" s="73">
        <v>44377</v>
      </c>
      <c r="D18" s="59">
        <v>3551.7</v>
      </c>
      <c r="E18" s="59">
        <v>211.57</v>
      </c>
      <c r="F18" s="59">
        <v>474.83</v>
      </c>
      <c r="G18" s="59">
        <v>2865.3</v>
      </c>
      <c r="I18" s="81"/>
    </row>
    <row r="19" spans="2:9" x14ac:dyDescent="0.25">
      <c r="C19" s="73">
        <v>44469</v>
      </c>
      <c r="D19" s="59">
        <v>3616.02</v>
      </c>
      <c r="E19" s="59">
        <v>214.78</v>
      </c>
      <c r="F19" s="59">
        <v>476.7</v>
      </c>
      <c r="G19" s="59">
        <v>2924.55</v>
      </c>
      <c r="I19" s="81"/>
    </row>
    <row r="20" spans="2:9" x14ac:dyDescent="0.25">
      <c r="C20" s="73">
        <v>44561</v>
      </c>
      <c r="D20" s="59">
        <v>3537.16</v>
      </c>
      <c r="E20" s="59">
        <v>213.15</v>
      </c>
      <c r="F20" s="59">
        <v>498.61</v>
      </c>
      <c r="G20" s="59">
        <v>2825.39</v>
      </c>
      <c r="I20" s="81"/>
    </row>
    <row r="21" spans="2:9" x14ac:dyDescent="0.25">
      <c r="B21" s="57">
        <v>2022</v>
      </c>
      <c r="C21" s="73">
        <v>44651</v>
      </c>
      <c r="D21" s="59">
        <v>3359.44</v>
      </c>
      <c r="E21" s="59">
        <v>213.41</v>
      </c>
      <c r="F21" s="59">
        <v>449.23</v>
      </c>
      <c r="G21" s="59">
        <v>2696.8</v>
      </c>
      <c r="I21" s="81"/>
    </row>
    <row r="22" spans="2:9" x14ac:dyDescent="0.25">
      <c r="C22" s="73">
        <v>44742</v>
      </c>
      <c r="D22" s="59">
        <v>3165.82</v>
      </c>
      <c r="E22" s="59">
        <v>210.23</v>
      </c>
      <c r="F22" s="59">
        <v>550.41</v>
      </c>
      <c r="G22" s="59">
        <v>2405.1799999999998</v>
      </c>
      <c r="I22" s="81"/>
    </row>
    <row r="23" spans="2:9" x14ac:dyDescent="0.25">
      <c r="C23" s="73">
        <v>44834</v>
      </c>
      <c r="D23" s="59">
        <v>2832.75</v>
      </c>
      <c r="E23" s="59">
        <v>216.32</v>
      </c>
      <c r="F23" s="59">
        <v>441.08</v>
      </c>
      <c r="G23" s="59">
        <v>2175.34</v>
      </c>
      <c r="I23" s="81"/>
    </row>
    <row r="24" spans="2:9" x14ac:dyDescent="0.25">
      <c r="C24" s="73">
        <v>44926</v>
      </c>
      <c r="D24" s="59">
        <v>2752.6</v>
      </c>
      <c r="E24" s="59">
        <v>206.01</v>
      </c>
      <c r="F24" s="59">
        <v>474.56</v>
      </c>
      <c r="G24" s="59">
        <v>2072.02</v>
      </c>
      <c r="I24" s="81"/>
    </row>
    <row r="25" spans="2:9" x14ac:dyDescent="0.25">
      <c r="B25" s="57">
        <v>2023</v>
      </c>
      <c r="C25" s="73">
        <v>45016</v>
      </c>
      <c r="D25" s="59">
        <v>2878.31</v>
      </c>
      <c r="E25" s="59">
        <v>230.46</v>
      </c>
      <c r="F25" s="59">
        <v>495.68</v>
      </c>
      <c r="G25" s="59">
        <v>2152.17</v>
      </c>
      <c r="I25" s="81"/>
    </row>
    <row r="26" spans="2:9" x14ac:dyDescent="0.25">
      <c r="C26" s="73">
        <v>45107</v>
      </c>
      <c r="D26" s="59">
        <v>2856.89</v>
      </c>
      <c r="E26" s="59">
        <v>229.68</v>
      </c>
      <c r="F26" s="59">
        <v>484.97</v>
      </c>
      <c r="G26" s="59">
        <v>2142.2399999999998</v>
      </c>
      <c r="I26" s="81"/>
    </row>
    <row r="27" spans="2:9" x14ac:dyDescent="0.25">
      <c r="C27" s="73">
        <v>45199</v>
      </c>
      <c r="D27" s="59">
        <v>2849.09</v>
      </c>
      <c r="E27" s="59">
        <v>207.23</v>
      </c>
      <c r="F27" s="59">
        <v>456.3</v>
      </c>
      <c r="G27" s="59">
        <v>2185.56</v>
      </c>
      <c r="I27" s="81"/>
    </row>
    <row r="28" spans="2:9" x14ac:dyDescent="0.25">
      <c r="C28" s="73">
        <v>45291</v>
      </c>
      <c r="D28" s="59">
        <v>2990</v>
      </c>
      <c r="E28" s="59">
        <v>201</v>
      </c>
      <c r="F28" s="59">
        <v>468</v>
      </c>
      <c r="G28" s="59">
        <v>2322</v>
      </c>
      <c r="I28" s="81"/>
    </row>
    <row r="29" spans="2:9" x14ac:dyDescent="0.25">
      <c r="B29" s="57">
        <v>2024</v>
      </c>
      <c r="C29" s="73">
        <v>45382</v>
      </c>
      <c r="D29" s="59">
        <v>2813</v>
      </c>
      <c r="E29" s="59">
        <v>179</v>
      </c>
      <c r="F29" s="59">
        <v>420</v>
      </c>
      <c r="G29" s="59">
        <v>2214</v>
      </c>
      <c r="I29" s="81"/>
    </row>
    <row r="30" spans="2:9" x14ac:dyDescent="0.25">
      <c r="C30" s="73">
        <v>45107</v>
      </c>
      <c r="D30" s="59">
        <v>2875.5330797350998</v>
      </c>
      <c r="E30" s="59">
        <v>195.88997571729999</v>
      </c>
      <c r="F30" s="59">
        <v>452.21529359210001</v>
      </c>
      <c r="G30" s="59">
        <v>2227.4278104257</v>
      </c>
      <c r="I30" s="81"/>
    </row>
    <row r="31" spans="2:9" x14ac:dyDescent="0.25">
      <c r="C31" s="73">
        <v>45199</v>
      </c>
      <c r="D31" s="59">
        <v>2692.6975182787</v>
      </c>
      <c r="E31" s="59">
        <v>199.1564046698</v>
      </c>
      <c r="F31" s="59">
        <v>417.52192355969999</v>
      </c>
      <c r="G31" s="59">
        <v>2076.0191900492</v>
      </c>
      <c r="I31" s="81"/>
    </row>
    <row r="32" spans="2:9" x14ac:dyDescent="0.25">
      <c r="C32" s="73">
        <v>45657</v>
      </c>
      <c r="D32" s="59">
        <v>2405.6334583626999</v>
      </c>
      <c r="E32" s="59">
        <v>192.40303257810001</v>
      </c>
      <c r="F32" s="59">
        <v>364.6713997585</v>
      </c>
      <c r="G32" s="59">
        <v>1848.5590260260999</v>
      </c>
      <c r="I32" s="81"/>
    </row>
    <row r="33" spans="2:9" x14ac:dyDescent="0.25">
      <c r="B33" s="57">
        <v>2025</v>
      </c>
      <c r="C33" s="73">
        <v>45747</v>
      </c>
      <c r="D33" s="59">
        <v>2286.1066202829002</v>
      </c>
      <c r="E33" s="59">
        <v>175.9851955609</v>
      </c>
      <c r="F33" s="59">
        <v>383.17212964420003</v>
      </c>
      <c r="G33" s="59">
        <v>1726.9492950777999</v>
      </c>
      <c r="I33" s="81"/>
    </row>
    <row r="34" spans="2:9" x14ac:dyDescent="0.25">
      <c r="C34" s="73">
        <v>45107</v>
      </c>
      <c r="D34" s="59">
        <v>2097.7612344670001</v>
      </c>
      <c r="E34" s="59">
        <v>165.38735089310001</v>
      </c>
      <c r="F34" s="59">
        <v>393.7425580094</v>
      </c>
      <c r="G34" s="59">
        <v>1538.6313255645</v>
      </c>
      <c r="I34" s="81"/>
    </row>
  </sheetData>
  <pageMargins left="0.7" right="0.7" top="0.75" bottom="0.75" header="0.3" footer="0.3"/>
  <pageSetup orientation="portrait" horizontalDpi="90" verticalDpi="90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H14"/>
  <sheetViews>
    <sheetView zoomScale="75" zoomScaleNormal="75" workbookViewId="0"/>
  </sheetViews>
  <sheetFormatPr defaultColWidth="7" defaultRowHeight="15" x14ac:dyDescent="0.25"/>
  <cols>
    <col min="1" max="3" width="7" style="42" customWidth="1"/>
    <col min="4" max="4" width="10" style="42" bestFit="1" customWidth="1"/>
    <col min="5" max="6" width="8.6640625" style="42" bestFit="1" customWidth="1"/>
    <col min="7" max="7" width="17.21875" style="42" customWidth="1"/>
    <col min="8" max="8" width="7" style="42" customWidth="1"/>
    <col min="9" max="16384" width="7" style="42"/>
  </cols>
  <sheetData>
    <row r="1" spans="1:8" ht="19.5" x14ac:dyDescent="0.3">
      <c r="A1" s="64" t="s">
        <v>40</v>
      </c>
    </row>
    <row r="4" spans="1:8" ht="15.75" thickBot="1" x14ac:dyDescent="0.3"/>
    <row r="5" spans="1:8" ht="15.75" thickBot="1" x14ac:dyDescent="0.3">
      <c r="D5" s="65" t="s">
        <v>41</v>
      </c>
      <c r="E5" s="66"/>
      <c r="F5" s="66"/>
      <c r="G5" s="67"/>
    </row>
    <row r="6" spans="1:8" x14ac:dyDescent="0.25">
      <c r="D6" s="68"/>
      <c r="E6" s="69" t="s">
        <v>42</v>
      </c>
      <c r="F6" s="25" t="s">
        <v>43</v>
      </c>
      <c r="G6" s="70" t="s">
        <v>44</v>
      </c>
    </row>
    <row r="7" spans="1:8" ht="15.75" thickBot="1" x14ac:dyDescent="0.3">
      <c r="D7" s="71"/>
      <c r="E7" s="32"/>
      <c r="F7" s="32"/>
      <c r="G7" s="72"/>
    </row>
    <row r="9" spans="1:8" x14ac:dyDescent="0.25">
      <c r="C9" s="57">
        <v>2019</v>
      </c>
      <c r="D9" s="59">
        <v>1367256</v>
      </c>
      <c r="E9" s="59">
        <v>578544</v>
      </c>
      <c r="F9" s="59">
        <v>686698</v>
      </c>
      <c r="G9" s="59">
        <v>102014</v>
      </c>
      <c r="H9" s="81"/>
    </row>
    <row r="10" spans="1:8" x14ac:dyDescent="0.25">
      <c r="C10" s="57">
        <v>2020</v>
      </c>
      <c r="D10" s="59">
        <v>1372497</v>
      </c>
      <c r="E10" s="59">
        <v>579257</v>
      </c>
      <c r="F10" s="59">
        <v>690195.4</v>
      </c>
      <c r="G10" s="59">
        <v>103044.6</v>
      </c>
      <c r="H10" s="81"/>
    </row>
    <row r="11" spans="1:8" x14ac:dyDescent="0.25">
      <c r="C11" s="57">
        <v>2021</v>
      </c>
      <c r="D11" s="59">
        <v>1418970</v>
      </c>
      <c r="E11" s="59">
        <v>604901</v>
      </c>
      <c r="F11" s="59">
        <v>710662</v>
      </c>
      <c r="G11" s="59">
        <v>103407</v>
      </c>
      <c r="H11" s="81"/>
    </row>
    <row r="12" spans="1:8" x14ac:dyDescent="0.25">
      <c r="C12" s="57">
        <v>2022</v>
      </c>
      <c r="D12" s="59">
        <v>1558330</v>
      </c>
      <c r="E12" s="59">
        <v>691280</v>
      </c>
      <c r="F12" s="59">
        <v>762749</v>
      </c>
      <c r="G12" s="59">
        <v>104301</v>
      </c>
      <c r="H12" s="81"/>
    </row>
    <row r="13" spans="1:8" x14ac:dyDescent="0.25">
      <c r="C13" s="57">
        <v>2023</v>
      </c>
      <c r="D13" s="59">
        <v>1652215</v>
      </c>
      <c r="E13" s="59">
        <v>780989</v>
      </c>
      <c r="F13" s="59">
        <v>769261</v>
      </c>
      <c r="G13" s="59">
        <v>101965</v>
      </c>
      <c r="H13" s="81"/>
    </row>
    <row r="14" spans="1:8" x14ac:dyDescent="0.25">
      <c r="C14" s="57">
        <v>2024</v>
      </c>
      <c r="D14" s="59">
        <v>1662198</v>
      </c>
      <c r="E14" s="59">
        <v>780130</v>
      </c>
      <c r="F14" s="59">
        <v>779355</v>
      </c>
      <c r="G14" s="59">
        <v>102713</v>
      </c>
      <c r="H14" s="81"/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a586b747-2a7c-4f57-bcd1-e81df5c8c005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D4750D8A-7BFE-43D7-AB7E-EF3BBEA32D1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P.1 - Balance Sheet</vt:lpstr>
      <vt:lpstr>Table P.1.1 - Investment Funds</vt:lpstr>
      <vt:lpstr>Table P.1.2 - Debt Securities</vt:lpstr>
      <vt:lpstr>Table P.1.3 - Equity</vt:lpstr>
      <vt:lpstr>Table P.1.4 - Members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Unrestricted</cp:keywords>
  <cp:lastModifiedBy/>
  <dcterms:created xsi:type="dcterms:W3CDTF">2023-09-15T15:37:54Z</dcterms:created>
  <dcterms:modified xsi:type="dcterms:W3CDTF">2025-11-11T11:24:10Z</dcterms:modified>
  <cp:category>Unrestricted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65bd7dc9-cbd3-45ea-a601-8b41f1b6c1dc</vt:lpwstr>
  </property>
  <property fmtid="{D5CDD505-2E9C-101B-9397-08002B2CF9AE}" pid="3" name="bjDocumentSecurityLabel">
    <vt:lpwstr>Unrestricted</vt:lpwstr>
  </property>
  <property fmtid="{D5CDD505-2E9C-101B-9397-08002B2CF9AE}" pid="4" name="bjClsUserRVM">
    <vt:lpwstr>[]</vt:lpwstr>
  </property>
  <property fmtid="{D5CDD505-2E9C-101B-9397-08002B2CF9AE}" pid="5" name="bjLeftHeaderLabel-first">
    <vt:lpwstr>&amp;"Times New Roman,Regular"&amp;12&amp;K000000Central Bank of Ireland - UNRESTRICTED</vt:lpwstr>
  </property>
  <property fmtid="{D5CDD505-2E9C-101B-9397-08002B2CF9AE}" pid="6" name="bjLeftHeaderLabel-even">
    <vt:lpwstr>&amp;"Times New Roman,Regular"&amp;12&amp;K000000Central Bank of Ireland - UNRESTRICTED</vt:lpwstr>
  </property>
  <property fmtid="{D5CDD505-2E9C-101B-9397-08002B2CF9AE}" pid="7" name="bjLeftHeaderLabel">
    <vt:lpwstr>&amp;"Times New Roman,Regular"&amp;12&amp;K000000Central Bank of Ireland - UNRESTRICTED</vt:lpwstr>
  </property>
  <property fmtid="{D5CDD505-2E9C-101B-9397-08002B2CF9AE}" pid="8" name="bjSaver">
    <vt:lpwstr>Dm29z8bUYR70gPeY9wSUnD+1VHwDUS+U</vt:lpwstr>
  </property>
  <property fmtid="{D5CDD505-2E9C-101B-9397-08002B2CF9AE}" pid="9" name="bjDocumentLabelXML">
    <vt:lpwstr>&lt;?xml version="1.0" encoding="us-ascii"?&gt;&lt;sisl xmlns:xsd="http://www.w3.org/2001/XMLSchema" xmlns:xsi="http://www.w3.org/2001/XMLSchema-instance" sislVersion="0" policy="a586b747-2a7c-4f57-bcd1-e81df5c8c005" origin="userSelected" xmlns="http://www.boldonj</vt:lpwstr>
  </property>
  <property fmtid="{D5CDD505-2E9C-101B-9397-08002B2CF9AE}" pid="10" name="bjDocumentLabelXML-0">
    <vt:lpwstr>ames.com/2008/01/sie/internal/label"&gt;&lt;element uid="id_classification_nonbusiness" value="" /&gt;&lt;/sisl&gt;</vt:lpwstr>
  </property>
  <property fmtid="{D5CDD505-2E9C-101B-9397-08002B2CF9AE}" pid="11" name="bjpmDocIH">
    <vt:lpwstr>IaBSIENL6Pngj9IlfhJvLMkB3t4WKZGu</vt:lpwstr>
  </property>
</Properties>
</file>