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M&amp;B\Returns\Temporary Folder for Web Uploads\RV2\"/>
    </mc:Choice>
  </mc:AlternateContent>
  <workbookProtection workbookPassword="CA2C" lockStructure="1"/>
  <bookViews>
    <workbookView xWindow="21510" yWindow="0" windowWidth="19440" windowHeight="9765"/>
  </bookViews>
  <sheets>
    <sheet name="Cover" sheetId="12" r:id="rId1"/>
    <sheet name="REV" sheetId="15" r:id="rId2"/>
    <sheet name="SCL" sheetId="18" r:id="rId3"/>
    <sheet name="REG" sheetId="14" r:id="rId4"/>
    <sheet name="SER" sheetId="28" r:id="rId5"/>
    <sheet name="Monthly Validation - Rule" sheetId="19" r:id="rId6"/>
    <sheet name="Monthly Validation - Data" sheetId="26" r:id="rId7"/>
    <sheet name="Monthly Rules" sheetId="21" r:id="rId8"/>
    <sheet name="Quarterly Validation - Rule" sheetId="23" r:id="rId9"/>
    <sheet name="Quarterly Validation - Data" sheetId="27" r:id="rId10"/>
    <sheet name="Quarterly Rules" sheetId="25" r:id="rId11"/>
  </sheets>
  <definedNames>
    <definedName name="_xlnm._FilterDatabase" localSheetId="7" hidden="1">'Monthly Rules'!$E$1:$E$869</definedName>
    <definedName name="_xlnm._FilterDatabase" localSheetId="6" hidden="1">'Monthly Validation - Data'!$A$1:$F$643</definedName>
    <definedName name="_xlnm._FilterDatabase" localSheetId="5" hidden="1">'Monthly Validation - Rule'!$A$1:$G$1</definedName>
    <definedName name="_xlnm._FilterDatabase" localSheetId="9" hidden="1">'Quarterly Validation - Data'!$A$1:$F$193</definedName>
    <definedName name="_xlnm._FilterDatabase" localSheetId="8" hidden="1">'Quarterly Validation - Rule'!$A$1:$G$46</definedName>
    <definedName name="ONQUARTER">Cover!$G$6</definedName>
    <definedName name="_xlnm.Print_Area" localSheetId="0">Cover!$A$1:$I$33</definedName>
    <definedName name="_xlnm.Print_Area" localSheetId="3">REG!$A$1:$V$30</definedName>
    <definedName name="_xlnm.Print_Area" localSheetId="1">REV!$A$1:$BA$58</definedName>
    <definedName name="_xlnm.Print_Area" localSheetId="2">SCL!$A$1:$AF$32</definedName>
    <definedName name="_xlnm.Print_Titles" localSheetId="1">REV!$A:$A</definedName>
    <definedName name="RETURNSTATUS">Cover!$L$6</definedName>
  </definedNames>
  <calcPr calcId="162913"/>
</workbook>
</file>

<file path=xl/calcChain.xml><?xml version="1.0" encoding="utf-8"?>
<calcChain xmlns="http://schemas.openxmlformats.org/spreadsheetml/2006/main">
  <c r="Q16" i="12" l="1"/>
  <c r="G886" i="21" l="1"/>
  <c r="G885" i="21"/>
  <c r="G884" i="21"/>
  <c r="G883" i="21"/>
  <c r="G882" i="21"/>
  <c r="G881" i="21"/>
  <c r="G880" i="21"/>
  <c r="G879" i="21"/>
  <c r="G878" i="21"/>
  <c r="G877" i="21"/>
  <c r="G876" i="21"/>
  <c r="G875" i="21"/>
  <c r="G874" i="21"/>
  <c r="G873" i="21"/>
  <c r="G872" i="21"/>
  <c r="G871" i="21"/>
  <c r="C871" i="21"/>
  <c r="D188" i="19" s="1"/>
  <c r="E188" i="19" l="1"/>
  <c r="G188" i="19" s="1"/>
  <c r="F188" i="19" s="1"/>
  <c r="G182" i="21" l="1"/>
  <c r="C193" i="27" l="1"/>
  <c r="E193" i="27" s="1"/>
  <c r="C192" i="27"/>
  <c r="E192" i="27" s="1"/>
  <c r="C191" i="27"/>
  <c r="E191" i="27" s="1"/>
  <c r="C190" i="27"/>
  <c r="E190" i="27" s="1"/>
  <c r="C189" i="27"/>
  <c r="E189" i="27" s="1"/>
  <c r="C188" i="27"/>
  <c r="E188" i="27" s="1"/>
  <c r="C187" i="27"/>
  <c r="E187" i="27" s="1"/>
  <c r="C186" i="27"/>
  <c r="E186" i="27" s="1"/>
  <c r="C185" i="27"/>
  <c r="E185" i="27" s="1"/>
  <c r="C184" i="27"/>
  <c r="E184" i="27" s="1"/>
  <c r="C183" i="27"/>
  <c r="E183" i="27" s="1"/>
  <c r="C182" i="27"/>
  <c r="E182" i="27" s="1"/>
  <c r="C181" i="27"/>
  <c r="E181" i="27" s="1"/>
  <c r="C180" i="27"/>
  <c r="E180" i="27" s="1"/>
  <c r="C179" i="27"/>
  <c r="E179" i="27" s="1"/>
  <c r="C178" i="27"/>
  <c r="E178" i="27" s="1"/>
  <c r="C177" i="27"/>
  <c r="E177" i="27" s="1"/>
  <c r="C176" i="27"/>
  <c r="E176" i="27" s="1"/>
  <c r="C175" i="27"/>
  <c r="E175" i="27" s="1"/>
  <c r="C174" i="27"/>
  <c r="E174" i="27" s="1"/>
  <c r="C173" i="27"/>
  <c r="E173" i="27" s="1"/>
  <c r="C172" i="27"/>
  <c r="E172" i="27" s="1"/>
  <c r="C171" i="27"/>
  <c r="E171" i="27" s="1"/>
  <c r="C170" i="27"/>
  <c r="E170" i="27" s="1"/>
  <c r="C169" i="27"/>
  <c r="E169" i="27" s="1"/>
  <c r="C168" i="27"/>
  <c r="E168" i="27" s="1"/>
  <c r="C167" i="27"/>
  <c r="E167" i="27" s="1"/>
  <c r="C166" i="27"/>
  <c r="E166" i="27" s="1"/>
  <c r="C165" i="27"/>
  <c r="E165" i="27" s="1"/>
  <c r="C164" i="27"/>
  <c r="E164" i="27" s="1"/>
  <c r="C163" i="27"/>
  <c r="E163" i="27" s="1"/>
  <c r="C162" i="27"/>
  <c r="E162" i="27" s="1"/>
  <c r="C161" i="27"/>
  <c r="E161" i="27" s="1"/>
  <c r="C160" i="27"/>
  <c r="E160" i="27" s="1"/>
  <c r="C159" i="27"/>
  <c r="E159" i="27" s="1"/>
  <c r="C158" i="27"/>
  <c r="E158" i="27" s="1"/>
  <c r="C157" i="27"/>
  <c r="E157" i="27" s="1"/>
  <c r="C156" i="27"/>
  <c r="E156" i="27" s="1"/>
  <c r="C155" i="27"/>
  <c r="E155" i="27" s="1"/>
  <c r="C154" i="27"/>
  <c r="E154" i="27" s="1"/>
  <c r="C153" i="27"/>
  <c r="E153" i="27" s="1"/>
  <c r="C152" i="27"/>
  <c r="E152" i="27" s="1"/>
  <c r="C151" i="27"/>
  <c r="E151" i="27" s="1"/>
  <c r="C150" i="27"/>
  <c r="E150" i="27" s="1"/>
  <c r="C149" i="27"/>
  <c r="E149" i="27" s="1"/>
  <c r="C148" i="27"/>
  <c r="E148" i="27" s="1"/>
  <c r="C147" i="27"/>
  <c r="E147" i="27" s="1"/>
  <c r="C146" i="27"/>
  <c r="E146" i="27" s="1"/>
  <c r="C145" i="27"/>
  <c r="E145" i="27" s="1"/>
  <c r="C144" i="27"/>
  <c r="E144" i="27" s="1"/>
  <c r="C143" i="27"/>
  <c r="E143" i="27" s="1"/>
  <c r="C142" i="27"/>
  <c r="E142" i="27" s="1"/>
  <c r="C141" i="27"/>
  <c r="E141" i="27" s="1"/>
  <c r="C140" i="27"/>
  <c r="E140" i="27" s="1"/>
  <c r="C139" i="27"/>
  <c r="E139" i="27" s="1"/>
  <c r="C138" i="27"/>
  <c r="E138" i="27" s="1"/>
  <c r="C137" i="27"/>
  <c r="E137" i="27" s="1"/>
  <c r="C136" i="27"/>
  <c r="E136" i="27" s="1"/>
  <c r="C135" i="27"/>
  <c r="E135" i="27" s="1"/>
  <c r="C134" i="27"/>
  <c r="E134" i="27" s="1"/>
  <c r="C133" i="27"/>
  <c r="E133" i="27" s="1"/>
  <c r="C132" i="27"/>
  <c r="E132" i="27" s="1"/>
  <c r="C131" i="27"/>
  <c r="E131" i="27" s="1"/>
  <c r="C130" i="27"/>
  <c r="E130" i="27" s="1"/>
  <c r="C129" i="27"/>
  <c r="E129" i="27" s="1"/>
  <c r="C128" i="27"/>
  <c r="E128" i="27" s="1"/>
  <c r="C127" i="27"/>
  <c r="E127" i="27" s="1"/>
  <c r="C126" i="27"/>
  <c r="E126" i="27" s="1"/>
  <c r="C125" i="27"/>
  <c r="E125" i="27" s="1"/>
  <c r="C124" i="27"/>
  <c r="E124" i="27" s="1"/>
  <c r="C123" i="27"/>
  <c r="E123" i="27" s="1"/>
  <c r="C122" i="27"/>
  <c r="E122" i="27" s="1"/>
  <c r="C121" i="27"/>
  <c r="E121" i="27" s="1"/>
  <c r="C120" i="27"/>
  <c r="E120" i="27" s="1"/>
  <c r="C119" i="27"/>
  <c r="E119" i="27" s="1"/>
  <c r="C118" i="27"/>
  <c r="E118" i="27" s="1"/>
  <c r="C117" i="27"/>
  <c r="E117" i="27" s="1"/>
  <c r="C116" i="27"/>
  <c r="E116" i="27" s="1"/>
  <c r="C115" i="27"/>
  <c r="E115" i="27" s="1"/>
  <c r="C114" i="27"/>
  <c r="E114" i="27" s="1"/>
  <c r="C113" i="27"/>
  <c r="E113" i="27" s="1"/>
  <c r="C112" i="27"/>
  <c r="E112" i="27" s="1"/>
  <c r="C111" i="27"/>
  <c r="E111" i="27" s="1"/>
  <c r="C110" i="27"/>
  <c r="E110" i="27" s="1"/>
  <c r="C109" i="27"/>
  <c r="E109" i="27" s="1"/>
  <c r="C108" i="27"/>
  <c r="E108" i="27" s="1"/>
  <c r="C107" i="27"/>
  <c r="E107" i="27" s="1"/>
  <c r="G173" i="25"/>
  <c r="G172" i="25"/>
  <c r="G171" i="25"/>
  <c r="E46" i="23" s="1"/>
  <c r="G169" i="25"/>
  <c r="G168" i="25"/>
  <c r="G167" i="25"/>
  <c r="E45" i="23" s="1"/>
  <c r="G165" i="25"/>
  <c r="G164" i="25"/>
  <c r="G163" i="25"/>
  <c r="G161" i="25"/>
  <c r="G160" i="25"/>
  <c r="G159" i="25"/>
  <c r="G157" i="25"/>
  <c r="G156" i="25"/>
  <c r="G155" i="25"/>
  <c r="E42" i="23" s="1"/>
  <c r="G153" i="25"/>
  <c r="G152" i="25"/>
  <c r="G151" i="25"/>
  <c r="E41" i="23" s="1"/>
  <c r="G149" i="25"/>
  <c r="G148" i="25"/>
  <c r="G147" i="25"/>
  <c r="G145" i="25"/>
  <c r="G144" i="25"/>
  <c r="G143" i="25"/>
  <c r="G140" i="25"/>
  <c r="G139" i="25"/>
  <c r="G138" i="25"/>
  <c r="E38" i="23" s="1"/>
  <c r="G136" i="25"/>
  <c r="G135" i="25"/>
  <c r="G134" i="25"/>
  <c r="E37" i="23" s="1"/>
  <c r="G132" i="25"/>
  <c r="G131" i="25"/>
  <c r="G130" i="25"/>
  <c r="G128" i="25"/>
  <c r="G127" i="25"/>
  <c r="C171" i="25"/>
  <c r="C167" i="25"/>
  <c r="C163" i="25"/>
  <c r="C159" i="25"/>
  <c r="C155" i="25"/>
  <c r="C151" i="25"/>
  <c r="C147" i="25"/>
  <c r="C143" i="25"/>
  <c r="C138" i="25"/>
  <c r="C134" i="25"/>
  <c r="C130" i="25"/>
  <c r="G126" i="25"/>
  <c r="E35" i="23" s="1"/>
  <c r="C126" i="25"/>
  <c r="E36" i="23" l="1"/>
  <c r="E40" i="23"/>
  <c r="E44" i="23"/>
  <c r="E39" i="23"/>
  <c r="E43" i="23"/>
  <c r="G404" i="21"/>
  <c r="G403" i="21"/>
  <c r="G402" i="21"/>
  <c r="G401" i="21"/>
  <c r="G400" i="21"/>
  <c r="G399" i="21"/>
  <c r="E80" i="19" s="1"/>
  <c r="Q15" i="12" l="1"/>
  <c r="C2" i="27"/>
  <c r="C3" i="27"/>
  <c r="C4" i="27"/>
  <c r="C5" i="27"/>
  <c r="C6" i="27"/>
  <c r="C7" i="27"/>
  <c r="C8" i="27"/>
  <c r="C9" i="27"/>
  <c r="C10" i="27"/>
  <c r="C11" i="27"/>
  <c r="C12" i="27"/>
  <c r="C13" i="27"/>
  <c r="C14" i="27"/>
  <c r="C15" i="27"/>
  <c r="C16" i="27"/>
  <c r="C17" i="27"/>
  <c r="C18" i="27"/>
  <c r="C19" i="27"/>
  <c r="C20" i="27"/>
  <c r="C21" i="27"/>
  <c r="C22" i="27"/>
  <c r="C23" i="27"/>
  <c r="C24" i="27"/>
  <c r="C25" i="27"/>
  <c r="C26" i="27"/>
  <c r="C27" i="27"/>
  <c r="C28" i="27"/>
  <c r="C29" i="27"/>
  <c r="C30" i="27"/>
  <c r="C31" i="27"/>
  <c r="C32" i="27"/>
  <c r="C33" i="27"/>
  <c r="C34" i="27"/>
  <c r="C35" i="27"/>
  <c r="C36" i="27"/>
  <c r="C37" i="27"/>
  <c r="C38" i="27"/>
  <c r="C39" i="27"/>
  <c r="C40" i="27"/>
  <c r="C41" i="27"/>
  <c r="C42" i="27"/>
  <c r="C43" i="27"/>
  <c r="C44" i="27"/>
  <c r="C45" i="27"/>
  <c r="C46" i="27"/>
  <c r="C47" i="27"/>
  <c r="C48" i="27"/>
  <c r="C49" i="27"/>
  <c r="C50" i="27"/>
  <c r="C51" i="27"/>
  <c r="C52" i="27"/>
  <c r="C53" i="27"/>
  <c r="C54" i="27"/>
  <c r="C55" i="27"/>
  <c r="C56" i="27"/>
  <c r="C57" i="27"/>
  <c r="C58" i="27"/>
  <c r="C59" i="27"/>
  <c r="C60" i="27"/>
  <c r="C61" i="27"/>
  <c r="C62" i="27"/>
  <c r="C63" i="27"/>
  <c r="C64" i="27"/>
  <c r="C65" i="27"/>
  <c r="C66" i="27"/>
  <c r="C67" i="27"/>
  <c r="C68" i="27"/>
  <c r="C69" i="27"/>
  <c r="C70" i="27"/>
  <c r="C71" i="27"/>
  <c r="C72" i="27"/>
  <c r="C73" i="27"/>
  <c r="C74" i="27"/>
  <c r="C75" i="27"/>
  <c r="C76" i="27"/>
  <c r="C77" i="27"/>
  <c r="C78" i="27"/>
  <c r="C79" i="27"/>
  <c r="C80" i="27"/>
  <c r="C81" i="27"/>
  <c r="C82" i="27"/>
  <c r="C83" i="27"/>
  <c r="C84" i="27"/>
  <c r="C85" i="27"/>
  <c r="C86" i="27"/>
  <c r="C87" i="27"/>
  <c r="C88" i="27"/>
  <c r="C89" i="27"/>
  <c r="C90" i="27"/>
  <c r="C91" i="27"/>
  <c r="C92" i="27"/>
  <c r="C93" i="27"/>
  <c r="C94" i="27"/>
  <c r="C95" i="27"/>
  <c r="C96" i="27"/>
  <c r="C97" i="27"/>
  <c r="C98" i="27"/>
  <c r="C99" i="27"/>
  <c r="C100" i="27"/>
  <c r="C101" i="27"/>
  <c r="C102" i="27"/>
  <c r="C103" i="27"/>
  <c r="C104" i="27"/>
  <c r="C105" i="27"/>
  <c r="C106" i="27"/>
  <c r="F107" i="27"/>
  <c r="F108" i="27"/>
  <c r="F109" i="27"/>
  <c r="F110" i="27"/>
  <c r="F111" i="27"/>
  <c r="F112" i="27"/>
  <c r="F113" i="27"/>
  <c r="F114" i="27"/>
  <c r="F115" i="27"/>
  <c r="F116" i="27"/>
  <c r="F117" i="27"/>
  <c r="F118" i="27"/>
  <c r="F119" i="27"/>
  <c r="F120" i="27"/>
  <c r="F121" i="27"/>
  <c r="F122" i="27"/>
  <c r="F123" i="27"/>
  <c r="F124" i="27"/>
  <c r="F125" i="27"/>
  <c r="F126" i="27"/>
  <c r="F127" i="27"/>
  <c r="F128" i="27"/>
  <c r="F129" i="27"/>
  <c r="F130" i="27"/>
  <c r="F131" i="27"/>
  <c r="F132" i="27"/>
  <c r="F133" i="27"/>
  <c r="F134" i="27"/>
  <c r="F135" i="27"/>
  <c r="F136" i="27"/>
  <c r="F137" i="27"/>
  <c r="F138" i="27"/>
  <c r="F139" i="27"/>
  <c r="F140" i="27"/>
  <c r="F141" i="27"/>
  <c r="F142" i="27"/>
  <c r="F143" i="27"/>
  <c r="F144" i="27"/>
  <c r="F145" i="27"/>
  <c r="F146" i="27"/>
  <c r="F147" i="27"/>
  <c r="F148" i="27"/>
  <c r="F149" i="27"/>
  <c r="F150" i="27"/>
  <c r="F151" i="27"/>
  <c r="F152" i="27"/>
  <c r="F153" i="27"/>
  <c r="F154" i="27"/>
  <c r="F155" i="27"/>
  <c r="F156" i="27"/>
  <c r="F157" i="27"/>
  <c r="F158" i="27"/>
  <c r="F159" i="27"/>
  <c r="F160" i="27"/>
  <c r="F161" i="27"/>
  <c r="F162" i="27"/>
  <c r="F163" i="27"/>
  <c r="F164" i="27"/>
  <c r="F165" i="27"/>
  <c r="F166" i="27"/>
  <c r="F167" i="27"/>
  <c r="F168" i="27"/>
  <c r="F169" i="27"/>
  <c r="F170" i="27"/>
  <c r="F171" i="27"/>
  <c r="F172" i="27"/>
  <c r="F173" i="27"/>
  <c r="F174" i="27"/>
  <c r="F175" i="27"/>
  <c r="F176" i="27"/>
  <c r="F177" i="27"/>
  <c r="F178" i="27"/>
  <c r="F179" i="27"/>
  <c r="F180" i="27"/>
  <c r="F181" i="27"/>
  <c r="F182" i="27"/>
  <c r="F183" i="27"/>
  <c r="F184" i="27"/>
  <c r="F185" i="27"/>
  <c r="F186" i="27"/>
  <c r="F187" i="27"/>
  <c r="F188" i="27"/>
  <c r="F189" i="27"/>
  <c r="F190" i="27"/>
  <c r="F191" i="27"/>
  <c r="F192" i="27"/>
  <c r="F193" i="27"/>
  <c r="C2" i="26"/>
  <c r="C3" i="26"/>
  <c r="C4" i="26"/>
  <c r="C5" i="26"/>
  <c r="C6" i="26"/>
  <c r="C7" i="26"/>
  <c r="C8" i="26"/>
  <c r="C9" i="26"/>
  <c r="C10" i="26"/>
  <c r="C11" i="26"/>
  <c r="C12" i="26"/>
  <c r="C13" i="26"/>
  <c r="C14" i="26"/>
  <c r="C15" i="26"/>
  <c r="C16" i="26"/>
  <c r="C17" i="26"/>
  <c r="C18" i="26"/>
  <c r="C19" i="26"/>
  <c r="C20" i="26"/>
  <c r="C21" i="26"/>
  <c r="C22" i="26"/>
  <c r="C23" i="26"/>
  <c r="C24" i="26"/>
  <c r="C25" i="26"/>
  <c r="C26" i="26"/>
  <c r="C27" i="26"/>
  <c r="C28" i="26"/>
  <c r="C29" i="26"/>
  <c r="C30" i="26"/>
  <c r="C31" i="26"/>
  <c r="C32" i="26"/>
  <c r="C33" i="26"/>
  <c r="C34" i="26"/>
  <c r="C35" i="26"/>
  <c r="C36" i="26"/>
  <c r="C37" i="26"/>
  <c r="C38" i="26"/>
  <c r="C39" i="26"/>
  <c r="C40" i="26"/>
  <c r="C41" i="26"/>
  <c r="C42" i="26"/>
  <c r="C43" i="26"/>
  <c r="C44" i="26"/>
  <c r="C45" i="26"/>
  <c r="C46" i="26"/>
  <c r="C47" i="26"/>
  <c r="C48" i="26"/>
  <c r="C49" i="26"/>
  <c r="C50" i="26"/>
  <c r="C51" i="26"/>
  <c r="C52" i="26"/>
  <c r="C53" i="26"/>
  <c r="C54" i="26"/>
  <c r="C55" i="26"/>
  <c r="C56" i="26"/>
  <c r="C57" i="26"/>
  <c r="C58" i="26"/>
  <c r="C59" i="26"/>
  <c r="C60" i="26"/>
  <c r="C61" i="26"/>
  <c r="C62" i="26"/>
  <c r="C63" i="26"/>
  <c r="C64" i="26"/>
  <c r="C65" i="26"/>
  <c r="C66" i="26"/>
  <c r="C67" i="26"/>
  <c r="C68" i="26"/>
  <c r="C69" i="26"/>
  <c r="C70" i="26"/>
  <c r="C71" i="26"/>
  <c r="C72" i="26"/>
  <c r="C73" i="26"/>
  <c r="C74" i="26"/>
  <c r="C75" i="26"/>
  <c r="C76" i="26"/>
  <c r="C77" i="26"/>
  <c r="C78" i="26"/>
  <c r="C79" i="26"/>
  <c r="C80" i="26"/>
  <c r="C81" i="26"/>
  <c r="C82" i="26"/>
  <c r="C83" i="26"/>
  <c r="C84" i="26"/>
  <c r="C85" i="26"/>
  <c r="C86" i="26"/>
  <c r="C87" i="26"/>
  <c r="C88" i="26"/>
  <c r="C89" i="26"/>
  <c r="C90" i="26"/>
  <c r="C91" i="26"/>
  <c r="C92" i="26"/>
  <c r="C93" i="26"/>
  <c r="C94" i="26"/>
  <c r="C95" i="26"/>
  <c r="C96" i="26"/>
  <c r="C97" i="26"/>
  <c r="C98" i="26"/>
  <c r="C99" i="26"/>
  <c r="C100" i="26"/>
  <c r="C101" i="26"/>
  <c r="C102" i="26"/>
  <c r="C103" i="26"/>
  <c r="C104" i="26"/>
  <c r="C105" i="26"/>
  <c r="C106" i="26"/>
  <c r="C107" i="26"/>
  <c r="C108" i="26"/>
  <c r="C109" i="26"/>
  <c r="C110" i="26"/>
  <c r="C111" i="26"/>
  <c r="C112" i="26"/>
  <c r="C113" i="26"/>
  <c r="C114" i="26"/>
  <c r="C115" i="26"/>
  <c r="C116" i="26"/>
  <c r="C117" i="26"/>
  <c r="C118" i="26"/>
  <c r="C119" i="26"/>
  <c r="C120" i="26"/>
  <c r="C121" i="26"/>
  <c r="C122" i="26"/>
  <c r="C123" i="26"/>
  <c r="C124" i="26"/>
  <c r="C125" i="26"/>
  <c r="C126" i="26"/>
  <c r="C127" i="26"/>
  <c r="C128" i="26"/>
  <c r="C129" i="26"/>
  <c r="C130" i="26"/>
  <c r="C131" i="26"/>
  <c r="C132" i="26"/>
  <c r="C133" i="26"/>
  <c r="C134" i="26"/>
  <c r="C135" i="26"/>
  <c r="C136" i="26"/>
  <c r="C137" i="26"/>
  <c r="C138" i="26"/>
  <c r="C139" i="26"/>
  <c r="C140" i="26"/>
  <c r="C141" i="26"/>
  <c r="C142" i="26"/>
  <c r="C143" i="26"/>
  <c r="C144" i="26"/>
  <c r="C145" i="26"/>
  <c r="C146" i="26"/>
  <c r="C147" i="26"/>
  <c r="C148" i="26"/>
  <c r="C149" i="26"/>
  <c r="C150" i="26"/>
  <c r="C151" i="26"/>
  <c r="C152" i="26"/>
  <c r="C153" i="26"/>
  <c r="C154" i="26"/>
  <c r="C155" i="26"/>
  <c r="C156" i="26"/>
  <c r="C157" i="26"/>
  <c r="C158" i="26"/>
  <c r="C159" i="26"/>
  <c r="C160" i="26"/>
  <c r="C161" i="26"/>
  <c r="C162" i="26"/>
  <c r="C163" i="26"/>
  <c r="C164" i="26"/>
  <c r="C165" i="26"/>
  <c r="C166" i="26"/>
  <c r="C167" i="26"/>
  <c r="C168" i="26"/>
  <c r="C169" i="26"/>
  <c r="C170" i="26"/>
  <c r="C171" i="26"/>
  <c r="C172" i="26"/>
  <c r="C173" i="26"/>
  <c r="C174" i="26"/>
  <c r="C175" i="26"/>
  <c r="C176" i="26"/>
  <c r="C177" i="26"/>
  <c r="C178" i="26"/>
  <c r="C179" i="26"/>
  <c r="C180" i="26"/>
  <c r="C181" i="26"/>
  <c r="C182" i="26"/>
  <c r="C183" i="26"/>
  <c r="C184" i="26"/>
  <c r="C185" i="26"/>
  <c r="C186" i="26"/>
  <c r="C187" i="26"/>
  <c r="C188" i="26"/>
  <c r="C189" i="26"/>
  <c r="C190" i="26"/>
  <c r="C191" i="26"/>
  <c r="C192" i="26"/>
  <c r="C193" i="26"/>
  <c r="C194" i="26"/>
  <c r="C195" i="26"/>
  <c r="C196" i="26"/>
  <c r="C197" i="26"/>
  <c r="C198" i="26"/>
  <c r="C199" i="26"/>
  <c r="C200" i="26"/>
  <c r="C201" i="26"/>
  <c r="C202" i="26"/>
  <c r="C203" i="26"/>
  <c r="C204" i="26"/>
  <c r="C205" i="26"/>
  <c r="C206" i="26"/>
  <c r="C207" i="26"/>
  <c r="C208" i="26"/>
  <c r="C209" i="26"/>
  <c r="C210" i="26"/>
  <c r="C211" i="26"/>
  <c r="C212" i="26"/>
  <c r="C213" i="26"/>
  <c r="C214" i="26"/>
  <c r="C215" i="26"/>
  <c r="C216" i="26"/>
  <c r="C217" i="26"/>
  <c r="C218" i="26"/>
  <c r="C219" i="26"/>
  <c r="C220" i="26"/>
  <c r="C221" i="26"/>
  <c r="C222" i="26"/>
  <c r="C223" i="26"/>
  <c r="C224" i="26"/>
  <c r="C225" i="26"/>
  <c r="C226" i="26"/>
  <c r="C227" i="26"/>
  <c r="C228" i="26"/>
  <c r="C229" i="26"/>
  <c r="C230" i="26"/>
  <c r="C231" i="26"/>
  <c r="C232" i="26"/>
  <c r="C233" i="26"/>
  <c r="C234" i="26"/>
  <c r="C235" i="26"/>
  <c r="C236" i="26"/>
  <c r="C237" i="26"/>
  <c r="C238" i="26"/>
  <c r="C239" i="26"/>
  <c r="C240" i="26"/>
  <c r="C241" i="26"/>
  <c r="C242" i="26"/>
  <c r="C243" i="26"/>
  <c r="C244" i="26"/>
  <c r="C245" i="26"/>
  <c r="C246" i="26"/>
  <c r="C247" i="26"/>
  <c r="C248" i="26"/>
  <c r="C249" i="26"/>
  <c r="C250" i="26"/>
  <c r="C251" i="26"/>
  <c r="C252" i="26"/>
  <c r="C253" i="26"/>
  <c r="C254" i="26"/>
  <c r="C255" i="26"/>
  <c r="C256" i="26"/>
  <c r="C257" i="26"/>
  <c r="C258" i="26"/>
  <c r="C259" i="26"/>
  <c r="C260" i="26"/>
  <c r="C261" i="26"/>
  <c r="C262" i="26"/>
  <c r="C263" i="26"/>
  <c r="C264" i="26"/>
  <c r="C265" i="26"/>
  <c r="C266" i="26"/>
  <c r="C267" i="26"/>
  <c r="C268" i="26"/>
  <c r="C269" i="26"/>
  <c r="C270" i="26"/>
  <c r="C271" i="26"/>
  <c r="C272" i="26"/>
  <c r="C273" i="26"/>
  <c r="C274" i="26"/>
  <c r="C275" i="26"/>
  <c r="C276" i="26"/>
  <c r="C277" i="26"/>
  <c r="C278" i="26"/>
  <c r="C279" i="26"/>
  <c r="C280" i="26"/>
  <c r="C281" i="26"/>
  <c r="C282" i="26"/>
  <c r="C283" i="26"/>
  <c r="C284" i="26"/>
  <c r="C285" i="26"/>
  <c r="C286" i="26"/>
  <c r="C287" i="26"/>
  <c r="C288" i="26"/>
  <c r="C289" i="26"/>
  <c r="C290" i="26"/>
  <c r="C291" i="26"/>
  <c r="C292" i="26"/>
  <c r="C293" i="26"/>
  <c r="C294" i="26"/>
  <c r="C295" i="26"/>
  <c r="C296" i="26"/>
  <c r="C297" i="26"/>
  <c r="C298" i="26"/>
  <c r="C299" i="26"/>
  <c r="C300" i="26"/>
  <c r="C301" i="26"/>
  <c r="C302" i="26"/>
  <c r="C303" i="26"/>
  <c r="C304" i="26"/>
  <c r="C305" i="26"/>
  <c r="C306" i="26"/>
  <c r="C307" i="26"/>
  <c r="C308" i="26"/>
  <c r="C309" i="26"/>
  <c r="C310" i="26"/>
  <c r="C311" i="26"/>
  <c r="C312" i="26"/>
  <c r="C313" i="26"/>
  <c r="C314" i="26"/>
  <c r="C315" i="26"/>
  <c r="C316" i="26"/>
  <c r="C317" i="26"/>
  <c r="C318" i="26"/>
  <c r="C319" i="26"/>
  <c r="C320" i="26"/>
  <c r="C321" i="26"/>
  <c r="C322" i="26"/>
  <c r="C323" i="26"/>
  <c r="C324" i="26"/>
  <c r="C325" i="26"/>
  <c r="C326" i="26"/>
  <c r="C327" i="26"/>
  <c r="C328" i="26"/>
  <c r="C329" i="26"/>
  <c r="C330" i="26"/>
  <c r="C331" i="26"/>
  <c r="C332" i="26"/>
  <c r="C333" i="26"/>
  <c r="C334" i="26"/>
  <c r="C335" i="26"/>
  <c r="C336" i="26"/>
  <c r="C337" i="26"/>
  <c r="C338" i="26"/>
  <c r="C339" i="26"/>
  <c r="C340" i="26"/>
  <c r="C341" i="26"/>
  <c r="C342" i="26"/>
  <c r="C343" i="26"/>
  <c r="C344" i="26"/>
  <c r="C345" i="26"/>
  <c r="C346" i="26"/>
  <c r="C347" i="26"/>
  <c r="C348" i="26"/>
  <c r="C349" i="26"/>
  <c r="C350" i="26"/>
  <c r="C351" i="26"/>
  <c r="C352" i="26"/>
  <c r="C353" i="26"/>
  <c r="C354" i="26"/>
  <c r="C355" i="26"/>
  <c r="C356" i="26"/>
  <c r="C357" i="26"/>
  <c r="C358" i="26"/>
  <c r="C359" i="26"/>
  <c r="C360" i="26"/>
  <c r="C361" i="26"/>
  <c r="C362" i="26"/>
  <c r="C363" i="26"/>
  <c r="C364" i="26"/>
  <c r="C365" i="26"/>
  <c r="C366" i="26"/>
  <c r="C367" i="26"/>
  <c r="C368" i="26"/>
  <c r="C369" i="26"/>
  <c r="C370" i="26"/>
  <c r="C371" i="26"/>
  <c r="C372" i="26"/>
  <c r="C373" i="26"/>
  <c r="C374" i="26"/>
  <c r="C375" i="26"/>
  <c r="C376" i="26"/>
  <c r="C377" i="26"/>
  <c r="C378" i="26"/>
  <c r="C379" i="26"/>
  <c r="C380" i="26"/>
  <c r="C381" i="26"/>
  <c r="C382" i="26"/>
  <c r="C383" i="26"/>
  <c r="C384" i="26"/>
  <c r="C385" i="26"/>
  <c r="C386" i="26"/>
  <c r="C387" i="26"/>
  <c r="C388" i="26"/>
  <c r="C389" i="26"/>
  <c r="C390" i="26"/>
  <c r="C391" i="26"/>
  <c r="C392" i="26"/>
  <c r="C393" i="26"/>
  <c r="C394" i="26"/>
  <c r="C395" i="26"/>
  <c r="C396" i="26"/>
  <c r="C397" i="26"/>
  <c r="C398" i="26"/>
  <c r="C399" i="26"/>
  <c r="C400" i="26"/>
  <c r="C401" i="26"/>
  <c r="C402" i="26"/>
  <c r="C403" i="26"/>
  <c r="C404" i="26"/>
  <c r="C405" i="26"/>
  <c r="C406" i="26"/>
  <c r="C407" i="26"/>
  <c r="C408" i="26"/>
  <c r="C409" i="26"/>
  <c r="C410" i="26"/>
  <c r="C411" i="26"/>
  <c r="C412" i="26"/>
  <c r="C413" i="26"/>
  <c r="C414" i="26"/>
  <c r="C415" i="26"/>
  <c r="C416" i="26"/>
  <c r="C417" i="26"/>
  <c r="C418" i="26"/>
  <c r="C419" i="26"/>
  <c r="C420" i="26"/>
  <c r="C421" i="26"/>
  <c r="C422" i="26"/>
  <c r="C423" i="26"/>
  <c r="C424" i="26"/>
  <c r="C425" i="26"/>
  <c r="C426" i="26"/>
  <c r="C427" i="26"/>
  <c r="C428" i="26"/>
  <c r="C429" i="26"/>
  <c r="C430" i="26"/>
  <c r="C431" i="26"/>
  <c r="C432" i="26"/>
  <c r="C433" i="26"/>
  <c r="C434" i="26"/>
  <c r="C435" i="26"/>
  <c r="C436" i="26"/>
  <c r="C437" i="26"/>
  <c r="C438" i="26"/>
  <c r="C439" i="26"/>
  <c r="C440" i="26"/>
  <c r="C441" i="26"/>
  <c r="C442" i="26"/>
  <c r="C443" i="26"/>
  <c r="C444" i="26"/>
  <c r="C445" i="26"/>
  <c r="C446" i="26"/>
  <c r="C447" i="26"/>
  <c r="C448" i="26"/>
  <c r="C449" i="26"/>
  <c r="C450" i="26"/>
  <c r="C451" i="26"/>
  <c r="C452" i="26"/>
  <c r="C453" i="26"/>
  <c r="C454" i="26"/>
  <c r="C455" i="26"/>
  <c r="C456" i="26"/>
  <c r="C457" i="26"/>
  <c r="C458" i="26"/>
  <c r="C459" i="26"/>
  <c r="C460" i="26"/>
  <c r="C461" i="26"/>
  <c r="C462" i="26"/>
  <c r="C463" i="26"/>
  <c r="C464" i="26"/>
  <c r="C465" i="26"/>
  <c r="C466" i="26"/>
  <c r="C467" i="26"/>
  <c r="C468" i="26"/>
  <c r="C469" i="26"/>
  <c r="C470" i="26"/>
  <c r="C471" i="26"/>
  <c r="C472" i="26"/>
  <c r="C473" i="26"/>
  <c r="C474" i="26"/>
  <c r="C475" i="26"/>
  <c r="C476" i="26"/>
  <c r="C477" i="26"/>
  <c r="C478" i="26"/>
  <c r="C479" i="26"/>
  <c r="C480" i="26"/>
  <c r="C481" i="26"/>
  <c r="C482" i="26"/>
  <c r="C483" i="26"/>
  <c r="C484" i="26"/>
  <c r="C485" i="26"/>
  <c r="C486" i="26"/>
  <c r="C487" i="26"/>
  <c r="C488" i="26"/>
  <c r="C489" i="26"/>
  <c r="C490" i="26"/>
  <c r="C491" i="26"/>
  <c r="C492" i="26"/>
  <c r="C493" i="26"/>
  <c r="C494" i="26"/>
  <c r="C495" i="26"/>
  <c r="C496" i="26"/>
  <c r="C497" i="26"/>
  <c r="C498" i="26"/>
  <c r="C499" i="26"/>
  <c r="C500" i="26"/>
  <c r="C501" i="26"/>
  <c r="C502" i="26"/>
  <c r="C503" i="26"/>
  <c r="C504" i="26"/>
  <c r="C505" i="26"/>
  <c r="C506" i="26"/>
  <c r="C507" i="26"/>
  <c r="C508" i="26"/>
  <c r="C509" i="26"/>
  <c r="C510" i="26"/>
  <c r="C511" i="26"/>
  <c r="C512" i="26"/>
  <c r="C513" i="26"/>
  <c r="C514" i="26"/>
  <c r="C515" i="26"/>
  <c r="C516" i="26"/>
  <c r="C517" i="26"/>
  <c r="C518" i="26"/>
  <c r="C519" i="26"/>
  <c r="C520" i="26"/>
  <c r="C521" i="26"/>
  <c r="C522" i="26"/>
  <c r="C523" i="26"/>
  <c r="C524" i="26"/>
  <c r="C525" i="26"/>
  <c r="C526" i="26"/>
  <c r="C527" i="26"/>
  <c r="C528" i="26"/>
  <c r="C529" i="26"/>
  <c r="C530" i="26"/>
  <c r="C531" i="26"/>
  <c r="C532" i="26"/>
  <c r="C533" i="26"/>
  <c r="C534" i="26"/>
  <c r="C535" i="26"/>
  <c r="C536" i="26"/>
  <c r="C537" i="26"/>
  <c r="C538" i="26"/>
  <c r="C539" i="26"/>
  <c r="C540" i="26"/>
  <c r="C541" i="26"/>
  <c r="C542" i="26"/>
  <c r="C543" i="26"/>
  <c r="C544" i="26"/>
  <c r="C545" i="26"/>
  <c r="C546" i="26"/>
  <c r="C547" i="26"/>
  <c r="C548" i="26"/>
  <c r="C549" i="26"/>
  <c r="C550" i="26"/>
  <c r="C551" i="26"/>
  <c r="C552" i="26"/>
  <c r="C553" i="26"/>
  <c r="C554" i="26"/>
  <c r="C555" i="26"/>
  <c r="C556" i="26"/>
  <c r="C557" i="26"/>
  <c r="C558" i="26"/>
  <c r="C559" i="26"/>
  <c r="C560" i="26"/>
  <c r="C561" i="26"/>
  <c r="C562" i="26"/>
  <c r="C563" i="26"/>
  <c r="C564" i="26"/>
  <c r="C565" i="26"/>
  <c r="C566" i="26"/>
  <c r="C567" i="26"/>
  <c r="C568" i="26"/>
  <c r="C569" i="26"/>
  <c r="C570" i="26"/>
  <c r="C571" i="26"/>
  <c r="C572" i="26"/>
  <c r="C573" i="26"/>
  <c r="C574" i="26"/>
  <c r="C575" i="26"/>
  <c r="C576" i="26"/>
  <c r="C577" i="26"/>
  <c r="C578" i="26"/>
  <c r="C579" i="26"/>
  <c r="C580" i="26"/>
  <c r="C581" i="26"/>
  <c r="C582" i="26"/>
  <c r="C583" i="26"/>
  <c r="C584" i="26"/>
  <c r="C585" i="26"/>
  <c r="C586" i="26"/>
  <c r="C587" i="26"/>
  <c r="C588" i="26"/>
  <c r="C589" i="26"/>
  <c r="C590" i="26"/>
  <c r="C591" i="26"/>
  <c r="C592" i="26"/>
  <c r="C593" i="26"/>
  <c r="C594" i="26"/>
  <c r="C595" i="26"/>
  <c r="C596" i="26"/>
  <c r="C597" i="26"/>
  <c r="C598" i="26"/>
  <c r="C599" i="26"/>
  <c r="C600" i="26"/>
  <c r="C601" i="26"/>
  <c r="C602" i="26"/>
  <c r="C603" i="26"/>
  <c r="C604" i="26"/>
  <c r="C605" i="26"/>
  <c r="C606" i="26"/>
  <c r="C607" i="26"/>
  <c r="C608" i="26"/>
  <c r="C609" i="26"/>
  <c r="C610" i="26"/>
  <c r="C611" i="26"/>
  <c r="C612" i="26"/>
  <c r="C613" i="26"/>
  <c r="C614" i="26"/>
  <c r="C615" i="26"/>
  <c r="C616" i="26"/>
  <c r="C617" i="26"/>
  <c r="C618" i="26"/>
  <c r="C619" i="26"/>
  <c r="C620" i="26"/>
  <c r="C621" i="26"/>
  <c r="C622" i="26"/>
  <c r="C623" i="26"/>
  <c r="C624" i="26"/>
  <c r="C625" i="26"/>
  <c r="C626" i="26"/>
  <c r="C627" i="26"/>
  <c r="C628" i="26"/>
  <c r="C629" i="26"/>
  <c r="C630" i="26"/>
  <c r="C631" i="26"/>
  <c r="C632" i="26"/>
  <c r="C633" i="26"/>
  <c r="C634" i="26"/>
  <c r="C635" i="26"/>
  <c r="C636" i="26"/>
  <c r="C637" i="26"/>
  <c r="C638" i="26"/>
  <c r="C639" i="26"/>
  <c r="C640" i="26"/>
  <c r="C641" i="26"/>
  <c r="C642" i="26"/>
  <c r="C643" i="26"/>
  <c r="E634" i="26" l="1"/>
  <c r="F634" i="26" s="1"/>
  <c r="E633" i="26"/>
  <c r="F633" i="26" s="1"/>
  <c r="E621" i="26"/>
  <c r="F621" i="26" s="1"/>
  <c r="E609" i="26"/>
  <c r="F609" i="26" s="1"/>
  <c r="E597" i="26"/>
  <c r="F597" i="26" s="1"/>
  <c r="E585" i="26"/>
  <c r="F585" i="26" s="1"/>
  <c r="E573" i="26"/>
  <c r="F573" i="26" s="1"/>
  <c r="E561" i="26"/>
  <c r="F561" i="26" s="1"/>
  <c r="E533" i="26"/>
  <c r="F533" i="26" s="1"/>
  <c r="E640" i="26"/>
  <c r="F640" i="26" s="1"/>
  <c r="E636" i="26"/>
  <c r="F636" i="26" s="1"/>
  <c r="E632" i="26"/>
  <c r="F632" i="26" s="1"/>
  <c r="E628" i="26"/>
  <c r="F628" i="26" s="1"/>
  <c r="E624" i="26"/>
  <c r="F624" i="26" s="1"/>
  <c r="E620" i="26"/>
  <c r="F620" i="26" s="1"/>
  <c r="E616" i="26"/>
  <c r="F616" i="26" s="1"/>
  <c r="E612" i="26"/>
  <c r="F612" i="26" s="1"/>
  <c r="E608" i="26"/>
  <c r="F608" i="26" s="1"/>
  <c r="E604" i="26"/>
  <c r="F604" i="26" s="1"/>
  <c r="E600" i="26"/>
  <c r="F600" i="26" s="1"/>
  <c r="E596" i="26"/>
  <c r="F596" i="26" s="1"/>
  <c r="E592" i="26"/>
  <c r="F592" i="26" s="1"/>
  <c r="E588" i="26"/>
  <c r="F588" i="26" s="1"/>
  <c r="E584" i="26"/>
  <c r="F584" i="26" s="1"/>
  <c r="E580" i="26"/>
  <c r="F580" i="26" s="1"/>
  <c r="E576" i="26"/>
  <c r="F576" i="26" s="1"/>
  <c r="E572" i="26"/>
  <c r="F572" i="26" s="1"/>
  <c r="E568" i="26"/>
  <c r="F568" i="26" s="1"/>
  <c r="E564" i="26"/>
  <c r="F564" i="26" s="1"/>
  <c r="E560" i="26"/>
  <c r="F560" i="26" s="1"/>
  <c r="E556" i="26"/>
  <c r="F556" i="26" s="1"/>
  <c r="E552" i="26"/>
  <c r="F552" i="26" s="1"/>
  <c r="E548" i="26"/>
  <c r="F548" i="26" s="1"/>
  <c r="E544" i="26"/>
  <c r="F544" i="26" s="1"/>
  <c r="E540" i="26"/>
  <c r="F540" i="26" s="1"/>
  <c r="E536" i="26"/>
  <c r="F536" i="26" s="1"/>
  <c r="E532" i="26"/>
  <c r="F532" i="26" s="1"/>
  <c r="E528" i="26"/>
  <c r="F528" i="26" s="1"/>
  <c r="E524" i="26"/>
  <c r="F524" i="26" s="1"/>
  <c r="E520" i="26"/>
  <c r="F520" i="26" s="1"/>
  <c r="E516" i="26"/>
  <c r="F516" i="26" s="1"/>
  <c r="E512" i="26"/>
  <c r="F512" i="26" s="1"/>
  <c r="E508" i="26"/>
  <c r="F508" i="26" s="1"/>
  <c r="E504" i="26"/>
  <c r="F504" i="26" s="1"/>
  <c r="E500" i="26"/>
  <c r="F500" i="26" s="1"/>
  <c r="E496" i="26"/>
  <c r="F496" i="26" s="1"/>
  <c r="E492" i="26"/>
  <c r="F492" i="26" s="1"/>
  <c r="E488" i="26"/>
  <c r="F488" i="26" s="1"/>
  <c r="E484" i="26"/>
  <c r="F484" i="26" s="1"/>
  <c r="E480" i="26"/>
  <c r="F480" i="26" s="1"/>
  <c r="E476" i="26"/>
  <c r="F476" i="26" s="1"/>
  <c r="E468" i="26"/>
  <c r="F468" i="26" s="1"/>
  <c r="E464" i="26"/>
  <c r="F464" i="26" s="1"/>
  <c r="E460" i="26"/>
  <c r="F460" i="26" s="1"/>
  <c r="E456" i="26"/>
  <c r="F456" i="26" s="1"/>
  <c r="E452" i="26"/>
  <c r="F452" i="26" s="1"/>
  <c r="E448" i="26"/>
  <c r="F448" i="26" s="1"/>
  <c r="E444" i="26"/>
  <c r="F444" i="26" s="1"/>
  <c r="E440" i="26"/>
  <c r="F440" i="26" s="1"/>
  <c r="E436" i="26"/>
  <c r="F436" i="26" s="1"/>
  <c r="E432" i="26"/>
  <c r="F432" i="26" s="1"/>
  <c r="E428" i="26"/>
  <c r="F428" i="26" s="1"/>
  <c r="E424" i="26"/>
  <c r="F424" i="26" s="1"/>
  <c r="E420" i="26"/>
  <c r="F420" i="26" s="1"/>
  <c r="E416" i="26"/>
  <c r="F416" i="26" s="1"/>
  <c r="E412" i="26"/>
  <c r="F412" i="26" s="1"/>
  <c r="E408" i="26"/>
  <c r="F408" i="26" s="1"/>
  <c r="E404" i="26"/>
  <c r="F404" i="26" s="1"/>
  <c r="E400" i="26"/>
  <c r="F400" i="26" s="1"/>
  <c r="E396" i="26"/>
  <c r="F396" i="26" s="1"/>
  <c r="E392" i="26"/>
  <c r="F392" i="26" s="1"/>
  <c r="E388" i="26"/>
  <c r="F388" i="26" s="1"/>
  <c r="E384" i="26"/>
  <c r="F384" i="26" s="1"/>
  <c r="E380" i="26"/>
  <c r="F380" i="26" s="1"/>
  <c r="E376" i="26"/>
  <c r="F376" i="26" s="1"/>
  <c r="E372" i="26"/>
  <c r="F372" i="26" s="1"/>
  <c r="E368" i="26"/>
  <c r="F368" i="26" s="1"/>
  <c r="E364" i="26"/>
  <c r="F364" i="26" s="1"/>
  <c r="E360" i="26"/>
  <c r="F360" i="26" s="1"/>
  <c r="E356" i="26"/>
  <c r="F356" i="26" s="1"/>
  <c r="E352" i="26"/>
  <c r="F352" i="26" s="1"/>
  <c r="E348" i="26"/>
  <c r="F348" i="26" s="1"/>
  <c r="E344" i="26"/>
  <c r="F344" i="26" s="1"/>
  <c r="E340" i="26"/>
  <c r="F340" i="26" s="1"/>
  <c r="E336" i="26"/>
  <c r="F336" i="26" s="1"/>
  <c r="E332" i="26"/>
  <c r="F332" i="26" s="1"/>
  <c r="E328" i="26"/>
  <c r="F328" i="26" s="1"/>
  <c r="E324" i="26"/>
  <c r="F324" i="26" s="1"/>
  <c r="E320" i="26"/>
  <c r="F320" i="26" s="1"/>
  <c r="E316" i="26"/>
  <c r="F316" i="26" s="1"/>
  <c r="E312" i="26"/>
  <c r="F312" i="26" s="1"/>
  <c r="E308" i="26"/>
  <c r="F308" i="26" s="1"/>
  <c r="E304" i="26"/>
  <c r="F304" i="26" s="1"/>
  <c r="E300" i="26"/>
  <c r="F300" i="26" s="1"/>
  <c r="E296" i="26"/>
  <c r="F296" i="26" s="1"/>
  <c r="E292" i="26"/>
  <c r="F292" i="26" s="1"/>
  <c r="E288" i="26"/>
  <c r="F288" i="26" s="1"/>
  <c r="E284" i="26"/>
  <c r="F284" i="26" s="1"/>
  <c r="E280" i="26"/>
  <c r="F280" i="26" s="1"/>
  <c r="E276" i="26"/>
  <c r="F276" i="26" s="1"/>
  <c r="E272" i="26"/>
  <c r="F272" i="26" s="1"/>
  <c r="E268" i="26"/>
  <c r="F268" i="26" s="1"/>
  <c r="E264" i="26"/>
  <c r="F264" i="26" s="1"/>
  <c r="E260" i="26"/>
  <c r="F260" i="26" s="1"/>
  <c r="E256" i="26"/>
  <c r="F256" i="26" s="1"/>
  <c r="E252" i="26"/>
  <c r="F252" i="26" s="1"/>
  <c r="E248" i="26"/>
  <c r="F248" i="26" s="1"/>
  <c r="E244" i="26"/>
  <c r="F244" i="26" s="1"/>
  <c r="E240" i="26"/>
  <c r="F240" i="26" s="1"/>
  <c r="E236" i="26"/>
  <c r="F236" i="26" s="1"/>
  <c r="E232" i="26"/>
  <c r="F232" i="26" s="1"/>
  <c r="E228" i="26"/>
  <c r="F228" i="26" s="1"/>
  <c r="E224" i="26"/>
  <c r="F224" i="26" s="1"/>
  <c r="E220" i="26"/>
  <c r="F220" i="26" s="1"/>
  <c r="E216" i="26"/>
  <c r="F216" i="26" s="1"/>
  <c r="E212" i="26"/>
  <c r="F212" i="26" s="1"/>
  <c r="E208" i="26"/>
  <c r="F208" i="26" s="1"/>
  <c r="E204" i="26"/>
  <c r="F204" i="26" s="1"/>
  <c r="E200" i="26"/>
  <c r="F200" i="26" s="1"/>
  <c r="E196" i="26"/>
  <c r="F196" i="26" s="1"/>
  <c r="E192" i="26"/>
  <c r="F192" i="26" s="1"/>
  <c r="E188" i="26"/>
  <c r="F188" i="26" s="1"/>
  <c r="E184" i="26"/>
  <c r="F184" i="26" s="1"/>
  <c r="E180" i="26"/>
  <c r="F180" i="26" s="1"/>
  <c r="E176" i="26"/>
  <c r="F176" i="26" s="1"/>
  <c r="E172" i="26"/>
  <c r="F172" i="26" s="1"/>
  <c r="E168" i="26"/>
  <c r="F168" i="26" s="1"/>
  <c r="E164" i="26"/>
  <c r="F164" i="26" s="1"/>
  <c r="E160" i="26"/>
  <c r="F160" i="26" s="1"/>
  <c r="E156" i="26"/>
  <c r="F156" i="26" s="1"/>
  <c r="E152" i="26"/>
  <c r="F152" i="26" s="1"/>
  <c r="E148" i="26"/>
  <c r="F148" i="26" s="1"/>
  <c r="E144" i="26"/>
  <c r="F144" i="26" s="1"/>
  <c r="E140" i="26"/>
  <c r="F140" i="26" s="1"/>
  <c r="E136" i="26"/>
  <c r="F136" i="26" s="1"/>
  <c r="E132" i="26"/>
  <c r="F132" i="26" s="1"/>
  <c r="E128" i="26"/>
  <c r="F128" i="26" s="1"/>
  <c r="E124" i="26"/>
  <c r="F124" i="26" s="1"/>
  <c r="E120" i="26"/>
  <c r="F120" i="26" s="1"/>
  <c r="E116" i="26"/>
  <c r="F116" i="26" s="1"/>
  <c r="E112" i="26"/>
  <c r="F112" i="26" s="1"/>
  <c r="E108" i="26"/>
  <c r="F108" i="26" s="1"/>
  <c r="E104" i="26"/>
  <c r="F104" i="26" s="1"/>
  <c r="E100" i="26"/>
  <c r="F100" i="26" s="1"/>
  <c r="E96" i="26"/>
  <c r="F96" i="26" s="1"/>
  <c r="E92" i="26"/>
  <c r="F92" i="26" s="1"/>
  <c r="E88" i="26"/>
  <c r="F88" i="26" s="1"/>
  <c r="E84" i="26"/>
  <c r="F84" i="26" s="1"/>
  <c r="E80" i="26"/>
  <c r="F80" i="26" s="1"/>
  <c r="E76" i="26"/>
  <c r="F76" i="26" s="1"/>
  <c r="E72" i="26"/>
  <c r="F72" i="26" s="1"/>
  <c r="E68" i="26"/>
  <c r="F68" i="26" s="1"/>
  <c r="E64" i="26"/>
  <c r="F64" i="26" s="1"/>
  <c r="E60" i="26"/>
  <c r="F60" i="26" s="1"/>
  <c r="E56" i="26"/>
  <c r="F56" i="26" s="1"/>
  <c r="E52" i="26"/>
  <c r="F52" i="26" s="1"/>
  <c r="E48" i="26"/>
  <c r="F48" i="26" s="1"/>
  <c r="E44" i="26"/>
  <c r="F44" i="26" s="1"/>
  <c r="E40" i="26"/>
  <c r="F40" i="26" s="1"/>
  <c r="E36" i="26"/>
  <c r="F36" i="26" s="1"/>
  <c r="E32" i="26"/>
  <c r="F32" i="26" s="1"/>
  <c r="E28" i="26"/>
  <c r="F28" i="26" s="1"/>
  <c r="E24" i="26"/>
  <c r="F24" i="26" s="1"/>
  <c r="E20" i="26"/>
  <c r="F20" i="26" s="1"/>
  <c r="E16" i="26"/>
  <c r="F16" i="26" s="1"/>
  <c r="E12" i="26"/>
  <c r="F12" i="26" s="1"/>
  <c r="E8" i="26"/>
  <c r="F8" i="26" s="1"/>
  <c r="E4" i="26"/>
  <c r="F4" i="26" s="1"/>
  <c r="E104" i="27"/>
  <c r="F104" i="27" s="1"/>
  <c r="E100" i="27"/>
  <c r="F100" i="27" s="1"/>
  <c r="E96" i="27"/>
  <c r="F96" i="27" s="1"/>
  <c r="E92" i="27"/>
  <c r="F92" i="27" s="1"/>
  <c r="E88" i="27"/>
  <c r="F88" i="27" s="1"/>
  <c r="E84" i="27"/>
  <c r="F84" i="27" s="1"/>
  <c r="E80" i="27"/>
  <c r="F80" i="27" s="1"/>
  <c r="E76" i="27"/>
  <c r="F76" i="27" s="1"/>
  <c r="E72" i="27"/>
  <c r="F72" i="27" s="1"/>
  <c r="E68" i="27"/>
  <c r="F68" i="27" s="1"/>
  <c r="E64" i="27"/>
  <c r="F64" i="27" s="1"/>
  <c r="E60" i="27"/>
  <c r="F60" i="27" s="1"/>
  <c r="E56" i="27"/>
  <c r="F56" i="27" s="1"/>
  <c r="E52" i="27"/>
  <c r="F52" i="27" s="1"/>
  <c r="E48" i="27"/>
  <c r="F48" i="27" s="1"/>
  <c r="E44" i="27"/>
  <c r="F44" i="27" s="1"/>
  <c r="E40" i="27"/>
  <c r="F40" i="27" s="1"/>
  <c r="E36" i="27"/>
  <c r="F36" i="27" s="1"/>
  <c r="E32" i="27"/>
  <c r="F32" i="27" s="1"/>
  <c r="E28" i="27"/>
  <c r="F28" i="27" s="1"/>
  <c r="E24" i="27"/>
  <c r="F24" i="27" s="1"/>
  <c r="E20" i="27"/>
  <c r="F20" i="27" s="1"/>
  <c r="E16" i="27"/>
  <c r="F16" i="27" s="1"/>
  <c r="E12" i="27"/>
  <c r="F12" i="27" s="1"/>
  <c r="E8" i="27"/>
  <c r="F8" i="27" s="1"/>
  <c r="E4" i="27"/>
  <c r="F4" i="27" s="1"/>
  <c r="E630" i="26"/>
  <c r="F630" i="26" s="1"/>
  <c r="E641" i="26"/>
  <c r="F641" i="26" s="1"/>
  <c r="E637" i="26"/>
  <c r="F637" i="26" s="1"/>
  <c r="E625" i="26"/>
  <c r="F625" i="26" s="1"/>
  <c r="E617" i="26"/>
  <c r="F617" i="26" s="1"/>
  <c r="E605" i="26"/>
  <c r="F605" i="26" s="1"/>
  <c r="E593" i="26"/>
  <c r="F593" i="26" s="1"/>
  <c r="E581" i="26"/>
  <c r="F581" i="26" s="1"/>
  <c r="E565" i="26"/>
  <c r="F565" i="26" s="1"/>
  <c r="E541" i="26"/>
  <c r="F541" i="26" s="1"/>
  <c r="E643" i="26"/>
  <c r="F643" i="26" s="1"/>
  <c r="E639" i="26"/>
  <c r="F639" i="26" s="1"/>
  <c r="E635" i="26"/>
  <c r="F635" i="26" s="1"/>
  <c r="E631" i="26"/>
  <c r="F631" i="26" s="1"/>
  <c r="E627" i="26"/>
  <c r="F627" i="26" s="1"/>
  <c r="E623" i="26"/>
  <c r="F623" i="26" s="1"/>
  <c r="E619" i="26"/>
  <c r="F619" i="26" s="1"/>
  <c r="E615" i="26"/>
  <c r="F615" i="26" s="1"/>
  <c r="E611" i="26"/>
  <c r="F611" i="26" s="1"/>
  <c r="E607" i="26"/>
  <c r="F607" i="26" s="1"/>
  <c r="E603" i="26"/>
  <c r="F603" i="26" s="1"/>
  <c r="E599" i="26"/>
  <c r="F599" i="26" s="1"/>
  <c r="E595" i="26"/>
  <c r="F595" i="26" s="1"/>
  <c r="E591" i="26"/>
  <c r="F591" i="26" s="1"/>
  <c r="E587" i="26"/>
  <c r="F587" i="26" s="1"/>
  <c r="E583" i="26"/>
  <c r="F583" i="26" s="1"/>
  <c r="E579" i="26"/>
  <c r="F579" i="26" s="1"/>
  <c r="E575" i="26"/>
  <c r="F575" i="26" s="1"/>
  <c r="E571" i="26"/>
  <c r="F571" i="26" s="1"/>
  <c r="E567" i="26"/>
  <c r="F567" i="26" s="1"/>
  <c r="E563" i="26"/>
  <c r="F563" i="26" s="1"/>
  <c r="E559" i="26"/>
  <c r="F559" i="26" s="1"/>
  <c r="E555" i="26"/>
  <c r="F555" i="26" s="1"/>
  <c r="E551" i="26"/>
  <c r="F551" i="26" s="1"/>
  <c r="E547" i="26"/>
  <c r="F547" i="26" s="1"/>
  <c r="E543" i="26"/>
  <c r="F543" i="26" s="1"/>
  <c r="E539" i="26"/>
  <c r="F539" i="26" s="1"/>
  <c r="E535" i="26"/>
  <c r="F535" i="26" s="1"/>
  <c r="E531" i="26"/>
  <c r="F531" i="26" s="1"/>
  <c r="E527" i="26"/>
  <c r="F527" i="26" s="1"/>
  <c r="E523" i="26"/>
  <c r="F523" i="26" s="1"/>
  <c r="E519" i="26"/>
  <c r="F519" i="26" s="1"/>
  <c r="E515" i="26"/>
  <c r="F515" i="26" s="1"/>
  <c r="E511" i="26"/>
  <c r="F511" i="26" s="1"/>
  <c r="E507" i="26"/>
  <c r="F507" i="26" s="1"/>
  <c r="E503" i="26"/>
  <c r="F503" i="26" s="1"/>
  <c r="E499" i="26"/>
  <c r="F499" i="26" s="1"/>
  <c r="E495" i="26"/>
  <c r="F495" i="26" s="1"/>
  <c r="E491" i="26"/>
  <c r="F491" i="26" s="1"/>
  <c r="E487" i="26"/>
  <c r="F487" i="26" s="1"/>
  <c r="E483" i="26"/>
  <c r="F483" i="26" s="1"/>
  <c r="E479" i="26"/>
  <c r="F479" i="26" s="1"/>
  <c r="E475" i="26"/>
  <c r="F475" i="26" s="1"/>
  <c r="E471" i="26"/>
  <c r="F471" i="26" s="1"/>
  <c r="E467" i="26"/>
  <c r="F467" i="26" s="1"/>
  <c r="E463" i="26"/>
  <c r="F463" i="26" s="1"/>
  <c r="E459" i="26"/>
  <c r="F459" i="26" s="1"/>
  <c r="E455" i="26"/>
  <c r="F455" i="26" s="1"/>
  <c r="E451" i="26"/>
  <c r="F451" i="26" s="1"/>
  <c r="E447" i="26"/>
  <c r="F447" i="26" s="1"/>
  <c r="E443" i="26"/>
  <c r="F443" i="26" s="1"/>
  <c r="E439" i="26"/>
  <c r="F439" i="26" s="1"/>
  <c r="E435" i="26"/>
  <c r="F435" i="26" s="1"/>
  <c r="E431" i="26"/>
  <c r="F431" i="26" s="1"/>
  <c r="E427" i="26"/>
  <c r="F427" i="26" s="1"/>
  <c r="E423" i="26"/>
  <c r="F423" i="26" s="1"/>
  <c r="E419" i="26"/>
  <c r="F419" i="26" s="1"/>
  <c r="E415" i="26"/>
  <c r="F415" i="26" s="1"/>
  <c r="E411" i="26"/>
  <c r="F411" i="26" s="1"/>
  <c r="E407" i="26"/>
  <c r="F407" i="26" s="1"/>
  <c r="E403" i="26"/>
  <c r="F403" i="26" s="1"/>
  <c r="E399" i="26"/>
  <c r="F399" i="26" s="1"/>
  <c r="E395" i="26"/>
  <c r="F395" i="26" s="1"/>
  <c r="E391" i="26"/>
  <c r="F391" i="26" s="1"/>
  <c r="E387" i="26"/>
  <c r="F387" i="26" s="1"/>
  <c r="E383" i="26"/>
  <c r="F383" i="26" s="1"/>
  <c r="E379" i="26"/>
  <c r="F379" i="26" s="1"/>
  <c r="E375" i="26"/>
  <c r="F375" i="26" s="1"/>
  <c r="E371" i="26"/>
  <c r="F371" i="26" s="1"/>
  <c r="E367" i="26"/>
  <c r="F367" i="26" s="1"/>
  <c r="E363" i="26"/>
  <c r="F363" i="26" s="1"/>
  <c r="E359" i="26"/>
  <c r="F359" i="26" s="1"/>
  <c r="E355" i="26"/>
  <c r="F355" i="26" s="1"/>
  <c r="E351" i="26"/>
  <c r="F351" i="26" s="1"/>
  <c r="E347" i="26"/>
  <c r="F347" i="26" s="1"/>
  <c r="E343" i="26"/>
  <c r="F343" i="26" s="1"/>
  <c r="E339" i="26"/>
  <c r="F339" i="26" s="1"/>
  <c r="E335" i="26"/>
  <c r="F335" i="26" s="1"/>
  <c r="E331" i="26"/>
  <c r="F331" i="26" s="1"/>
  <c r="E327" i="26"/>
  <c r="F327" i="26" s="1"/>
  <c r="E323" i="26"/>
  <c r="F323" i="26" s="1"/>
  <c r="E319" i="26"/>
  <c r="F319" i="26" s="1"/>
  <c r="E315" i="26"/>
  <c r="F315" i="26" s="1"/>
  <c r="E311" i="26"/>
  <c r="F311" i="26" s="1"/>
  <c r="E307" i="26"/>
  <c r="F307" i="26" s="1"/>
  <c r="E303" i="26"/>
  <c r="F303" i="26" s="1"/>
  <c r="E299" i="26"/>
  <c r="F299" i="26" s="1"/>
  <c r="E295" i="26"/>
  <c r="F295" i="26" s="1"/>
  <c r="E291" i="26"/>
  <c r="F291" i="26" s="1"/>
  <c r="E287" i="26"/>
  <c r="F287" i="26" s="1"/>
  <c r="E283" i="26"/>
  <c r="F283" i="26" s="1"/>
  <c r="E279" i="26"/>
  <c r="F279" i="26" s="1"/>
  <c r="E275" i="26"/>
  <c r="F275" i="26" s="1"/>
  <c r="E271" i="26"/>
  <c r="F271" i="26" s="1"/>
  <c r="E267" i="26"/>
  <c r="F267" i="26" s="1"/>
  <c r="E263" i="26"/>
  <c r="F263" i="26" s="1"/>
  <c r="E259" i="26"/>
  <c r="F259" i="26" s="1"/>
  <c r="E255" i="26"/>
  <c r="F255" i="26" s="1"/>
  <c r="E251" i="26"/>
  <c r="F251" i="26" s="1"/>
  <c r="E247" i="26"/>
  <c r="F247" i="26" s="1"/>
  <c r="E243" i="26"/>
  <c r="F243" i="26" s="1"/>
  <c r="E239" i="26"/>
  <c r="F239" i="26" s="1"/>
  <c r="E235" i="26"/>
  <c r="F235" i="26" s="1"/>
  <c r="E231" i="26"/>
  <c r="F231" i="26" s="1"/>
  <c r="E227" i="26"/>
  <c r="F227" i="26" s="1"/>
  <c r="E223" i="26"/>
  <c r="F223" i="26" s="1"/>
  <c r="E219" i="26"/>
  <c r="F219" i="26" s="1"/>
  <c r="E215" i="26"/>
  <c r="F215" i="26" s="1"/>
  <c r="E211" i="26"/>
  <c r="F211" i="26" s="1"/>
  <c r="E207" i="26"/>
  <c r="F207" i="26" s="1"/>
  <c r="E203" i="26"/>
  <c r="F203" i="26" s="1"/>
  <c r="E199" i="26"/>
  <c r="F199" i="26" s="1"/>
  <c r="E195" i="26"/>
  <c r="F195" i="26" s="1"/>
  <c r="E191" i="26"/>
  <c r="F191" i="26" s="1"/>
  <c r="E187" i="26"/>
  <c r="F187" i="26" s="1"/>
  <c r="E183" i="26"/>
  <c r="F183" i="26" s="1"/>
  <c r="E179" i="26"/>
  <c r="F179" i="26" s="1"/>
  <c r="E175" i="26"/>
  <c r="F175" i="26" s="1"/>
  <c r="E171" i="26"/>
  <c r="F171" i="26" s="1"/>
  <c r="E167" i="26"/>
  <c r="F167" i="26" s="1"/>
  <c r="E163" i="26"/>
  <c r="F163" i="26" s="1"/>
  <c r="E159" i="26"/>
  <c r="F159" i="26" s="1"/>
  <c r="E155" i="26"/>
  <c r="F155" i="26" s="1"/>
  <c r="E151" i="26"/>
  <c r="F151" i="26" s="1"/>
  <c r="E147" i="26"/>
  <c r="F147" i="26" s="1"/>
  <c r="E143" i="26"/>
  <c r="F143" i="26" s="1"/>
  <c r="E139" i="26"/>
  <c r="F139" i="26" s="1"/>
  <c r="E135" i="26"/>
  <c r="F135" i="26" s="1"/>
  <c r="E131" i="26"/>
  <c r="F131" i="26" s="1"/>
  <c r="E127" i="26"/>
  <c r="F127" i="26" s="1"/>
  <c r="E123" i="26"/>
  <c r="F123" i="26" s="1"/>
  <c r="E119" i="26"/>
  <c r="F119" i="26" s="1"/>
  <c r="E115" i="26"/>
  <c r="F115" i="26" s="1"/>
  <c r="E111" i="26"/>
  <c r="F111" i="26" s="1"/>
  <c r="E107" i="26"/>
  <c r="F107" i="26" s="1"/>
  <c r="E103" i="26"/>
  <c r="F103" i="26" s="1"/>
  <c r="E99" i="26"/>
  <c r="F99" i="26" s="1"/>
  <c r="E95" i="26"/>
  <c r="F95" i="26" s="1"/>
  <c r="F91" i="26"/>
  <c r="E91" i="26"/>
  <c r="E87" i="26"/>
  <c r="F87" i="26" s="1"/>
  <c r="F83" i="26"/>
  <c r="E83" i="26"/>
  <c r="E79" i="26"/>
  <c r="F79" i="26" s="1"/>
  <c r="F75" i="26"/>
  <c r="E75" i="26"/>
  <c r="E71" i="26"/>
  <c r="F71" i="26" s="1"/>
  <c r="F67" i="26"/>
  <c r="E67" i="26"/>
  <c r="E63" i="26"/>
  <c r="F63" i="26" s="1"/>
  <c r="F59" i="26"/>
  <c r="E59" i="26"/>
  <c r="E55" i="26"/>
  <c r="F55" i="26" s="1"/>
  <c r="E51" i="26"/>
  <c r="F51" i="26" s="1"/>
  <c r="E47" i="26"/>
  <c r="F47" i="26" s="1"/>
  <c r="E43" i="26"/>
  <c r="F43" i="26" s="1"/>
  <c r="E39" i="26"/>
  <c r="F39" i="26" s="1"/>
  <c r="E35" i="26"/>
  <c r="F35" i="26" s="1"/>
  <c r="E31" i="26"/>
  <c r="F31" i="26" s="1"/>
  <c r="E27" i="26"/>
  <c r="F27" i="26" s="1"/>
  <c r="E23" i="26"/>
  <c r="F23" i="26" s="1"/>
  <c r="E19" i="26"/>
  <c r="F19" i="26" s="1"/>
  <c r="E15" i="26"/>
  <c r="F15" i="26" s="1"/>
  <c r="E11" i="26"/>
  <c r="F11" i="26" s="1"/>
  <c r="E7" i="26"/>
  <c r="F7" i="26" s="1"/>
  <c r="E3" i="26"/>
  <c r="F3" i="26" s="1"/>
  <c r="E103" i="27"/>
  <c r="F103" i="27" s="1"/>
  <c r="E99" i="27"/>
  <c r="F99" i="27" s="1"/>
  <c r="E95" i="27"/>
  <c r="F95" i="27" s="1"/>
  <c r="E91" i="27"/>
  <c r="F91" i="27" s="1"/>
  <c r="E87" i="27"/>
  <c r="F87" i="27" s="1"/>
  <c r="E83" i="27"/>
  <c r="F83" i="27" s="1"/>
  <c r="E79" i="27"/>
  <c r="F79" i="27" s="1"/>
  <c r="E75" i="27"/>
  <c r="F75" i="27" s="1"/>
  <c r="E71" i="27"/>
  <c r="F71" i="27" s="1"/>
  <c r="E67" i="27"/>
  <c r="F67" i="27" s="1"/>
  <c r="E63" i="27"/>
  <c r="F63" i="27" s="1"/>
  <c r="E59" i="27"/>
  <c r="F59" i="27" s="1"/>
  <c r="E55" i="27"/>
  <c r="F55" i="27" s="1"/>
  <c r="E51" i="27"/>
  <c r="F51" i="27" s="1"/>
  <c r="E47" i="27"/>
  <c r="F47" i="27" s="1"/>
  <c r="E43" i="27"/>
  <c r="F43" i="27" s="1"/>
  <c r="E39" i="27"/>
  <c r="F39" i="27" s="1"/>
  <c r="E35" i="27"/>
  <c r="F35" i="27" s="1"/>
  <c r="E31" i="27"/>
  <c r="F31" i="27" s="1"/>
  <c r="E27" i="27"/>
  <c r="F27" i="27" s="1"/>
  <c r="E23" i="27"/>
  <c r="F23" i="27" s="1"/>
  <c r="E19" i="27"/>
  <c r="F19" i="27" s="1"/>
  <c r="E15" i="27"/>
  <c r="F15" i="27" s="1"/>
  <c r="E11" i="27"/>
  <c r="F11" i="27" s="1"/>
  <c r="E3" i="27"/>
  <c r="F3" i="27" s="1"/>
  <c r="E642" i="26"/>
  <c r="F642" i="26" s="1"/>
  <c r="E626" i="26"/>
  <c r="F626" i="26" s="1"/>
  <c r="E622" i="26"/>
  <c r="F622" i="26" s="1"/>
  <c r="E618" i="26"/>
  <c r="F618" i="26" s="1"/>
  <c r="E614" i="26"/>
  <c r="F614" i="26" s="1"/>
  <c r="E610" i="26"/>
  <c r="F610" i="26" s="1"/>
  <c r="E606" i="26"/>
  <c r="F606" i="26" s="1"/>
  <c r="E602" i="26"/>
  <c r="F602" i="26" s="1"/>
  <c r="E598" i="26"/>
  <c r="F598" i="26" s="1"/>
  <c r="E594" i="26"/>
  <c r="F594" i="26" s="1"/>
  <c r="E590" i="26"/>
  <c r="F590" i="26" s="1"/>
  <c r="E586" i="26"/>
  <c r="F586" i="26" s="1"/>
  <c r="E582" i="26"/>
  <c r="F582" i="26" s="1"/>
  <c r="E578" i="26"/>
  <c r="F578" i="26" s="1"/>
  <c r="E574" i="26"/>
  <c r="F574" i="26" s="1"/>
  <c r="E570" i="26"/>
  <c r="F570" i="26" s="1"/>
  <c r="E566" i="26"/>
  <c r="F566" i="26" s="1"/>
  <c r="E562" i="26"/>
  <c r="F562" i="26" s="1"/>
  <c r="E558" i="26"/>
  <c r="F558" i="26" s="1"/>
  <c r="E554" i="26"/>
  <c r="F554" i="26" s="1"/>
  <c r="E550" i="26"/>
  <c r="F550" i="26" s="1"/>
  <c r="E546" i="26"/>
  <c r="F546" i="26" s="1"/>
  <c r="E542" i="26"/>
  <c r="F542" i="26" s="1"/>
  <c r="E538" i="26"/>
  <c r="F538" i="26" s="1"/>
  <c r="E534" i="26"/>
  <c r="F534" i="26" s="1"/>
  <c r="E530" i="26"/>
  <c r="F530" i="26" s="1"/>
  <c r="E522" i="26"/>
  <c r="F522" i="26" s="1"/>
  <c r="E518" i="26"/>
  <c r="F518" i="26" s="1"/>
  <c r="E514" i="26"/>
  <c r="F514" i="26" s="1"/>
  <c r="E510" i="26"/>
  <c r="F510" i="26" s="1"/>
  <c r="E506" i="26"/>
  <c r="F506" i="26" s="1"/>
  <c r="E502" i="26"/>
  <c r="F502" i="26" s="1"/>
  <c r="E498" i="26"/>
  <c r="F498" i="26" s="1"/>
  <c r="E494" i="26"/>
  <c r="F494" i="26" s="1"/>
  <c r="E490" i="26"/>
  <c r="F490" i="26" s="1"/>
  <c r="E486" i="26"/>
  <c r="F486" i="26" s="1"/>
  <c r="E482" i="26"/>
  <c r="F482" i="26" s="1"/>
  <c r="E478" i="26"/>
  <c r="F478" i="26" s="1"/>
  <c r="E474" i="26"/>
  <c r="F474" i="26" s="1"/>
  <c r="E470" i="26"/>
  <c r="F470" i="26" s="1"/>
  <c r="E466" i="26"/>
  <c r="F466" i="26" s="1"/>
  <c r="E462" i="26"/>
  <c r="F462" i="26" s="1"/>
  <c r="E458" i="26"/>
  <c r="F458" i="26" s="1"/>
  <c r="E454" i="26"/>
  <c r="F454" i="26" s="1"/>
  <c r="E450" i="26"/>
  <c r="F450" i="26" s="1"/>
  <c r="E446" i="26"/>
  <c r="F446" i="26" s="1"/>
  <c r="E442" i="26"/>
  <c r="F442" i="26" s="1"/>
  <c r="E438" i="26"/>
  <c r="F438" i="26" s="1"/>
  <c r="E434" i="26"/>
  <c r="F434" i="26" s="1"/>
  <c r="E430" i="26"/>
  <c r="F430" i="26" s="1"/>
  <c r="E426" i="26"/>
  <c r="F426" i="26" s="1"/>
  <c r="E422" i="26"/>
  <c r="F422" i="26" s="1"/>
  <c r="E418" i="26"/>
  <c r="F418" i="26" s="1"/>
  <c r="E414" i="26"/>
  <c r="F414" i="26" s="1"/>
  <c r="E410" i="26"/>
  <c r="F410" i="26" s="1"/>
  <c r="E406" i="26"/>
  <c r="F406" i="26" s="1"/>
  <c r="E402" i="26"/>
  <c r="F402" i="26" s="1"/>
  <c r="E398" i="26"/>
  <c r="F398" i="26" s="1"/>
  <c r="E394" i="26"/>
  <c r="F394" i="26" s="1"/>
  <c r="E390" i="26"/>
  <c r="F390" i="26" s="1"/>
  <c r="E386" i="26"/>
  <c r="F386" i="26" s="1"/>
  <c r="E382" i="26"/>
  <c r="F382" i="26" s="1"/>
  <c r="E378" i="26"/>
  <c r="F378" i="26" s="1"/>
  <c r="E374" i="26"/>
  <c r="F374" i="26" s="1"/>
  <c r="E370" i="26"/>
  <c r="F370" i="26" s="1"/>
  <c r="E366" i="26"/>
  <c r="F366" i="26" s="1"/>
  <c r="E362" i="26"/>
  <c r="F362" i="26" s="1"/>
  <c r="E358" i="26"/>
  <c r="F358" i="26" s="1"/>
  <c r="E354" i="26"/>
  <c r="F354" i="26" s="1"/>
  <c r="E350" i="26"/>
  <c r="F350" i="26" s="1"/>
  <c r="E346" i="26"/>
  <c r="F346" i="26" s="1"/>
  <c r="E342" i="26"/>
  <c r="F342" i="26" s="1"/>
  <c r="E338" i="26"/>
  <c r="F338" i="26" s="1"/>
  <c r="E334" i="26"/>
  <c r="F334" i="26" s="1"/>
  <c r="E330" i="26"/>
  <c r="F330" i="26" s="1"/>
  <c r="E326" i="26"/>
  <c r="F326" i="26" s="1"/>
  <c r="E322" i="26"/>
  <c r="F322" i="26" s="1"/>
  <c r="E318" i="26"/>
  <c r="F318" i="26" s="1"/>
  <c r="E314" i="26"/>
  <c r="F314" i="26" s="1"/>
  <c r="E310" i="26"/>
  <c r="F310" i="26" s="1"/>
  <c r="E306" i="26"/>
  <c r="F306" i="26" s="1"/>
  <c r="E302" i="26"/>
  <c r="F302" i="26" s="1"/>
  <c r="E298" i="26"/>
  <c r="F298" i="26" s="1"/>
  <c r="E294" i="26"/>
  <c r="F294" i="26" s="1"/>
  <c r="E290" i="26"/>
  <c r="F290" i="26" s="1"/>
  <c r="E286" i="26"/>
  <c r="F286" i="26" s="1"/>
  <c r="E282" i="26"/>
  <c r="F282" i="26" s="1"/>
  <c r="E278" i="26"/>
  <c r="F278" i="26" s="1"/>
  <c r="E274" i="26"/>
  <c r="F274" i="26" s="1"/>
  <c r="E270" i="26"/>
  <c r="F270" i="26" s="1"/>
  <c r="E266" i="26"/>
  <c r="F266" i="26" s="1"/>
  <c r="E262" i="26"/>
  <c r="F262" i="26" s="1"/>
  <c r="E258" i="26"/>
  <c r="F258" i="26" s="1"/>
  <c r="E254" i="26"/>
  <c r="F254" i="26" s="1"/>
  <c r="E250" i="26"/>
  <c r="F250" i="26" s="1"/>
  <c r="E246" i="26"/>
  <c r="F246" i="26" s="1"/>
  <c r="E242" i="26"/>
  <c r="F242" i="26" s="1"/>
  <c r="E238" i="26"/>
  <c r="F238" i="26" s="1"/>
  <c r="E234" i="26"/>
  <c r="F234" i="26" s="1"/>
  <c r="E230" i="26"/>
  <c r="F230" i="26" s="1"/>
  <c r="E226" i="26"/>
  <c r="F226" i="26" s="1"/>
  <c r="E222" i="26"/>
  <c r="F222" i="26" s="1"/>
  <c r="E218" i="26"/>
  <c r="F218" i="26" s="1"/>
  <c r="E214" i="26"/>
  <c r="F214" i="26" s="1"/>
  <c r="E210" i="26"/>
  <c r="F210" i="26" s="1"/>
  <c r="E206" i="26"/>
  <c r="F206" i="26" s="1"/>
  <c r="E202" i="26"/>
  <c r="F202" i="26" s="1"/>
  <c r="E198" i="26"/>
  <c r="F198" i="26" s="1"/>
  <c r="E194" i="26"/>
  <c r="F194" i="26" s="1"/>
  <c r="E190" i="26"/>
  <c r="F190" i="26" s="1"/>
  <c r="E186" i="26"/>
  <c r="F186" i="26" s="1"/>
  <c r="E182" i="26"/>
  <c r="F182" i="26" s="1"/>
  <c r="E178" i="26"/>
  <c r="F178" i="26" s="1"/>
  <c r="E174" i="26"/>
  <c r="F174" i="26" s="1"/>
  <c r="E170" i="26"/>
  <c r="F170" i="26" s="1"/>
  <c r="E166" i="26"/>
  <c r="F166" i="26" s="1"/>
  <c r="E162" i="26"/>
  <c r="F162" i="26" s="1"/>
  <c r="E158" i="26"/>
  <c r="F158" i="26" s="1"/>
  <c r="E154" i="26"/>
  <c r="F154" i="26" s="1"/>
  <c r="E150" i="26"/>
  <c r="F150" i="26" s="1"/>
  <c r="E146" i="26"/>
  <c r="F146" i="26" s="1"/>
  <c r="E142" i="26"/>
  <c r="F142" i="26" s="1"/>
  <c r="E138" i="26"/>
  <c r="F138" i="26" s="1"/>
  <c r="E134" i="26"/>
  <c r="F134" i="26" s="1"/>
  <c r="E130" i="26"/>
  <c r="F130" i="26" s="1"/>
  <c r="E126" i="26"/>
  <c r="F126" i="26" s="1"/>
  <c r="E122" i="26"/>
  <c r="F122" i="26" s="1"/>
  <c r="E118" i="26"/>
  <c r="F118" i="26" s="1"/>
  <c r="E114" i="26"/>
  <c r="F114" i="26" s="1"/>
  <c r="E110" i="26"/>
  <c r="F110" i="26" s="1"/>
  <c r="E106" i="26"/>
  <c r="F106" i="26" s="1"/>
  <c r="E102" i="26"/>
  <c r="F102" i="26" s="1"/>
  <c r="E98" i="26"/>
  <c r="F98" i="26" s="1"/>
  <c r="E94" i="26"/>
  <c r="F94" i="26" s="1"/>
  <c r="F90" i="26"/>
  <c r="E90" i="26"/>
  <c r="E86" i="26"/>
  <c r="F86" i="26" s="1"/>
  <c r="E82" i="26"/>
  <c r="F82" i="26" s="1"/>
  <c r="E78" i="26"/>
  <c r="F78" i="26" s="1"/>
  <c r="F74" i="26"/>
  <c r="E74" i="26"/>
  <c r="E70" i="26"/>
  <c r="F70" i="26" s="1"/>
  <c r="E66" i="26"/>
  <c r="F66" i="26" s="1"/>
  <c r="E62" i="26"/>
  <c r="F62" i="26" s="1"/>
  <c r="F58" i="26"/>
  <c r="E58" i="26"/>
  <c r="E54" i="26"/>
  <c r="F54" i="26" s="1"/>
  <c r="E50" i="26"/>
  <c r="F50" i="26" s="1"/>
  <c r="E46" i="26"/>
  <c r="F46" i="26" s="1"/>
  <c r="F42" i="26"/>
  <c r="E42" i="26"/>
  <c r="E38" i="26"/>
  <c r="F38" i="26" s="1"/>
  <c r="E34" i="26"/>
  <c r="F34" i="26" s="1"/>
  <c r="E30" i="26"/>
  <c r="F30" i="26" s="1"/>
  <c r="F26" i="26"/>
  <c r="E26" i="26"/>
  <c r="F22" i="26"/>
  <c r="E22" i="26"/>
  <c r="F18" i="26"/>
  <c r="E18" i="26"/>
  <c r="F14" i="26"/>
  <c r="E14" i="26"/>
  <c r="F10" i="26"/>
  <c r="E10" i="26"/>
  <c r="F6" i="26"/>
  <c r="E6" i="26"/>
  <c r="F106" i="27"/>
  <c r="E106" i="27"/>
  <c r="F102" i="27"/>
  <c r="E102" i="27"/>
  <c r="F98" i="27"/>
  <c r="E98" i="27"/>
  <c r="F94" i="27"/>
  <c r="E94" i="27"/>
  <c r="F90" i="27"/>
  <c r="E90" i="27"/>
  <c r="E86" i="27"/>
  <c r="F86" i="27" s="1"/>
  <c r="F82" i="27"/>
  <c r="E82" i="27"/>
  <c r="E78" i="27"/>
  <c r="F78" i="27" s="1"/>
  <c r="F74" i="27"/>
  <c r="E74" i="27"/>
  <c r="E70" i="27"/>
  <c r="F70" i="27" s="1"/>
  <c r="F66" i="27"/>
  <c r="E66" i="27"/>
  <c r="E62" i="27"/>
  <c r="F62" i="27" s="1"/>
  <c r="F58" i="27"/>
  <c r="E58" i="27"/>
  <c r="E54" i="27"/>
  <c r="F54" i="27" s="1"/>
  <c r="F50" i="27"/>
  <c r="E50" i="27"/>
  <c r="E46" i="27"/>
  <c r="F46" i="27" s="1"/>
  <c r="E42" i="27"/>
  <c r="F42" i="27" s="1"/>
  <c r="E38" i="27"/>
  <c r="F38" i="27" s="1"/>
  <c r="E34" i="27"/>
  <c r="F34" i="27" s="1"/>
  <c r="E30" i="27"/>
  <c r="F30" i="27" s="1"/>
  <c r="E22" i="27"/>
  <c r="F22" i="27" s="1"/>
  <c r="E18" i="27"/>
  <c r="F18" i="27" s="1"/>
  <c r="E14" i="27"/>
  <c r="F14" i="27" s="1"/>
  <c r="E10" i="27"/>
  <c r="F10" i="27" s="1"/>
  <c r="E638" i="26"/>
  <c r="F638" i="26" s="1"/>
  <c r="E629" i="26"/>
  <c r="F629" i="26" s="1"/>
  <c r="E613" i="26"/>
  <c r="F613" i="26" s="1"/>
  <c r="E601" i="26"/>
  <c r="F601" i="26" s="1"/>
  <c r="E589" i="26"/>
  <c r="F589" i="26" s="1"/>
  <c r="E577" i="26"/>
  <c r="F577" i="26" s="1"/>
  <c r="E569" i="26"/>
  <c r="F569" i="26" s="1"/>
  <c r="E557" i="26"/>
  <c r="F557" i="26" s="1"/>
  <c r="E553" i="26"/>
  <c r="F553" i="26" s="1"/>
  <c r="E549" i="26"/>
  <c r="F549" i="26" s="1"/>
  <c r="E545" i="26"/>
  <c r="F545" i="26" s="1"/>
  <c r="E537" i="26"/>
  <c r="F537" i="26" s="1"/>
  <c r="E529" i="26"/>
  <c r="F529" i="26" s="1"/>
  <c r="E525" i="26"/>
  <c r="F525" i="26" s="1"/>
  <c r="E521" i="26"/>
  <c r="F521" i="26" s="1"/>
  <c r="E517" i="26"/>
  <c r="F517" i="26" s="1"/>
  <c r="E513" i="26"/>
  <c r="F513" i="26" s="1"/>
  <c r="E509" i="26"/>
  <c r="F509" i="26" s="1"/>
  <c r="E505" i="26"/>
  <c r="F505" i="26" s="1"/>
  <c r="E501" i="26"/>
  <c r="F501" i="26" s="1"/>
  <c r="E497" i="26"/>
  <c r="F497" i="26" s="1"/>
  <c r="E493" i="26"/>
  <c r="F493" i="26" s="1"/>
  <c r="E489" i="26"/>
  <c r="F489" i="26" s="1"/>
  <c r="E485" i="26"/>
  <c r="F485" i="26" s="1"/>
  <c r="E481" i="26"/>
  <c r="F481" i="26" s="1"/>
  <c r="E477" i="26"/>
  <c r="F477" i="26" s="1"/>
  <c r="E473" i="26"/>
  <c r="F473" i="26" s="1"/>
  <c r="E469" i="26"/>
  <c r="F469" i="26" s="1"/>
  <c r="E465" i="26"/>
  <c r="F465" i="26" s="1"/>
  <c r="E461" i="26"/>
  <c r="F461" i="26" s="1"/>
  <c r="E457" i="26"/>
  <c r="F457" i="26" s="1"/>
  <c r="E453" i="26"/>
  <c r="F453" i="26" s="1"/>
  <c r="E449" i="26"/>
  <c r="F449" i="26" s="1"/>
  <c r="E445" i="26"/>
  <c r="F445" i="26" s="1"/>
  <c r="E441" i="26"/>
  <c r="F441" i="26" s="1"/>
  <c r="E437" i="26"/>
  <c r="F437" i="26" s="1"/>
  <c r="E433" i="26"/>
  <c r="F433" i="26" s="1"/>
  <c r="E429" i="26"/>
  <c r="F429" i="26" s="1"/>
  <c r="E425" i="26"/>
  <c r="F425" i="26" s="1"/>
  <c r="E421" i="26"/>
  <c r="F421" i="26" s="1"/>
  <c r="E417" i="26"/>
  <c r="F417" i="26" s="1"/>
  <c r="E413" i="26"/>
  <c r="F413" i="26" s="1"/>
  <c r="E409" i="26"/>
  <c r="F409" i="26" s="1"/>
  <c r="E405" i="26"/>
  <c r="F405" i="26" s="1"/>
  <c r="E401" i="26"/>
  <c r="F401" i="26" s="1"/>
  <c r="E397" i="26"/>
  <c r="F397" i="26" s="1"/>
  <c r="E393" i="26"/>
  <c r="F393" i="26" s="1"/>
  <c r="E389" i="26"/>
  <c r="F389" i="26" s="1"/>
  <c r="E385" i="26"/>
  <c r="F385" i="26" s="1"/>
  <c r="E381" i="26"/>
  <c r="F381" i="26" s="1"/>
  <c r="E377" i="26"/>
  <c r="F377" i="26" s="1"/>
  <c r="E373" i="26"/>
  <c r="F373" i="26" s="1"/>
  <c r="E369" i="26"/>
  <c r="F369" i="26" s="1"/>
  <c r="E365" i="26"/>
  <c r="F365" i="26" s="1"/>
  <c r="E361" i="26"/>
  <c r="F361" i="26" s="1"/>
  <c r="E357" i="26"/>
  <c r="F357" i="26" s="1"/>
  <c r="E353" i="26"/>
  <c r="F353" i="26" s="1"/>
  <c r="E349" i="26"/>
  <c r="F349" i="26" s="1"/>
  <c r="E345" i="26"/>
  <c r="F345" i="26" s="1"/>
  <c r="E341" i="26"/>
  <c r="F341" i="26" s="1"/>
  <c r="E337" i="26"/>
  <c r="F337" i="26" s="1"/>
  <c r="E333" i="26"/>
  <c r="F333" i="26" s="1"/>
  <c r="E329" i="26"/>
  <c r="F329" i="26" s="1"/>
  <c r="E325" i="26"/>
  <c r="F325" i="26" s="1"/>
  <c r="E321" i="26"/>
  <c r="F321" i="26" s="1"/>
  <c r="E317" i="26"/>
  <c r="F317" i="26" s="1"/>
  <c r="E313" i="26"/>
  <c r="F313" i="26" s="1"/>
  <c r="E309" i="26"/>
  <c r="F309" i="26" s="1"/>
  <c r="E305" i="26"/>
  <c r="F305" i="26" s="1"/>
  <c r="E301" i="26"/>
  <c r="F301" i="26" s="1"/>
  <c r="E297" i="26"/>
  <c r="F297" i="26" s="1"/>
  <c r="E293" i="26"/>
  <c r="F293" i="26" s="1"/>
  <c r="E289" i="26"/>
  <c r="F289" i="26" s="1"/>
  <c r="E285" i="26"/>
  <c r="F285" i="26" s="1"/>
  <c r="E281" i="26"/>
  <c r="F281" i="26" s="1"/>
  <c r="E277" i="26"/>
  <c r="F277" i="26" s="1"/>
  <c r="E273" i="26"/>
  <c r="F273" i="26" s="1"/>
  <c r="E269" i="26"/>
  <c r="F269" i="26" s="1"/>
  <c r="E265" i="26"/>
  <c r="F265" i="26" s="1"/>
  <c r="E261" i="26"/>
  <c r="F261" i="26" s="1"/>
  <c r="E257" i="26"/>
  <c r="F257" i="26" s="1"/>
  <c r="E253" i="26"/>
  <c r="F253" i="26" s="1"/>
  <c r="E249" i="26"/>
  <c r="F249" i="26" s="1"/>
  <c r="E245" i="26"/>
  <c r="F245" i="26" s="1"/>
  <c r="E241" i="26"/>
  <c r="F241" i="26" s="1"/>
  <c r="E237" i="26"/>
  <c r="F237" i="26" s="1"/>
  <c r="E233" i="26"/>
  <c r="F233" i="26" s="1"/>
  <c r="E229" i="26"/>
  <c r="F229" i="26" s="1"/>
  <c r="E225" i="26"/>
  <c r="F225" i="26" s="1"/>
  <c r="E221" i="26"/>
  <c r="F221" i="26" s="1"/>
  <c r="E217" i="26"/>
  <c r="F217" i="26" s="1"/>
  <c r="E213" i="26"/>
  <c r="F213" i="26" s="1"/>
  <c r="E209" i="26"/>
  <c r="F209" i="26" s="1"/>
  <c r="E205" i="26"/>
  <c r="F205" i="26" s="1"/>
  <c r="E201" i="26"/>
  <c r="F201" i="26" s="1"/>
  <c r="E197" i="26"/>
  <c r="F197" i="26" s="1"/>
  <c r="E193" i="26"/>
  <c r="F193" i="26" s="1"/>
  <c r="E189" i="26"/>
  <c r="F189" i="26" s="1"/>
  <c r="E185" i="26"/>
  <c r="F185" i="26" s="1"/>
  <c r="E181" i="26"/>
  <c r="F181" i="26" s="1"/>
  <c r="E177" i="26"/>
  <c r="F177" i="26" s="1"/>
  <c r="E173" i="26"/>
  <c r="F173" i="26" s="1"/>
  <c r="E169" i="26"/>
  <c r="F169" i="26" s="1"/>
  <c r="E165" i="26"/>
  <c r="F165" i="26" s="1"/>
  <c r="E161" i="26"/>
  <c r="F161" i="26" s="1"/>
  <c r="E157" i="26"/>
  <c r="F157" i="26" s="1"/>
  <c r="E153" i="26"/>
  <c r="F153" i="26" s="1"/>
  <c r="E149" i="26"/>
  <c r="F149" i="26" s="1"/>
  <c r="E145" i="26"/>
  <c r="F145" i="26" s="1"/>
  <c r="E141" i="26"/>
  <c r="F141" i="26" s="1"/>
  <c r="E137" i="26"/>
  <c r="F137" i="26" s="1"/>
  <c r="E133" i="26"/>
  <c r="F133" i="26" s="1"/>
  <c r="E129" i="26"/>
  <c r="F129" i="26" s="1"/>
  <c r="E125" i="26"/>
  <c r="F125" i="26" s="1"/>
  <c r="E121" i="26"/>
  <c r="F121" i="26" s="1"/>
  <c r="E117" i="26"/>
  <c r="F117" i="26" s="1"/>
  <c r="E113" i="26"/>
  <c r="F113" i="26" s="1"/>
  <c r="E109" i="26"/>
  <c r="F109" i="26" s="1"/>
  <c r="E105" i="26"/>
  <c r="F105" i="26" s="1"/>
  <c r="E101" i="26"/>
  <c r="F101" i="26" s="1"/>
  <c r="E97" i="26"/>
  <c r="F97" i="26" s="1"/>
  <c r="E93" i="26"/>
  <c r="F93" i="26" s="1"/>
  <c r="E89" i="26"/>
  <c r="F89" i="26" s="1"/>
  <c r="E85" i="26"/>
  <c r="F85" i="26" s="1"/>
  <c r="E81" i="26"/>
  <c r="F81" i="26" s="1"/>
  <c r="E77" i="26"/>
  <c r="F77" i="26" s="1"/>
  <c r="E73" i="26"/>
  <c r="F73" i="26" s="1"/>
  <c r="E69" i="26"/>
  <c r="F69" i="26" s="1"/>
  <c r="E65" i="26"/>
  <c r="F65" i="26" s="1"/>
  <c r="E61" i="26"/>
  <c r="F61" i="26" s="1"/>
  <c r="E57" i="26"/>
  <c r="F57" i="26" s="1"/>
  <c r="E53" i="26"/>
  <c r="F53" i="26" s="1"/>
  <c r="E49" i="26"/>
  <c r="F49" i="26" s="1"/>
  <c r="E45" i="26"/>
  <c r="F45" i="26" s="1"/>
  <c r="E41" i="26"/>
  <c r="F41" i="26" s="1"/>
  <c r="E37" i="26"/>
  <c r="F37" i="26" s="1"/>
  <c r="E33" i="26"/>
  <c r="F33" i="26" s="1"/>
  <c r="E29" i="26"/>
  <c r="F29" i="26" s="1"/>
  <c r="E25" i="26"/>
  <c r="F25" i="26" s="1"/>
  <c r="E21" i="26"/>
  <c r="F21" i="26" s="1"/>
  <c r="E17" i="26"/>
  <c r="F17" i="26" s="1"/>
  <c r="E13" i="26"/>
  <c r="F13" i="26" s="1"/>
  <c r="E9" i="26"/>
  <c r="F9" i="26" s="1"/>
  <c r="E5" i="26"/>
  <c r="F5" i="26" s="1"/>
  <c r="E105" i="27"/>
  <c r="F105" i="27" s="1"/>
  <c r="E101" i="27"/>
  <c r="F101" i="27" s="1"/>
  <c r="E97" i="27"/>
  <c r="F97" i="27" s="1"/>
  <c r="E93" i="27"/>
  <c r="F93" i="27" s="1"/>
  <c r="E89" i="27"/>
  <c r="F89" i="27" s="1"/>
  <c r="E85" i="27"/>
  <c r="F85" i="27" s="1"/>
  <c r="E81" i="27"/>
  <c r="F81" i="27" s="1"/>
  <c r="E77" i="27"/>
  <c r="F77" i="27" s="1"/>
  <c r="E73" i="27"/>
  <c r="F73" i="27" s="1"/>
  <c r="E69" i="27"/>
  <c r="F69" i="27" s="1"/>
  <c r="E65" i="27"/>
  <c r="F65" i="27" s="1"/>
  <c r="E61" i="27"/>
  <c r="F61" i="27" s="1"/>
  <c r="E57" i="27"/>
  <c r="F57" i="27" s="1"/>
  <c r="E53" i="27"/>
  <c r="F53" i="27" s="1"/>
  <c r="E49" i="27"/>
  <c r="F49" i="27" s="1"/>
  <c r="E45" i="27"/>
  <c r="F45" i="27" s="1"/>
  <c r="E41" i="27"/>
  <c r="F41" i="27" s="1"/>
  <c r="E37" i="27"/>
  <c r="F37" i="27" s="1"/>
  <c r="E33" i="27"/>
  <c r="F33" i="27" s="1"/>
  <c r="E29" i="27"/>
  <c r="F29" i="27" s="1"/>
  <c r="E25" i="27"/>
  <c r="F25" i="27" s="1"/>
  <c r="E21" i="27"/>
  <c r="F21" i="27" s="1"/>
  <c r="E17" i="27"/>
  <c r="F17" i="27" s="1"/>
  <c r="E9" i="27"/>
  <c r="F9" i="27" s="1"/>
  <c r="E5" i="27"/>
  <c r="F5" i="27" s="1"/>
  <c r="E26" i="27"/>
  <c r="F26" i="27" s="1"/>
  <c r="E7" i="27"/>
  <c r="F7" i="27" s="1"/>
  <c r="E526" i="26"/>
  <c r="F526" i="26" s="1"/>
  <c r="E13" i="27"/>
  <c r="F13" i="27" s="1"/>
  <c r="E6" i="27"/>
  <c r="F6" i="27" s="1"/>
  <c r="E2" i="27"/>
  <c r="F2" i="27" s="1"/>
  <c r="E472" i="26"/>
  <c r="F472" i="26" s="1"/>
  <c r="E2" i="26"/>
  <c r="F2" i="26" s="1"/>
  <c r="M16" i="12"/>
  <c r="Q17" i="12"/>
  <c r="M13" i="12" l="1"/>
  <c r="M15" i="12"/>
  <c r="M12" i="12"/>
  <c r="G108" i="25"/>
  <c r="D46" i="23"/>
  <c r="G46" i="23" s="1"/>
  <c r="F46" i="23" s="1"/>
  <c r="D45" i="23"/>
  <c r="G45" i="23" s="1"/>
  <c r="F45" i="23" s="1"/>
  <c r="D44" i="23"/>
  <c r="G44" i="23" s="1"/>
  <c r="F44" i="23" s="1"/>
  <c r="D43" i="23"/>
  <c r="G43" i="23" s="1"/>
  <c r="F43" i="23" s="1"/>
  <c r="D42" i="23"/>
  <c r="G42" i="23" s="1"/>
  <c r="F42" i="23" s="1"/>
  <c r="D41" i="23"/>
  <c r="G41" i="23" s="1"/>
  <c r="F41" i="23" s="1"/>
  <c r="D40" i="23"/>
  <c r="G40" i="23" s="1"/>
  <c r="F40" i="23" s="1"/>
  <c r="D39" i="23"/>
  <c r="G39" i="23" s="1"/>
  <c r="F39" i="23" s="1"/>
  <c r="D38" i="23"/>
  <c r="G38" i="23" s="1"/>
  <c r="F38" i="23" s="1"/>
  <c r="D37" i="23"/>
  <c r="G37" i="23" s="1"/>
  <c r="F37" i="23" s="1"/>
  <c r="D36" i="23"/>
  <c r="G36" i="23" s="1"/>
  <c r="F36" i="23" s="1"/>
  <c r="D35" i="23"/>
  <c r="G35" i="23" s="1"/>
  <c r="F35" i="23" s="1"/>
  <c r="G124" i="25"/>
  <c r="G123" i="25"/>
  <c r="G122" i="25"/>
  <c r="E34" i="23" s="1"/>
  <c r="C122" i="25"/>
  <c r="D34" i="23" s="1"/>
  <c r="G120" i="25"/>
  <c r="G119" i="25"/>
  <c r="G118" i="25"/>
  <c r="E33" i="23" s="1"/>
  <c r="C118" i="25"/>
  <c r="D33" i="23" s="1"/>
  <c r="G116" i="25"/>
  <c r="G115" i="25"/>
  <c r="G114" i="25"/>
  <c r="E32" i="23" s="1"/>
  <c r="C114" i="25"/>
  <c r="D32" i="23" s="1"/>
  <c r="G112" i="25"/>
  <c r="G111" i="25"/>
  <c r="G110" i="25"/>
  <c r="E31" i="23" s="1"/>
  <c r="C110" i="25"/>
  <c r="D31" i="23" s="1"/>
  <c r="G107" i="25"/>
  <c r="G106" i="25"/>
  <c r="C106" i="25"/>
  <c r="D30" i="23" s="1"/>
  <c r="G104" i="25"/>
  <c r="G103" i="25"/>
  <c r="G102" i="25"/>
  <c r="C102" i="25"/>
  <c r="D29" i="23" s="1"/>
  <c r="G100" i="25"/>
  <c r="G99" i="25"/>
  <c r="G98" i="25"/>
  <c r="C98" i="25"/>
  <c r="D28" i="23" s="1"/>
  <c r="G96" i="25"/>
  <c r="G95" i="25"/>
  <c r="G94" i="25"/>
  <c r="C94" i="25"/>
  <c r="D27" i="23" s="1"/>
  <c r="G91" i="25"/>
  <c r="G90" i="25"/>
  <c r="G89" i="25"/>
  <c r="C89" i="25"/>
  <c r="D26" i="23" s="1"/>
  <c r="G87" i="25"/>
  <c r="G86" i="25"/>
  <c r="E25" i="23" s="1"/>
  <c r="C86" i="25"/>
  <c r="D25" i="23" s="1"/>
  <c r="G84" i="25"/>
  <c r="G83" i="25"/>
  <c r="G82" i="25"/>
  <c r="C82" i="25"/>
  <c r="D24" i="23" s="1"/>
  <c r="G80" i="25"/>
  <c r="G79" i="25"/>
  <c r="G78" i="25"/>
  <c r="C78" i="25"/>
  <c r="D23" i="23" s="1"/>
  <c r="G76" i="25"/>
  <c r="G75" i="25"/>
  <c r="G74" i="25"/>
  <c r="C74" i="25"/>
  <c r="D22" i="23" s="1"/>
  <c r="G72" i="25"/>
  <c r="G71" i="25"/>
  <c r="G70" i="25"/>
  <c r="C70" i="25"/>
  <c r="D21" i="23" s="1"/>
  <c r="G68" i="25"/>
  <c r="G67" i="25"/>
  <c r="G66" i="25"/>
  <c r="C66" i="25"/>
  <c r="D20" i="23" s="1"/>
  <c r="G64" i="25"/>
  <c r="G63" i="25"/>
  <c r="G62" i="25"/>
  <c r="C62" i="25"/>
  <c r="D19" i="23" s="1"/>
  <c r="G60" i="25"/>
  <c r="G59" i="25"/>
  <c r="G58" i="25"/>
  <c r="C58" i="25"/>
  <c r="D18" i="23" s="1"/>
  <c r="G56" i="25"/>
  <c r="G55" i="25"/>
  <c r="G54" i="25"/>
  <c r="C54" i="25"/>
  <c r="D17" i="23" s="1"/>
  <c r="G52" i="25"/>
  <c r="G51" i="25"/>
  <c r="C51" i="25"/>
  <c r="D16" i="23" s="1"/>
  <c r="G49" i="25"/>
  <c r="G48" i="25"/>
  <c r="E15" i="23" s="1"/>
  <c r="C48" i="25"/>
  <c r="D15" i="23" s="1"/>
  <c r="G46" i="25"/>
  <c r="G45" i="25"/>
  <c r="C45" i="25"/>
  <c r="D14" i="23" s="1"/>
  <c r="G43" i="25"/>
  <c r="G42" i="25"/>
  <c r="E13" i="23" s="1"/>
  <c r="C42" i="25"/>
  <c r="D13" i="23" s="1"/>
  <c r="G40" i="25"/>
  <c r="G39" i="25"/>
  <c r="C39" i="25"/>
  <c r="D12" i="23" s="1"/>
  <c r="G37" i="25"/>
  <c r="G36" i="25"/>
  <c r="G35" i="25"/>
  <c r="C35" i="25"/>
  <c r="D11" i="23" s="1"/>
  <c r="G33" i="25"/>
  <c r="G32" i="25"/>
  <c r="G31" i="25"/>
  <c r="C31" i="25"/>
  <c r="D10" i="23" s="1"/>
  <c r="G29" i="25"/>
  <c r="G28" i="25"/>
  <c r="G27" i="25"/>
  <c r="C27" i="25"/>
  <c r="D9" i="23" s="1"/>
  <c r="G25" i="25"/>
  <c r="G24" i="25"/>
  <c r="G23" i="25"/>
  <c r="C23" i="25"/>
  <c r="D8" i="23" s="1"/>
  <c r="G21" i="25"/>
  <c r="G20" i="25"/>
  <c r="E7" i="23" s="1"/>
  <c r="C20" i="25"/>
  <c r="D7" i="23" s="1"/>
  <c r="G18" i="25"/>
  <c r="G17" i="25"/>
  <c r="C17" i="25"/>
  <c r="D6" i="23" s="1"/>
  <c r="G15" i="25"/>
  <c r="G14" i="25"/>
  <c r="G13" i="25"/>
  <c r="C13" i="25"/>
  <c r="D5" i="23" s="1"/>
  <c r="G11" i="25"/>
  <c r="G10" i="25"/>
  <c r="G9" i="25"/>
  <c r="C9" i="25"/>
  <c r="D4" i="23" s="1"/>
  <c r="G7" i="25"/>
  <c r="G6" i="25"/>
  <c r="E3" i="23" s="1"/>
  <c r="C6" i="25"/>
  <c r="D3" i="23" s="1"/>
  <c r="G4" i="25"/>
  <c r="G3" i="25"/>
  <c r="G2" i="25"/>
  <c r="C2" i="25"/>
  <c r="D2" i="23" s="1"/>
  <c r="G808" i="21"/>
  <c r="G807" i="21"/>
  <c r="G806" i="21"/>
  <c r="C806" i="21"/>
  <c r="D172" i="19" s="1"/>
  <c r="C177" i="21"/>
  <c r="D38" i="19" s="1"/>
  <c r="G869" i="21"/>
  <c r="G868" i="21"/>
  <c r="G867" i="21"/>
  <c r="C867" i="21"/>
  <c r="D187" i="19" s="1"/>
  <c r="G865" i="21"/>
  <c r="G864" i="21"/>
  <c r="G863" i="21"/>
  <c r="C863" i="21"/>
  <c r="D186" i="19" s="1"/>
  <c r="G861" i="21"/>
  <c r="G860" i="21"/>
  <c r="G859" i="21"/>
  <c r="C859" i="21"/>
  <c r="D185" i="19" s="1"/>
  <c r="G857" i="21"/>
  <c r="G856" i="21"/>
  <c r="G855" i="21"/>
  <c r="C855" i="21"/>
  <c r="D184" i="19" s="1"/>
  <c r="G852" i="21"/>
  <c r="G851" i="21"/>
  <c r="G850" i="21"/>
  <c r="C850" i="21"/>
  <c r="D183" i="19" s="1"/>
  <c r="G848" i="21"/>
  <c r="G847" i="21"/>
  <c r="G846" i="21"/>
  <c r="C846" i="21"/>
  <c r="D182" i="19" s="1"/>
  <c r="G844" i="21"/>
  <c r="G843" i="21"/>
  <c r="G842" i="21"/>
  <c r="C842" i="21"/>
  <c r="D181" i="19" s="1"/>
  <c r="G840" i="21"/>
  <c r="G839" i="21"/>
  <c r="G838" i="21"/>
  <c r="C838" i="21"/>
  <c r="D180" i="19" s="1"/>
  <c r="G836" i="21"/>
  <c r="G835" i="21"/>
  <c r="G834" i="21"/>
  <c r="C834" i="21"/>
  <c r="D179" i="19" s="1"/>
  <c r="G832" i="21"/>
  <c r="G831" i="21"/>
  <c r="G830" i="21"/>
  <c r="C830" i="21"/>
  <c r="D178" i="19" s="1"/>
  <c r="G828" i="21"/>
  <c r="G827" i="21"/>
  <c r="G826" i="21"/>
  <c r="C826" i="21"/>
  <c r="D177" i="19" s="1"/>
  <c r="G824" i="21"/>
  <c r="G823" i="21"/>
  <c r="G822" i="21"/>
  <c r="C822" i="21"/>
  <c r="D176" i="19" s="1"/>
  <c r="G821" i="21"/>
  <c r="G820" i="21"/>
  <c r="G819" i="21"/>
  <c r="C819" i="21"/>
  <c r="D175" i="19" s="1"/>
  <c r="G817" i="21"/>
  <c r="G816" i="21"/>
  <c r="G815" i="21"/>
  <c r="C815" i="21"/>
  <c r="D174" i="19" s="1"/>
  <c r="G812" i="21"/>
  <c r="G811" i="21"/>
  <c r="G810" i="21"/>
  <c r="C810" i="21"/>
  <c r="D173" i="19" s="1"/>
  <c r="G804" i="21"/>
  <c r="G803" i="21"/>
  <c r="G802" i="21"/>
  <c r="E171" i="19" s="1"/>
  <c r="C802" i="21"/>
  <c r="D171" i="19" s="1"/>
  <c r="G171" i="19" s="1"/>
  <c r="G800" i="21"/>
  <c r="G799" i="21"/>
  <c r="G798" i="21"/>
  <c r="E170" i="19" s="1"/>
  <c r="C798" i="21"/>
  <c r="D170" i="19" s="1"/>
  <c r="G170" i="19" s="1"/>
  <c r="G796" i="21"/>
  <c r="G795" i="21"/>
  <c r="G794" i="21"/>
  <c r="E169" i="19" s="1"/>
  <c r="C794" i="21"/>
  <c r="D169" i="19" s="1"/>
  <c r="G169" i="19" s="1"/>
  <c r="G792" i="21"/>
  <c r="G791" i="21"/>
  <c r="G790" i="21"/>
  <c r="E168" i="19" s="1"/>
  <c r="C790" i="21"/>
  <c r="D168" i="19" s="1"/>
  <c r="G168" i="19" s="1"/>
  <c r="G786" i="21"/>
  <c r="E166" i="19" s="1"/>
  <c r="C786" i="21"/>
  <c r="D166" i="19" s="1"/>
  <c r="G166" i="19" s="1"/>
  <c r="G788" i="21"/>
  <c r="E167" i="19" s="1"/>
  <c r="C788" i="21"/>
  <c r="D167" i="19" s="1"/>
  <c r="G167" i="19" s="1"/>
  <c r="G784" i="21"/>
  <c r="E165" i="19" s="1"/>
  <c r="C784" i="21"/>
  <c r="D165" i="19" s="1"/>
  <c r="G165" i="19" s="1"/>
  <c r="G782" i="21"/>
  <c r="E164" i="19" s="1"/>
  <c r="C782" i="21"/>
  <c r="D164" i="19" s="1"/>
  <c r="G164" i="19" s="1"/>
  <c r="G778" i="21"/>
  <c r="E162" i="19" s="1"/>
  <c r="G780" i="21"/>
  <c r="E163" i="19" s="1"/>
  <c r="C780" i="21"/>
  <c r="D163" i="19" s="1"/>
  <c r="G163" i="19" s="1"/>
  <c r="C778" i="21"/>
  <c r="D162" i="19" s="1"/>
  <c r="G162" i="19" s="1"/>
  <c r="G776" i="21"/>
  <c r="E161" i="19" s="1"/>
  <c r="C776" i="21"/>
  <c r="D161" i="19" s="1"/>
  <c r="G161" i="19" s="1"/>
  <c r="G774" i="21"/>
  <c r="E160" i="19" s="1"/>
  <c r="C774" i="21"/>
  <c r="D160" i="19" s="1"/>
  <c r="G160" i="19" s="1"/>
  <c r="G772" i="21"/>
  <c r="G771" i="21"/>
  <c r="G770" i="21"/>
  <c r="E159" i="19" s="1"/>
  <c r="C770" i="21"/>
  <c r="D159" i="19" s="1"/>
  <c r="G159" i="19" s="1"/>
  <c r="G768" i="21"/>
  <c r="G767" i="21"/>
  <c r="G766" i="21"/>
  <c r="E158" i="19" s="1"/>
  <c r="C766" i="21"/>
  <c r="D158" i="19" s="1"/>
  <c r="G158" i="19" s="1"/>
  <c r="G764" i="21"/>
  <c r="G763" i="21"/>
  <c r="G762" i="21"/>
  <c r="E157" i="19" s="1"/>
  <c r="C762" i="21"/>
  <c r="D157" i="19" s="1"/>
  <c r="G157" i="19" s="1"/>
  <c r="G760" i="21"/>
  <c r="G759" i="21"/>
  <c r="G758" i="21"/>
  <c r="E156" i="19" s="1"/>
  <c r="C758" i="21"/>
  <c r="D156" i="19" s="1"/>
  <c r="G156" i="19" s="1"/>
  <c r="G756" i="21"/>
  <c r="G755" i="21"/>
  <c r="G754" i="21"/>
  <c r="E155" i="19" s="1"/>
  <c r="C754" i="21"/>
  <c r="D155" i="19" s="1"/>
  <c r="G155" i="19" s="1"/>
  <c r="G752" i="21"/>
  <c r="G751" i="21"/>
  <c r="G750" i="21"/>
  <c r="E154" i="19" s="1"/>
  <c r="C750" i="21"/>
  <c r="D154" i="19" s="1"/>
  <c r="G154" i="19" s="1"/>
  <c r="G748" i="21"/>
  <c r="G747" i="21"/>
  <c r="G746" i="21"/>
  <c r="E153" i="19" s="1"/>
  <c r="C746" i="21"/>
  <c r="D153" i="19" s="1"/>
  <c r="G153" i="19" s="1"/>
  <c r="G744" i="21"/>
  <c r="G743" i="21"/>
  <c r="G742" i="21"/>
  <c r="E152" i="19" s="1"/>
  <c r="C742" i="21"/>
  <c r="D152" i="19" s="1"/>
  <c r="G152" i="19" s="1"/>
  <c r="G740" i="21"/>
  <c r="G739" i="21"/>
  <c r="G738" i="21"/>
  <c r="E151" i="19" s="1"/>
  <c r="C738" i="21"/>
  <c r="D151" i="19" s="1"/>
  <c r="G151" i="19" s="1"/>
  <c r="G736" i="21"/>
  <c r="E150" i="19" s="1"/>
  <c r="C736" i="21"/>
  <c r="D150" i="19" s="1"/>
  <c r="G150" i="19" s="1"/>
  <c r="G734" i="21"/>
  <c r="G733" i="21"/>
  <c r="G732" i="21"/>
  <c r="C732" i="21"/>
  <c r="D149" i="19" s="1"/>
  <c r="G730" i="21"/>
  <c r="G729" i="21"/>
  <c r="G728" i="21"/>
  <c r="G727" i="21"/>
  <c r="G726" i="21"/>
  <c r="G725" i="21"/>
  <c r="E148" i="19" s="1"/>
  <c r="C725" i="21"/>
  <c r="D148" i="19" s="1"/>
  <c r="G723" i="21"/>
  <c r="G722" i="21"/>
  <c r="G721" i="21"/>
  <c r="E147" i="19" s="1"/>
  <c r="C721" i="21"/>
  <c r="D147" i="19" s="1"/>
  <c r="G719" i="21"/>
  <c r="E146" i="19" s="1"/>
  <c r="C719" i="21"/>
  <c r="D146" i="19" s="1"/>
  <c r="G146" i="19" s="1"/>
  <c r="G717" i="21"/>
  <c r="E145" i="19" s="1"/>
  <c r="C717" i="21"/>
  <c r="D145" i="19" s="1"/>
  <c r="C714" i="21"/>
  <c r="D144" i="19" s="1"/>
  <c r="G715" i="21"/>
  <c r="G714" i="21"/>
  <c r="E144" i="19" s="1"/>
  <c r="G712" i="21"/>
  <c r="G711" i="21"/>
  <c r="G710" i="21"/>
  <c r="E143" i="19" s="1"/>
  <c r="C710" i="21"/>
  <c r="D143" i="19" s="1"/>
  <c r="G143" i="19" s="1"/>
  <c r="G708" i="21"/>
  <c r="G707" i="21"/>
  <c r="G706" i="21"/>
  <c r="E142" i="19" s="1"/>
  <c r="C706" i="21"/>
  <c r="D142" i="19" s="1"/>
  <c r="G142" i="19" s="1"/>
  <c r="G704" i="21"/>
  <c r="G703" i="21"/>
  <c r="G702" i="21"/>
  <c r="E141" i="19" s="1"/>
  <c r="C702" i="21"/>
  <c r="D141" i="19" s="1"/>
  <c r="G141" i="19" s="1"/>
  <c r="G700" i="21"/>
  <c r="G699" i="21"/>
  <c r="G698" i="21"/>
  <c r="E140" i="19" s="1"/>
  <c r="C698" i="21"/>
  <c r="D140" i="19" s="1"/>
  <c r="G140" i="19" s="1"/>
  <c r="G696" i="21"/>
  <c r="G695" i="21"/>
  <c r="G694" i="21"/>
  <c r="E139" i="19" s="1"/>
  <c r="C694" i="21"/>
  <c r="D139" i="19" s="1"/>
  <c r="G139" i="19" s="1"/>
  <c r="G692" i="21"/>
  <c r="G691" i="21"/>
  <c r="G690" i="21"/>
  <c r="E138" i="19" s="1"/>
  <c r="C690" i="21"/>
  <c r="D138" i="19" s="1"/>
  <c r="G138" i="19" s="1"/>
  <c r="G688" i="21"/>
  <c r="G687" i="21"/>
  <c r="G686" i="21"/>
  <c r="E137" i="19" s="1"/>
  <c r="C686" i="21"/>
  <c r="D137" i="19" s="1"/>
  <c r="G137" i="19" s="1"/>
  <c r="G684" i="21"/>
  <c r="G683" i="21"/>
  <c r="G682" i="21"/>
  <c r="E136" i="19" s="1"/>
  <c r="C682" i="21"/>
  <c r="D136" i="19" s="1"/>
  <c r="G136" i="19" s="1"/>
  <c r="G680" i="21"/>
  <c r="G679" i="21"/>
  <c r="G678" i="21"/>
  <c r="E135" i="19" s="1"/>
  <c r="C678" i="21"/>
  <c r="D135" i="19" s="1"/>
  <c r="G135" i="19" s="1"/>
  <c r="G676" i="21"/>
  <c r="G675" i="21"/>
  <c r="G674" i="21"/>
  <c r="E134" i="19" s="1"/>
  <c r="C674" i="21"/>
  <c r="D134" i="19" s="1"/>
  <c r="G134" i="19" s="1"/>
  <c r="G672" i="21"/>
  <c r="G671" i="21"/>
  <c r="G670" i="21"/>
  <c r="E133" i="19" s="1"/>
  <c r="C670" i="21"/>
  <c r="D133" i="19" s="1"/>
  <c r="G133" i="19" s="1"/>
  <c r="G668" i="21"/>
  <c r="G667" i="21"/>
  <c r="G666" i="21"/>
  <c r="E132" i="19" s="1"/>
  <c r="C666" i="21"/>
  <c r="D132" i="19" s="1"/>
  <c r="G132" i="19" s="1"/>
  <c r="G663" i="21"/>
  <c r="E131" i="19" s="1"/>
  <c r="C663" i="21"/>
  <c r="D131" i="19" s="1"/>
  <c r="G131" i="19" s="1"/>
  <c r="G661" i="21"/>
  <c r="E130" i="19" s="1"/>
  <c r="C661" i="21"/>
  <c r="D130" i="19" s="1"/>
  <c r="G130" i="19" s="1"/>
  <c r="G659" i="21"/>
  <c r="G658" i="21"/>
  <c r="E129" i="19" s="1"/>
  <c r="C658" i="21"/>
  <c r="D129" i="19" s="1"/>
  <c r="G129" i="19" s="1"/>
  <c r="G656" i="21"/>
  <c r="G655" i="21"/>
  <c r="G654" i="21"/>
  <c r="G653" i="21"/>
  <c r="G652" i="21"/>
  <c r="G651" i="21"/>
  <c r="C651" i="21"/>
  <c r="D128" i="19" s="1"/>
  <c r="G649" i="21"/>
  <c r="G648" i="21"/>
  <c r="G647" i="21"/>
  <c r="G646" i="21"/>
  <c r="G645" i="21"/>
  <c r="G644" i="21"/>
  <c r="E127" i="19" s="1"/>
  <c r="C644" i="21"/>
  <c r="D127" i="19" s="1"/>
  <c r="G642" i="21"/>
  <c r="G641" i="21"/>
  <c r="G640" i="21"/>
  <c r="G639" i="21"/>
  <c r="G638" i="21"/>
  <c r="G637" i="21"/>
  <c r="C637" i="21"/>
  <c r="D126" i="19" s="1"/>
  <c r="G635" i="21"/>
  <c r="G634" i="21"/>
  <c r="G633" i="21"/>
  <c r="G632" i="21"/>
  <c r="G631" i="21"/>
  <c r="G630" i="21"/>
  <c r="C630" i="21"/>
  <c r="D125" i="19" s="1"/>
  <c r="G628" i="21"/>
  <c r="G627" i="21"/>
  <c r="G626" i="21"/>
  <c r="C626" i="21"/>
  <c r="D124" i="19" s="1"/>
  <c r="G624" i="21"/>
  <c r="G623" i="21"/>
  <c r="G622" i="21"/>
  <c r="C622" i="21"/>
  <c r="D123" i="19" s="1"/>
  <c r="G620" i="21"/>
  <c r="G619" i="21"/>
  <c r="G618" i="21"/>
  <c r="C618" i="21"/>
  <c r="D122" i="19" s="1"/>
  <c r="G616" i="21"/>
  <c r="G615" i="21"/>
  <c r="G614" i="21"/>
  <c r="C614" i="21"/>
  <c r="D121" i="19" s="1"/>
  <c r="G612" i="21"/>
  <c r="G611" i="21"/>
  <c r="G610" i="21"/>
  <c r="G609" i="21"/>
  <c r="G608" i="21"/>
  <c r="G607" i="21"/>
  <c r="C607" i="21"/>
  <c r="D120" i="19" s="1"/>
  <c r="G605" i="21"/>
  <c r="G604" i="21"/>
  <c r="G603" i="21"/>
  <c r="C603" i="21"/>
  <c r="D119" i="19" s="1"/>
  <c r="G601" i="21"/>
  <c r="G600" i="21"/>
  <c r="G599" i="21"/>
  <c r="G598" i="21"/>
  <c r="G597" i="21"/>
  <c r="G596" i="21"/>
  <c r="E118" i="19" s="1"/>
  <c r="C596" i="21"/>
  <c r="D118" i="19" s="1"/>
  <c r="G594" i="21"/>
  <c r="G593" i="21"/>
  <c r="G592" i="21"/>
  <c r="E117" i="19" s="1"/>
  <c r="C592" i="21"/>
  <c r="D117" i="19" s="1"/>
  <c r="G590" i="21"/>
  <c r="G589" i="21"/>
  <c r="G588" i="21"/>
  <c r="E116" i="19" s="1"/>
  <c r="C588" i="21"/>
  <c r="D116" i="19" s="1"/>
  <c r="G586" i="21"/>
  <c r="G585" i="21"/>
  <c r="G584" i="21"/>
  <c r="E115" i="19" s="1"/>
  <c r="C584" i="21"/>
  <c r="D115" i="19" s="1"/>
  <c r="G582" i="21"/>
  <c r="G581" i="21"/>
  <c r="G580" i="21"/>
  <c r="E114" i="19" s="1"/>
  <c r="C580" i="21"/>
  <c r="D114" i="19" s="1"/>
  <c r="G578" i="21"/>
  <c r="G577" i="21"/>
  <c r="G576" i="21"/>
  <c r="E113" i="19" s="1"/>
  <c r="C576" i="21"/>
  <c r="D113" i="19" s="1"/>
  <c r="G574" i="21"/>
  <c r="G573" i="21"/>
  <c r="G572" i="21"/>
  <c r="G571" i="21"/>
  <c r="G570" i="21"/>
  <c r="G569" i="21"/>
  <c r="C569" i="21"/>
  <c r="D112" i="19" s="1"/>
  <c r="G567" i="21"/>
  <c r="G566" i="21"/>
  <c r="G565" i="21"/>
  <c r="G564" i="21"/>
  <c r="G563" i="21"/>
  <c r="G562" i="21"/>
  <c r="C562" i="21"/>
  <c r="D111" i="19" s="1"/>
  <c r="G560" i="21"/>
  <c r="G559" i="21"/>
  <c r="G558" i="21"/>
  <c r="G557" i="21"/>
  <c r="G556" i="21"/>
  <c r="G555" i="21"/>
  <c r="C555" i="21"/>
  <c r="D110" i="19" s="1"/>
  <c r="G553" i="21"/>
  <c r="G552" i="21"/>
  <c r="G551" i="21"/>
  <c r="G550" i="21"/>
  <c r="G549" i="21"/>
  <c r="G548" i="21"/>
  <c r="E109" i="19" s="1"/>
  <c r="C548" i="21"/>
  <c r="D109" i="19" s="1"/>
  <c r="G546" i="21"/>
  <c r="G545" i="21"/>
  <c r="G544" i="21"/>
  <c r="G543" i="21"/>
  <c r="G542" i="21"/>
  <c r="G541" i="21"/>
  <c r="C541" i="21"/>
  <c r="D108" i="19" s="1"/>
  <c r="G539" i="21"/>
  <c r="G538" i="21"/>
  <c r="G537" i="21"/>
  <c r="G536" i="21"/>
  <c r="G535" i="21"/>
  <c r="G534" i="21"/>
  <c r="C534" i="21"/>
  <c r="D107" i="19" s="1"/>
  <c r="G532" i="21"/>
  <c r="G531" i="21"/>
  <c r="G530" i="21"/>
  <c r="G529" i="21"/>
  <c r="G528" i="21"/>
  <c r="G527" i="21"/>
  <c r="C527" i="21"/>
  <c r="D106" i="19" s="1"/>
  <c r="G525" i="21"/>
  <c r="G524" i="21"/>
  <c r="G523" i="21"/>
  <c r="G522" i="21"/>
  <c r="G521" i="21"/>
  <c r="G520" i="21"/>
  <c r="E105" i="19" s="1"/>
  <c r="C520" i="21"/>
  <c r="D105" i="19" s="1"/>
  <c r="G518" i="21"/>
  <c r="G517" i="21"/>
  <c r="G516" i="21"/>
  <c r="G515" i="21"/>
  <c r="G514" i="21"/>
  <c r="G513" i="21"/>
  <c r="C513" i="21"/>
  <c r="D104" i="19" s="1"/>
  <c r="G511" i="21"/>
  <c r="G510" i="21"/>
  <c r="G509" i="21"/>
  <c r="G508" i="21"/>
  <c r="G507" i="21"/>
  <c r="G506" i="21"/>
  <c r="C506" i="21"/>
  <c r="D103" i="19" s="1"/>
  <c r="G504" i="21"/>
  <c r="G503" i="21"/>
  <c r="G502" i="21"/>
  <c r="G501" i="21"/>
  <c r="G500" i="21"/>
  <c r="G499" i="21"/>
  <c r="C499" i="21"/>
  <c r="D102" i="19" s="1"/>
  <c r="G497" i="21"/>
  <c r="G496" i="21"/>
  <c r="G495" i="21"/>
  <c r="G494" i="21"/>
  <c r="G493" i="21"/>
  <c r="G492" i="21"/>
  <c r="E101" i="19" s="1"/>
  <c r="C492" i="21"/>
  <c r="D101" i="19" s="1"/>
  <c r="G490" i="21"/>
  <c r="E100" i="19" s="1"/>
  <c r="C490" i="21"/>
  <c r="D100" i="19" s="1"/>
  <c r="G100" i="19" s="1"/>
  <c r="G488" i="21"/>
  <c r="E99" i="19" s="1"/>
  <c r="C488" i="21"/>
  <c r="D99" i="19" s="1"/>
  <c r="G486" i="21"/>
  <c r="G485" i="21"/>
  <c r="E98" i="19" s="1"/>
  <c r="C485" i="21"/>
  <c r="D98" i="19" s="1"/>
  <c r="G98" i="19" s="1"/>
  <c r="G483" i="21"/>
  <c r="G482" i="21"/>
  <c r="G481" i="21"/>
  <c r="E97" i="19" s="1"/>
  <c r="C481" i="21"/>
  <c r="D97" i="19" s="1"/>
  <c r="G97" i="19" s="1"/>
  <c r="G479" i="21"/>
  <c r="G478" i="21"/>
  <c r="G477" i="21"/>
  <c r="E96" i="19" s="1"/>
  <c r="C477" i="21"/>
  <c r="D96" i="19" s="1"/>
  <c r="G96" i="19" s="1"/>
  <c r="G475" i="21"/>
  <c r="G474" i="21"/>
  <c r="G473" i="21"/>
  <c r="E95" i="19" s="1"/>
  <c r="C473" i="21"/>
  <c r="D95" i="19" s="1"/>
  <c r="G95" i="19" s="1"/>
  <c r="G471" i="21"/>
  <c r="G470" i="21"/>
  <c r="G469" i="21"/>
  <c r="E94" i="19" s="1"/>
  <c r="C469" i="21"/>
  <c r="D94" i="19" s="1"/>
  <c r="G94" i="19" s="1"/>
  <c r="G467" i="21"/>
  <c r="G466" i="21"/>
  <c r="G465" i="21"/>
  <c r="E93" i="19" s="1"/>
  <c r="C465" i="21"/>
  <c r="D93" i="19" s="1"/>
  <c r="G93" i="19" s="1"/>
  <c r="G463" i="21"/>
  <c r="G462" i="21"/>
  <c r="G461" i="21"/>
  <c r="E92" i="19" s="1"/>
  <c r="C461" i="21"/>
  <c r="D92" i="19" s="1"/>
  <c r="G92" i="19" s="1"/>
  <c r="G459" i="21"/>
  <c r="G458" i="21"/>
  <c r="G457" i="21"/>
  <c r="E91" i="19" s="1"/>
  <c r="C457" i="21"/>
  <c r="D91" i="19" s="1"/>
  <c r="G91" i="19" s="1"/>
  <c r="G455" i="21"/>
  <c r="G454" i="21"/>
  <c r="G453" i="21"/>
  <c r="E90" i="19" s="1"/>
  <c r="C453" i="21"/>
  <c r="D90" i="19" s="1"/>
  <c r="G90" i="19" s="1"/>
  <c r="G451" i="21"/>
  <c r="E89" i="19" s="1"/>
  <c r="C451" i="21"/>
  <c r="D89" i="19" s="1"/>
  <c r="G89" i="19" s="1"/>
  <c r="G449" i="21"/>
  <c r="G448" i="21"/>
  <c r="G447" i="21"/>
  <c r="C447" i="21"/>
  <c r="D88" i="19" s="1"/>
  <c r="G445" i="21"/>
  <c r="E87" i="19" s="1"/>
  <c r="C445" i="21"/>
  <c r="D87" i="19" s="1"/>
  <c r="G87" i="19" s="1"/>
  <c r="G442" i="21"/>
  <c r="E86" i="19" s="1"/>
  <c r="C442" i="21"/>
  <c r="D86" i="19" s="1"/>
  <c r="G86" i="19" s="1"/>
  <c r="G440" i="21"/>
  <c r="G439" i="21"/>
  <c r="E85" i="19" s="1"/>
  <c r="C439" i="21"/>
  <c r="D85" i="19" s="1"/>
  <c r="G436" i="21"/>
  <c r="G435" i="21"/>
  <c r="G434" i="21"/>
  <c r="G433" i="21"/>
  <c r="G432" i="21"/>
  <c r="G431" i="21"/>
  <c r="C431" i="21"/>
  <c r="D84" i="19" s="1"/>
  <c r="G428" i="21"/>
  <c r="G427" i="21"/>
  <c r="G426" i="21"/>
  <c r="G425" i="21"/>
  <c r="G424" i="21"/>
  <c r="G423" i="21"/>
  <c r="C423" i="21"/>
  <c r="D83" i="19" s="1"/>
  <c r="G420" i="21"/>
  <c r="G419" i="21"/>
  <c r="G418" i="21"/>
  <c r="G417" i="21"/>
  <c r="G416" i="21"/>
  <c r="G415" i="21"/>
  <c r="C415" i="21"/>
  <c r="D82" i="19" s="1"/>
  <c r="G412" i="21"/>
  <c r="G411" i="21"/>
  <c r="G410" i="21"/>
  <c r="G409" i="21"/>
  <c r="G408" i="21"/>
  <c r="G407" i="21"/>
  <c r="E81" i="19" s="1"/>
  <c r="C407" i="21"/>
  <c r="D81" i="19" s="1"/>
  <c r="C399" i="21"/>
  <c r="D80" i="19" s="1"/>
  <c r="G80" i="19" s="1"/>
  <c r="G397" i="21"/>
  <c r="G396" i="21"/>
  <c r="G395" i="21"/>
  <c r="G394" i="21"/>
  <c r="G393" i="21"/>
  <c r="G392" i="21"/>
  <c r="E79" i="19" s="1"/>
  <c r="C392" i="21"/>
  <c r="D79" i="19" s="1"/>
  <c r="G389" i="21"/>
  <c r="G388" i="21"/>
  <c r="G387" i="21"/>
  <c r="G386" i="21"/>
  <c r="G385" i="21"/>
  <c r="G384" i="21"/>
  <c r="C384" i="21"/>
  <c r="D78" i="19" s="1"/>
  <c r="G381" i="21"/>
  <c r="G380" i="21"/>
  <c r="G379" i="21"/>
  <c r="G378" i="21"/>
  <c r="G377" i="21"/>
  <c r="G376" i="21"/>
  <c r="C376" i="21"/>
  <c r="D77" i="19" s="1"/>
  <c r="G374" i="21"/>
  <c r="G373" i="21"/>
  <c r="G372" i="21"/>
  <c r="G371" i="21"/>
  <c r="G370" i="21"/>
  <c r="G369" i="21"/>
  <c r="C369" i="21"/>
  <c r="D76" i="19" s="1"/>
  <c r="G367" i="21"/>
  <c r="G366" i="21"/>
  <c r="G365" i="21"/>
  <c r="G364" i="21"/>
  <c r="G363" i="21"/>
  <c r="G362" i="21"/>
  <c r="E75" i="19" s="1"/>
  <c r="C362" i="21"/>
  <c r="D75" i="19" s="1"/>
  <c r="G360" i="21"/>
  <c r="G359" i="21"/>
  <c r="G358" i="21"/>
  <c r="E74" i="19" s="1"/>
  <c r="C358" i="21"/>
  <c r="D74" i="19" s="1"/>
  <c r="G356" i="21"/>
  <c r="G355" i="21"/>
  <c r="G354" i="21"/>
  <c r="E73" i="19" s="1"/>
  <c r="C354" i="21"/>
  <c r="D73" i="19" s="1"/>
  <c r="G352" i="21"/>
  <c r="G351" i="21"/>
  <c r="G350" i="21"/>
  <c r="E72" i="19" s="1"/>
  <c r="C350" i="21"/>
  <c r="D72" i="19" s="1"/>
  <c r="G348" i="21"/>
  <c r="G347" i="21"/>
  <c r="G346" i="21"/>
  <c r="E71" i="19" s="1"/>
  <c r="C346" i="21"/>
  <c r="D71" i="19" s="1"/>
  <c r="G344" i="21"/>
  <c r="G343" i="21"/>
  <c r="G342" i="21"/>
  <c r="E70" i="19" s="1"/>
  <c r="C342" i="21"/>
  <c r="D70" i="19" s="1"/>
  <c r="G340" i="21"/>
  <c r="G339" i="21"/>
  <c r="G338" i="21"/>
  <c r="E69" i="19" s="1"/>
  <c r="C338" i="21"/>
  <c r="D69" i="19" s="1"/>
  <c r="G336" i="21"/>
  <c r="G335" i="21"/>
  <c r="G334" i="21"/>
  <c r="E68" i="19" s="1"/>
  <c r="C334" i="21"/>
  <c r="D68" i="19" s="1"/>
  <c r="G332" i="21"/>
  <c r="G331" i="21"/>
  <c r="G330" i="21"/>
  <c r="E67" i="19" s="1"/>
  <c r="C330" i="21"/>
  <c r="D67" i="19" s="1"/>
  <c r="G328" i="21"/>
  <c r="G327" i="21"/>
  <c r="G326" i="21"/>
  <c r="E66" i="19" s="1"/>
  <c r="C326" i="21"/>
  <c r="D66" i="19" s="1"/>
  <c r="G324" i="21"/>
  <c r="G323" i="21"/>
  <c r="G322" i="21"/>
  <c r="E65" i="19" s="1"/>
  <c r="C322" i="21"/>
  <c r="D65" i="19" s="1"/>
  <c r="G320" i="21"/>
  <c r="G319" i="21"/>
  <c r="G318" i="21"/>
  <c r="E64" i="19" s="1"/>
  <c r="C318" i="21"/>
  <c r="D64" i="19" s="1"/>
  <c r="G316" i="21"/>
  <c r="G315" i="21"/>
  <c r="G314" i="21"/>
  <c r="E63" i="19" s="1"/>
  <c r="C314" i="21"/>
  <c r="D63" i="19" s="1"/>
  <c r="G312" i="21"/>
  <c r="G311" i="21"/>
  <c r="G310" i="21"/>
  <c r="E62" i="19" s="1"/>
  <c r="C310" i="21"/>
  <c r="D62" i="19" s="1"/>
  <c r="G308" i="21"/>
  <c r="G307" i="21"/>
  <c r="G306" i="21"/>
  <c r="G305" i="21"/>
  <c r="G304" i="21"/>
  <c r="G303" i="21"/>
  <c r="C303" i="21"/>
  <c r="D61" i="19" s="1"/>
  <c r="G301" i="21"/>
  <c r="G300" i="21"/>
  <c r="G299" i="21"/>
  <c r="E60" i="19" s="1"/>
  <c r="C299" i="21"/>
  <c r="D60" i="19" s="1"/>
  <c r="G60" i="19" s="1"/>
  <c r="G297" i="21"/>
  <c r="G296" i="21"/>
  <c r="G295" i="21"/>
  <c r="G294" i="21"/>
  <c r="G293" i="21"/>
  <c r="G292" i="21"/>
  <c r="C292" i="21"/>
  <c r="D59" i="19" s="1"/>
  <c r="G290" i="21"/>
  <c r="G289" i="21"/>
  <c r="G288" i="21"/>
  <c r="C288" i="21"/>
  <c r="D58" i="19" s="1"/>
  <c r="G286" i="21"/>
  <c r="G285" i="21"/>
  <c r="G284" i="21"/>
  <c r="C284" i="21"/>
  <c r="D57" i="19" s="1"/>
  <c r="G282" i="21"/>
  <c r="G281" i="21"/>
  <c r="G280" i="21"/>
  <c r="C280" i="21"/>
  <c r="D56" i="19" s="1"/>
  <c r="G278" i="21"/>
  <c r="G277" i="21"/>
  <c r="G276" i="21"/>
  <c r="C276" i="21"/>
  <c r="D55" i="19" s="1"/>
  <c r="G274" i="21"/>
  <c r="G273" i="21"/>
  <c r="G272" i="21"/>
  <c r="C272" i="21"/>
  <c r="D54" i="19" s="1"/>
  <c r="G270" i="21"/>
  <c r="G269" i="21"/>
  <c r="G268" i="21"/>
  <c r="G267" i="21"/>
  <c r="G266" i="21"/>
  <c r="G265" i="21"/>
  <c r="C265" i="21"/>
  <c r="D53" i="19" s="1"/>
  <c r="G263" i="21"/>
  <c r="G262" i="21"/>
  <c r="G261" i="21"/>
  <c r="G260" i="21"/>
  <c r="G259" i="21"/>
  <c r="G258" i="21"/>
  <c r="E52" i="19" s="1"/>
  <c r="C258" i="21"/>
  <c r="D52" i="19" s="1"/>
  <c r="G256" i="21"/>
  <c r="G255" i="21"/>
  <c r="G254" i="21"/>
  <c r="G253" i="21"/>
  <c r="G252" i="21"/>
  <c r="G251" i="21"/>
  <c r="C251" i="21"/>
  <c r="D51" i="19" s="1"/>
  <c r="G249" i="21"/>
  <c r="G248" i="21"/>
  <c r="G247" i="21"/>
  <c r="G246" i="21"/>
  <c r="G245" i="21"/>
  <c r="G244" i="21"/>
  <c r="C244" i="21"/>
  <c r="D50" i="19" s="1"/>
  <c r="G242" i="21"/>
  <c r="G241" i="21"/>
  <c r="G240" i="21"/>
  <c r="G239" i="21"/>
  <c r="G238" i="21"/>
  <c r="G237" i="21"/>
  <c r="C237" i="21"/>
  <c r="D49" i="19" s="1"/>
  <c r="G235" i="21"/>
  <c r="G234" i="21"/>
  <c r="G233" i="21"/>
  <c r="G232" i="21"/>
  <c r="G231" i="21"/>
  <c r="G230" i="21"/>
  <c r="E48" i="19" s="1"/>
  <c r="C230" i="21"/>
  <c r="D48" i="19" s="1"/>
  <c r="G228" i="21"/>
  <c r="G227" i="21"/>
  <c r="G221" i="21"/>
  <c r="G220" i="21"/>
  <c r="G219" i="21"/>
  <c r="G218" i="21"/>
  <c r="G217" i="21"/>
  <c r="G216" i="21"/>
  <c r="C216" i="21"/>
  <c r="D46" i="19" s="1"/>
  <c r="G226" i="21"/>
  <c r="G225" i="21"/>
  <c r="G224" i="21"/>
  <c r="G223" i="21"/>
  <c r="C223" i="21"/>
  <c r="D47" i="19" s="1"/>
  <c r="G214" i="21"/>
  <c r="G213" i="21"/>
  <c r="G212" i="21"/>
  <c r="G211" i="21"/>
  <c r="G210" i="21"/>
  <c r="G209" i="21"/>
  <c r="C209" i="21"/>
  <c r="D45" i="19" s="1"/>
  <c r="G207" i="21"/>
  <c r="G206" i="21"/>
  <c r="G205" i="21"/>
  <c r="G204" i="21"/>
  <c r="G203" i="21"/>
  <c r="G202" i="21"/>
  <c r="E44" i="19" s="1"/>
  <c r="C202" i="21"/>
  <c r="D44" i="19" s="1"/>
  <c r="G200" i="21"/>
  <c r="G199" i="21"/>
  <c r="G198" i="21"/>
  <c r="G197" i="21"/>
  <c r="G196" i="21"/>
  <c r="G195" i="21"/>
  <c r="C195" i="21"/>
  <c r="D43" i="19" s="1"/>
  <c r="G193" i="21"/>
  <c r="G192" i="21"/>
  <c r="G191" i="21"/>
  <c r="G190" i="21"/>
  <c r="G189" i="21"/>
  <c r="G188" i="21"/>
  <c r="C188" i="21"/>
  <c r="D42" i="19" s="1"/>
  <c r="G186" i="21"/>
  <c r="E41" i="19" s="1"/>
  <c r="C186" i="21"/>
  <c r="D41" i="19" s="1"/>
  <c r="G184" i="21"/>
  <c r="E40" i="19" s="1"/>
  <c r="C184" i="21"/>
  <c r="D40" i="19" s="1"/>
  <c r="G40" i="19" s="1"/>
  <c r="G181" i="21"/>
  <c r="E39" i="19" s="1"/>
  <c r="C181" i="21"/>
  <c r="D39" i="19" s="1"/>
  <c r="G179" i="21"/>
  <c r="G178" i="21"/>
  <c r="G177" i="21"/>
  <c r="E38" i="19" s="1"/>
  <c r="G175" i="21"/>
  <c r="G174" i="21"/>
  <c r="G173" i="21"/>
  <c r="E37" i="19" s="1"/>
  <c r="C173" i="21"/>
  <c r="D37" i="19" s="1"/>
  <c r="G37" i="19" s="1"/>
  <c r="G171" i="21"/>
  <c r="G170" i="21"/>
  <c r="G169" i="21"/>
  <c r="E36" i="19" s="1"/>
  <c r="C169" i="21"/>
  <c r="D36" i="19" s="1"/>
  <c r="G36" i="19" s="1"/>
  <c r="G167" i="21"/>
  <c r="G166" i="21"/>
  <c r="G165" i="21"/>
  <c r="E35" i="19" s="1"/>
  <c r="C165" i="21"/>
  <c r="D35" i="19" s="1"/>
  <c r="G35" i="19" s="1"/>
  <c r="G163" i="21"/>
  <c r="G162" i="21"/>
  <c r="G64" i="21"/>
  <c r="G161" i="21"/>
  <c r="E34" i="19" s="1"/>
  <c r="G159" i="21"/>
  <c r="G158" i="21"/>
  <c r="G157" i="21"/>
  <c r="E33" i="19" s="1"/>
  <c r="C157" i="21"/>
  <c r="D33" i="19" s="1"/>
  <c r="G33" i="19" s="1"/>
  <c r="G155" i="21"/>
  <c r="G154" i="21"/>
  <c r="G153" i="21"/>
  <c r="E32" i="19" s="1"/>
  <c r="C153" i="21"/>
  <c r="D32" i="19" s="1"/>
  <c r="G32" i="19" s="1"/>
  <c r="G151" i="21"/>
  <c r="G150" i="21"/>
  <c r="G149" i="21"/>
  <c r="E31" i="19" s="1"/>
  <c r="C149" i="21"/>
  <c r="D31" i="19" s="1"/>
  <c r="G31" i="19" s="1"/>
  <c r="G147" i="21"/>
  <c r="E30" i="19" s="1"/>
  <c r="C147" i="21"/>
  <c r="D30" i="19" s="1"/>
  <c r="G30" i="19" s="1"/>
  <c r="G145" i="21"/>
  <c r="G144" i="21"/>
  <c r="G143" i="21"/>
  <c r="C143" i="21"/>
  <c r="D29" i="19" s="1"/>
  <c r="G141" i="21"/>
  <c r="E28" i="19" s="1"/>
  <c r="C141" i="21"/>
  <c r="D28" i="19" s="1"/>
  <c r="G28" i="19" s="1"/>
  <c r="G138" i="21"/>
  <c r="E27" i="19" s="1"/>
  <c r="C138" i="21"/>
  <c r="D27" i="19" s="1"/>
  <c r="G27" i="19" s="1"/>
  <c r="G136" i="21"/>
  <c r="G135" i="21"/>
  <c r="E26" i="19" s="1"/>
  <c r="C135" i="21"/>
  <c r="D26" i="19" s="1"/>
  <c r="G132" i="21"/>
  <c r="G131" i="21"/>
  <c r="G130" i="21"/>
  <c r="G129" i="21"/>
  <c r="G128" i="21"/>
  <c r="G127" i="21"/>
  <c r="C127" i="21"/>
  <c r="D25" i="19" s="1"/>
  <c r="G125" i="21"/>
  <c r="G124" i="21"/>
  <c r="G123" i="21"/>
  <c r="G122" i="21"/>
  <c r="G121" i="21"/>
  <c r="G120" i="21"/>
  <c r="C120" i="21"/>
  <c r="D24" i="19" s="1"/>
  <c r="G118" i="21"/>
  <c r="G117" i="21"/>
  <c r="G116" i="21"/>
  <c r="G115" i="21"/>
  <c r="G114" i="21"/>
  <c r="G113" i="21"/>
  <c r="C113" i="21"/>
  <c r="D23" i="19" s="1"/>
  <c r="G111" i="21"/>
  <c r="G110" i="21"/>
  <c r="G109" i="21"/>
  <c r="G108" i="21"/>
  <c r="G107" i="21"/>
  <c r="G106" i="21"/>
  <c r="E22" i="19" s="1"/>
  <c r="C106" i="21"/>
  <c r="D22" i="19" s="1"/>
  <c r="G103" i="21"/>
  <c r="G102" i="21"/>
  <c r="G101" i="21"/>
  <c r="G100" i="21"/>
  <c r="G99" i="21"/>
  <c r="G98" i="21"/>
  <c r="C98" i="21"/>
  <c r="D21" i="19" s="1"/>
  <c r="G95" i="21"/>
  <c r="G94" i="21"/>
  <c r="G93" i="21"/>
  <c r="G92" i="21"/>
  <c r="G91" i="21"/>
  <c r="G90" i="21"/>
  <c r="C90" i="21"/>
  <c r="D20" i="19" s="1"/>
  <c r="G88" i="21"/>
  <c r="G87" i="21"/>
  <c r="G86" i="21"/>
  <c r="G85" i="21"/>
  <c r="G84" i="21"/>
  <c r="G83" i="21"/>
  <c r="C83" i="21"/>
  <c r="D19" i="19" s="1"/>
  <c r="G81" i="21"/>
  <c r="G80" i="21"/>
  <c r="G79" i="21"/>
  <c r="G78" i="21"/>
  <c r="G77" i="21"/>
  <c r="G76" i="21"/>
  <c r="E18" i="19" s="1"/>
  <c r="C76" i="21"/>
  <c r="D18" i="19" s="1"/>
  <c r="G74" i="21"/>
  <c r="G73" i="21"/>
  <c r="G72" i="21"/>
  <c r="G71" i="21"/>
  <c r="G70" i="21"/>
  <c r="G69" i="21"/>
  <c r="C62" i="21"/>
  <c r="D16" i="19" s="1"/>
  <c r="C69" i="21"/>
  <c r="D17" i="19" s="1"/>
  <c r="G67" i="21"/>
  <c r="G66" i="21"/>
  <c r="G65" i="21"/>
  <c r="G63" i="21"/>
  <c r="G62" i="21"/>
  <c r="G60" i="21"/>
  <c r="G59" i="21"/>
  <c r="G58" i="21"/>
  <c r="C58" i="21"/>
  <c r="D15" i="19" s="1"/>
  <c r="G56" i="21"/>
  <c r="G55" i="21"/>
  <c r="G54" i="21"/>
  <c r="C54" i="21"/>
  <c r="D14" i="19" s="1"/>
  <c r="G52" i="21"/>
  <c r="G51" i="21"/>
  <c r="G50" i="21"/>
  <c r="C50" i="21"/>
  <c r="D13" i="19" s="1"/>
  <c r="G48" i="21"/>
  <c r="G47" i="21"/>
  <c r="G46" i="21"/>
  <c r="C46" i="21"/>
  <c r="D12" i="19" s="1"/>
  <c r="G44" i="21"/>
  <c r="G43" i="21"/>
  <c r="G42" i="21"/>
  <c r="C42" i="21"/>
  <c r="D11" i="19" s="1"/>
  <c r="G40" i="21"/>
  <c r="G39" i="21"/>
  <c r="G38" i="21"/>
  <c r="C38" i="21"/>
  <c r="D10" i="19" s="1"/>
  <c r="G36" i="21"/>
  <c r="G35" i="21"/>
  <c r="G34" i="21"/>
  <c r="C34" i="21"/>
  <c r="D9" i="19" s="1"/>
  <c r="G32" i="21"/>
  <c r="G31" i="21"/>
  <c r="G30" i="21"/>
  <c r="C30" i="21"/>
  <c r="D8" i="19" s="1"/>
  <c r="G28" i="21"/>
  <c r="G27" i="21"/>
  <c r="G26" i="21"/>
  <c r="C26" i="21"/>
  <c r="D7" i="19" s="1"/>
  <c r="G24" i="21"/>
  <c r="G23" i="21"/>
  <c r="G22" i="21"/>
  <c r="C22" i="21"/>
  <c r="D6" i="19" s="1"/>
  <c r="G20" i="21"/>
  <c r="G19" i="21"/>
  <c r="G18" i="21"/>
  <c r="C18" i="21"/>
  <c r="D5" i="19" s="1"/>
  <c r="G16" i="21"/>
  <c r="G15" i="21"/>
  <c r="G14" i="21"/>
  <c r="C14" i="21"/>
  <c r="D4" i="19" s="1"/>
  <c r="G12" i="21"/>
  <c r="G11" i="21"/>
  <c r="G10" i="21"/>
  <c r="C10" i="21"/>
  <c r="D3" i="19" s="1"/>
  <c r="C3" i="21"/>
  <c r="D2" i="19" s="1"/>
  <c r="G8" i="21"/>
  <c r="G7" i="21"/>
  <c r="G6" i="21"/>
  <c r="G5" i="21"/>
  <c r="G4" i="21"/>
  <c r="G3" i="21"/>
  <c r="C161" i="21"/>
  <c r="D34" i="19" s="1"/>
  <c r="G38" i="19" l="1"/>
  <c r="E17" i="19"/>
  <c r="E21" i="19"/>
  <c r="E25" i="19"/>
  <c r="G25" i="19" s="1"/>
  <c r="E43" i="19"/>
  <c r="G43" i="19" s="1"/>
  <c r="E51" i="19"/>
  <c r="G51" i="19" s="1"/>
  <c r="E61" i="19"/>
  <c r="G61" i="19" s="1"/>
  <c r="E78" i="19"/>
  <c r="G78" i="19" s="1"/>
  <c r="E84" i="19"/>
  <c r="G84" i="19" s="1"/>
  <c r="E104" i="19"/>
  <c r="G104" i="19" s="1"/>
  <c r="E108" i="19"/>
  <c r="G108" i="19" s="1"/>
  <c r="E112" i="19"/>
  <c r="G112" i="19" s="1"/>
  <c r="E126" i="19"/>
  <c r="G126" i="19" s="1"/>
  <c r="E173" i="19"/>
  <c r="G173" i="19" s="1"/>
  <c r="E174" i="19"/>
  <c r="G174" i="19" s="1"/>
  <c r="E175" i="19"/>
  <c r="G175" i="19" s="1"/>
  <c r="E176" i="19"/>
  <c r="G176" i="19" s="1"/>
  <c r="E177" i="19"/>
  <c r="G177" i="19" s="1"/>
  <c r="E178" i="19"/>
  <c r="G178" i="19" s="1"/>
  <c r="E179" i="19"/>
  <c r="G179" i="19" s="1"/>
  <c r="E180" i="19"/>
  <c r="G180" i="19" s="1"/>
  <c r="E181" i="19"/>
  <c r="G181" i="19" s="1"/>
  <c r="E182" i="19"/>
  <c r="G182" i="19" s="1"/>
  <c r="E183" i="19"/>
  <c r="G183" i="19" s="1"/>
  <c r="E184" i="19"/>
  <c r="G184" i="19" s="1"/>
  <c r="E185" i="19"/>
  <c r="G185" i="19" s="1"/>
  <c r="E186" i="19"/>
  <c r="G186" i="19" s="1"/>
  <c r="E187" i="19"/>
  <c r="G187" i="19" s="1"/>
  <c r="G3" i="23"/>
  <c r="F3" i="23" s="1"/>
  <c r="E4" i="23"/>
  <c r="G4" i="23" s="1"/>
  <c r="F4" i="23" s="1"/>
  <c r="E5" i="23"/>
  <c r="G5" i="23" s="1"/>
  <c r="F5" i="23" s="1"/>
  <c r="E6" i="23"/>
  <c r="G6" i="23" s="1"/>
  <c r="F6" i="23" s="1"/>
  <c r="G13" i="23"/>
  <c r="F13" i="23" s="1"/>
  <c r="E14" i="23"/>
  <c r="G14" i="23" s="1"/>
  <c r="F14" i="23" s="1"/>
  <c r="G25" i="23"/>
  <c r="F25" i="23" s="1"/>
  <c r="E26" i="23"/>
  <c r="G26" i="23" s="1"/>
  <c r="F26" i="23" s="1"/>
  <c r="E27" i="23"/>
  <c r="G27" i="23" s="1"/>
  <c r="F27" i="23" s="1"/>
  <c r="E28" i="23"/>
  <c r="G28" i="23" s="1"/>
  <c r="F28" i="23" s="1"/>
  <c r="E29" i="23"/>
  <c r="G29" i="23" s="1"/>
  <c r="F29" i="23" s="1"/>
  <c r="E30" i="23"/>
  <c r="G30" i="23" s="1"/>
  <c r="F30" i="23" s="1"/>
  <c r="G21" i="19"/>
  <c r="E16" i="19"/>
  <c r="G16" i="19" s="1"/>
  <c r="E20" i="19"/>
  <c r="G20" i="19" s="1"/>
  <c r="E24" i="19"/>
  <c r="G24" i="19" s="1"/>
  <c r="E42" i="19"/>
  <c r="G42" i="19" s="1"/>
  <c r="E47" i="19"/>
  <c r="G47" i="19" s="1"/>
  <c r="E50" i="19"/>
  <c r="G50" i="19" s="1"/>
  <c r="E54" i="19"/>
  <c r="G54" i="19" s="1"/>
  <c r="E55" i="19"/>
  <c r="G55" i="19" s="1"/>
  <c r="E56" i="19"/>
  <c r="G56" i="19" s="1"/>
  <c r="E57" i="19"/>
  <c r="G57" i="19" s="1"/>
  <c r="E58" i="19"/>
  <c r="G58" i="19" s="1"/>
  <c r="E59" i="19"/>
  <c r="G59" i="19" s="1"/>
  <c r="E77" i="19"/>
  <c r="G77" i="19" s="1"/>
  <c r="E83" i="19"/>
  <c r="G83" i="19" s="1"/>
  <c r="E103" i="19"/>
  <c r="G103" i="19" s="1"/>
  <c r="E107" i="19"/>
  <c r="G107" i="19" s="1"/>
  <c r="E111" i="19"/>
  <c r="G111" i="19" s="1"/>
  <c r="E121" i="19"/>
  <c r="G121" i="19" s="1"/>
  <c r="E122" i="19"/>
  <c r="G122" i="19" s="1"/>
  <c r="E123" i="19"/>
  <c r="G123" i="19" s="1"/>
  <c r="E124" i="19"/>
  <c r="G124" i="19" s="1"/>
  <c r="E125" i="19"/>
  <c r="G125" i="19" s="1"/>
  <c r="G144" i="19"/>
  <c r="E2" i="23"/>
  <c r="G2" i="23" s="1"/>
  <c r="E17" i="23"/>
  <c r="G17" i="23" s="1"/>
  <c r="F17" i="23" s="1"/>
  <c r="E18" i="23"/>
  <c r="G18" i="23" s="1"/>
  <c r="F18" i="23" s="1"/>
  <c r="E19" i="23"/>
  <c r="G19" i="23" s="1"/>
  <c r="F19" i="23" s="1"/>
  <c r="E20" i="23"/>
  <c r="G20" i="23" s="1"/>
  <c r="F20" i="23" s="1"/>
  <c r="E21" i="23"/>
  <c r="G21" i="23" s="1"/>
  <c r="F21" i="23" s="1"/>
  <c r="E22" i="23"/>
  <c r="G22" i="23" s="1"/>
  <c r="F22" i="23" s="1"/>
  <c r="E23" i="23"/>
  <c r="G23" i="23" s="1"/>
  <c r="F23" i="23" s="1"/>
  <c r="E24" i="23"/>
  <c r="G24" i="23" s="1"/>
  <c r="F24" i="23" s="1"/>
  <c r="G34" i="19"/>
  <c r="G8" i="19"/>
  <c r="G12" i="19"/>
  <c r="E2" i="19"/>
  <c r="G2" i="19" s="1"/>
  <c r="E3" i="19"/>
  <c r="G3" i="19" s="1"/>
  <c r="E4" i="19"/>
  <c r="G4" i="19" s="1"/>
  <c r="E5" i="19"/>
  <c r="G5" i="19" s="1"/>
  <c r="E6" i="19"/>
  <c r="G6" i="19" s="1"/>
  <c r="E7" i="19"/>
  <c r="G7" i="19" s="1"/>
  <c r="E8" i="19"/>
  <c r="E9" i="19"/>
  <c r="G9" i="19" s="1"/>
  <c r="E10" i="19"/>
  <c r="G10" i="19" s="1"/>
  <c r="E11" i="19"/>
  <c r="G11" i="19" s="1"/>
  <c r="E12" i="19"/>
  <c r="E13" i="19"/>
  <c r="G13" i="19" s="1"/>
  <c r="E14" i="19"/>
  <c r="G14" i="19" s="1"/>
  <c r="E15" i="19"/>
  <c r="G15" i="19" s="1"/>
  <c r="G17" i="19"/>
  <c r="G18" i="19"/>
  <c r="E19" i="19"/>
  <c r="G19" i="19" s="1"/>
  <c r="G22" i="19"/>
  <c r="E23" i="19"/>
  <c r="G23" i="19" s="1"/>
  <c r="G26" i="19"/>
  <c r="E29" i="19"/>
  <c r="G29" i="19" s="1"/>
  <c r="G39" i="19"/>
  <c r="G41" i="19"/>
  <c r="G44" i="19"/>
  <c r="E45" i="19"/>
  <c r="G45" i="19" s="1"/>
  <c r="E46" i="19"/>
  <c r="G46" i="19" s="1"/>
  <c r="G48" i="19"/>
  <c r="E49" i="19"/>
  <c r="G49" i="19" s="1"/>
  <c r="G52" i="19"/>
  <c r="E53" i="19"/>
  <c r="G53" i="19" s="1"/>
  <c r="G62" i="19"/>
  <c r="G63" i="19"/>
  <c r="G64" i="19"/>
  <c r="G65" i="19"/>
  <c r="G66" i="19"/>
  <c r="G67" i="19"/>
  <c r="G68" i="19"/>
  <c r="G69" i="19"/>
  <c r="G70" i="19"/>
  <c r="G71" i="19"/>
  <c r="G72" i="19"/>
  <c r="G73" i="19"/>
  <c r="G74" i="19"/>
  <c r="G75" i="19"/>
  <c r="E76" i="19"/>
  <c r="G76" i="19" s="1"/>
  <c r="G79" i="19"/>
  <c r="G81" i="19"/>
  <c r="E82" i="19"/>
  <c r="G82" i="19" s="1"/>
  <c r="G85" i="19"/>
  <c r="E88" i="19"/>
  <c r="G88" i="19" s="1"/>
  <c r="G99" i="19"/>
  <c r="G101" i="19"/>
  <c r="E102" i="19"/>
  <c r="G102" i="19" s="1"/>
  <c r="G105" i="19"/>
  <c r="E106" i="19"/>
  <c r="G106" i="19" s="1"/>
  <c r="G109" i="19"/>
  <c r="E110" i="19"/>
  <c r="G110" i="19" s="1"/>
  <c r="G113" i="19"/>
  <c r="G114" i="19"/>
  <c r="G115" i="19"/>
  <c r="G116" i="19"/>
  <c r="G117" i="19"/>
  <c r="G118" i="19"/>
  <c r="E119" i="19"/>
  <c r="G119" i="19" s="1"/>
  <c r="E120" i="19"/>
  <c r="G120" i="19" s="1"/>
  <c r="G127" i="19"/>
  <c r="E128" i="19"/>
  <c r="G128" i="19" s="1"/>
  <c r="G145" i="19"/>
  <c r="G147" i="19"/>
  <c r="G148" i="19"/>
  <c r="E149" i="19"/>
  <c r="G149" i="19" s="1"/>
  <c r="E172" i="19"/>
  <c r="G172" i="19" s="1"/>
  <c r="G7" i="23"/>
  <c r="F7" i="23" s="1"/>
  <c r="E8" i="23"/>
  <c r="G8" i="23" s="1"/>
  <c r="F8" i="23" s="1"/>
  <c r="E9" i="23"/>
  <c r="G9" i="23" s="1"/>
  <c r="F9" i="23" s="1"/>
  <c r="E10" i="23"/>
  <c r="G10" i="23" s="1"/>
  <c r="F10" i="23" s="1"/>
  <c r="E11" i="23"/>
  <c r="G11" i="23" s="1"/>
  <c r="F11" i="23" s="1"/>
  <c r="E12" i="23"/>
  <c r="G12" i="23" s="1"/>
  <c r="F12" i="23" s="1"/>
  <c r="G15" i="23"/>
  <c r="F15" i="23" s="1"/>
  <c r="E16" i="23"/>
  <c r="G16" i="23" s="1"/>
  <c r="F16" i="23" s="1"/>
  <c r="G31" i="23"/>
  <c r="F31" i="23" s="1"/>
  <c r="G32" i="23"/>
  <c r="F32" i="23" s="1"/>
  <c r="G33" i="23"/>
  <c r="F33" i="23" s="1"/>
  <c r="G34" i="23"/>
  <c r="F34" i="23" s="1"/>
  <c r="N16" i="12"/>
  <c r="L16" i="12"/>
  <c r="J16" i="12" s="1"/>
  <c r="K16" i="12" s="1"/>
  <c r="N12" i="12" l="1"/>
  <c r="F2" i="19"/>
  <c r="L12" i="12"/>
  <c r="J12" i="12" s="1"/>
  <c r="F2" i="23"/>
  <c r="N15" i="12"/>
  <c r="L15" i="12"/>
  <c r="I17" i="12" s="1"/>
  <c r="N13" i="12"/>
  <c r="L13" i="12"/>
  <c r="J13" i="12" s="1"/>
  <c r="K13" i="12" s="1"/>
  <c r="F187" i="19"/>
  <c r="F24" i="19"/>
  <c r="F28" i="19"/>
  <c r="F34" i="19"/>
  <c r="F127" i="19"/>
  <c r="F131" i="19"/>
  <c r="F150" i="19"/>
  <c r="F172" i="19"/>
  <c r="F22" i="19"/>
  <c r="F39" i="19"/>
  <c r="F46" i="19"/>
  <c r="F51" i="19"/>
  <c r="F61" i="19"/>
  <c r="F73" i="19"/>
  <c r="F77" i="19"/>
  <c r="F82" i="19"/>
  <c r="F87" i="19"/>
  <c r="F89" i="19"/>
  <c r="F92" i="19"/>
  <c r="F95" i="19"/>
  <c r="F97" i="19"/>
  <c r="F104" i="19"/>
  <c r="F160" i="19"/>
  <c r="F162" i="19"/>
  <c r="F165" i="19"/>
  <c r="F166" i="19"/>
  <c r="F40" i="19"/>
  <c r="F72" i="19"/>
  <c r="F100" i="19"/>
  <c r="F108" i="19"/>
  <c r="F112" i="19"/>
  <c r="F119" i="19"/>
  <c r="F121" i="19"/>
  <c r="F124" i="19"/>
  <c r="F126" i="19"/>
  <c r="F129" i="19"/>
  <c r="F133" i="19"/>
  <c r="F135" i="19"/>
  <c r="F137" i="19"/>
  <c r="F146" i="19"/>
  <c r="F16" i="19"/>
  <c r="F4" i="19"/>
  <c r="F6" i="19"/>
  <c r="F8" i="19"/>
  <c r="F10" i="19"/>
  <c r="F12" i="19"/>
  <c r="F14" i="19"/>
  <c r="F19" i="19"/>
  <c r="F23" i="19"/>
  <c r="F44" i="19"/>
  <c r="F47" i="19"/>
  <c r="F50" i="19"/>
  <c r="F53" i="19"/>
  <c r="F55" i="19"/>
  <c r="F57" i="19"/>
  <c r="F59" i="19"/>
  <c r="F63" i="19"/>
  <c r="F65" i="19"/>
  <c r="F67" i="19"/>
  <c r="F69" i="19"/>
  <c r="F78" i="19"/>
  <c r="F81" i="19"/>
  <c r="F85" i="19"/>
  <c r="F90" i="19"/>
  <c r="F98" i="19"/>
  <c r="F103" i="19"/>
  <c r="F107" i="19"/>
  <c r="F111" i="19"/>
  <c r="F114" i="19"/>
  <c r="F116" i="19"/>
  <c r="F123" i="19"/>
  <c r="F20" i="19"/>
  <c r="F27" i="19"/>
  <c r="F30" i="19"/>
  <c r="F76" i="19"/>
  <c r="F130" i="19"/>
  <c r="F148" i="19"/>
  <c r="F186" i="19"/>
  <c r="F18" i="19"/>
  <c r="F26" i="19"/>
  <c r="F43" i="19"/>
  <c r="F60" i="19"/>
  <c r="F168" i="19"/>
  <c r="F49" i="19"/>
  <c r="F71" i="19"/>
  <c r="F75" i="19"/>
  <c r="F80" i="19"/>
  <c r="F84" i="19"/>
  <c r="F88" i="19"/>
  <c r="F91" i="19"/>
  <c r="F93" i="19"/>
  <c r="F96" i="19"/>
  <c r="F102" i="19"/>
  <c r="F144" i="19"/>
  <c r="F161" i="19"/>
  <c r="F164" i="19"/>
  <c r="F167" i="19"/>
  <c r="F38" i="19"/>
  <c r="F41" i="19"/>
  <c r="F99" i="19"/>
  <c r="F106" i="19"/>
  <c r="F110" i="19"/>
  <c r="F118" i="19"/>
  <c r="F120" i="19"/>
  <c r="F122" i="19"/>
  <c r="F125" i="19"/>
  <c r="F128" i="19"/>
  <c r="F132" i="19"/>
  <c r="F134" i="19"/>
  <c r="F136" i="19"/>
  <c r="F145" i="19"/>
  <c r="F147" i="19"/>
  <c r="F5" i="19"/>
  <c r="F7" i="19"/>
  <c r="F9" i="19"/>
  <c r="F11" i="19"/>
  <c r="F13" i="19"/>
  <c r="F15" i="19"/>
  <c r="F21" i="19"/>
  <c r="F42" i="19"/>
  <c r="F45" i="19"/>
  <c r="F48" i="19"/>
  <c r="F52" i="19"/>
  <c r="F54" i="19"/>
  <c r="F56" i="19"/>
  <c r="F58" i="19"/>
  <c r="F62" i="19"/>
  <c r="F64" i="19"/>
  <c r="F66" i="19"/>
  <c r="F68" i="19"/>
  <c r="F70" i="19"/>
  <c r="F79" i="19"/>
  <c r="F83" i="19"/>
  <c r="F86" i="19"/>
  <c r="F94" i="19"/>
  <c r="F101" i="19"/>
  <c r="F105" i="19"/>
  <c r="F109" i="19"/>
  <c r="F113" i="19"/>
  <c r="F115" i="19"/>
  <c r="F117" i="19"/>
  <c r="F163" i="19"/>
  <c r="F184" i="19"/>
  <c r="F180" i="19"/>
  <c r="F176" i="19"/>
  <c r="F171" i="19"/>
  <c r="F185" i="19"/>
  <c r="F181" i="19"/>
  <c r="F177" i="19"/>
  <c r="F173" i="19"/>
  <c r="F35" i="19"/>
  <c r="F159" i="19"/>
  <c r="F151" i="19"/>
  <c r="F153" i="19"/>
  <c r="F140" i="19"/>
  <c r="F32" i="19"/>
  <c r="F36" i="19"/>
  <c r="F31" i="19"/>
  <c r="F156" i="19"/>
  <c r="F152" i="19"/>
  <c r="F143" i="19"/>
  <c r="F139" i="19"/>
  <c r="F74" i="19"/>
  <c r="F182" i="19"/>
  <c r="F178" i="19"/>
  <c r="F174" i="19"/>
  <c r="F169" i="19"/>
  <c r="F183" i="19"/>
  <c r="F179" i="19"/>
  <c r="F175" i="19"/>
  <c r="F170" i="19"/>
  <c r="F37" i="19"/>
  <c r="F29" i="19"/>
  <c r="F155" i="19"/>
  <c r="F157" i="19"/>
  <c r="F142" i="19"/>
  <c r="F138" i="19"/>
  <c r="F25" i="19"/>
  <c r="F33" i="19"/>
  <c r="F158" i="19"/>
  <c r="F154" i="19"/>
  <c r="F149" i="19"/>
  <c r="F141" i="19"/>
  <c r="F17" i="19"/>
  <c r="F3" i="19"/>
  <c r="J15" i="12" l="1"/>
  <c r="K15" i="12" s="1"/>
  <c r="L6" i="12"/>
  <c r="K12" i="12"/>
</calcChain>
</file>

<file path=xl/sharedStrings.xml><?xml version="1.0" encoding="utf-8"?>
<sst xmlns="http://schemas.openxmlformats.org/spreadsheetml/2006/main" count="5362" uniqueCount="1747">
  <si>
    <t>LIABILITIES</t>
  </si>
  <si>
    <t>ASSETS</t>
  </si>
  <si>
    <t>Format</t>
  </si>
  <si>
    <t>Code</t>
  </si>
  <si>
    <t xml:space="preserve">Memorandum Item </t>
  </si>
  <si>
    <t>Irish Residents</t>
  </si>
  <si>
    <t>1. Debt Securities Issued</t>
  </si>
  <si>
    <t>1.1 Euro up to 1 year</t>
  </si>
  <si>
    <t>1.2 Euro over 1 and up to 2 years</t>
  </si>
  <si>
    <t>1.3 Euro over 2 years</t>
  </si>
  <si>
    <t>1.4 Foreign currencies up to 1 year</t>
  </si>
  <si>
    <t>1.5 Foreign currencies over 1 and up to 2 years</t>
  </si>
  <si>
    <t>1.6 Foreign currencies over 2 years</t>
  </si>
  <si>
    <t>2. Capital and Reserves</t>
  </si>
  <si>
    <t>3. Other (Remaining) Liabilities</t>
  </si>
  <si>
    <t>4. Total Liabilities</t>
  </si>
  <si>
    <t>5. Loans</t>
  </si>
  <si>
    <t>5.1 Loans up to 1 year</t>
  </si>
  <si>
    <t>5.2 Loans over 1 year and up to 5 years</t>
  </si>
  <si>
    <t>5.3 Loans over 5 years</t>
  </si>
  <si>
    <t>OMUM residents</t>
  </si>
  <si>
    <t>Monthly</t>
  </si>
  <si>
    <t>Euro 000</t>
  </si>
  <si>
    <t>To be reported on or before the 10th working day after reference period</t>
  </si>
  <si>
    <t>REV</t>
  </si>
  <si>
    <t>Quarterly</t>
  </si>
  <si>
    <t>Domestic</t>
  </si>
  <si>
    <t>OMUM</t>
  </si>
  <si>
    <t>REG</t>
  </si>
  <si>
    <t>Revaluation adjustments</t>
  </si>
  <si>
    <t>BALANCE SHEET ITEMS</t>
  </si>
  <si>
    <t>Irish resident</t>
  </si>
  <si>
    <t>5. Rest of the world</t>
  </si>
  <si>
    <t>1. General government</t>
  </si>
  <si>
    <t>2. Other resident sectors</t>
  </si>
  <si>
    <t>3. General government</t>
  </si>
  <si>
    <t>4. Other resident sectors</t>
  </si>
  <si>
    <t>1.1 . Other General Government</t>
  </si>
  <si>
    <t>3.1 . Other General Government</t>
  </si>
  <si>
    <t>NET FLOWS</t>
  </si>
  <si>
    <t>1.1. Transfer to FVC</t>
  </si>
  <si>
    <t>up to 1 year</t>
  </si>
  <si>
    <t>over 1 and up to 5 years</t>
  </si>
  <si>
    <t>over 5 years</t>
  </si>
  <si>
    <t>1.1.1 of which Transfer to euro area FVC</t>
  </si>
  <si>
    <t>1.2 Other counterparties in the transfer</t>
  </si>
  <si>
    <t>1. Securitised loans, write-downs practiced at the time of the loan transfer</t>
  </si>
  <si>
    <t>Securitisation - write downs at time of loan transfer</t>
  </si>
  <si>
    <t>SER</t>
  </si>
  <si>
    <t>REV - Revaluation adjustment form</t>
  </si>
  <si>
    <t>SER - Securitisation - write downs at time of loan transfer</t>
  </si>
  <si>
    <t>2.1 of which credit institutions</t>
  </si>
  <si>
    <t>3.1 Derivative contracts</t>
  </si>
  <si>
    <t>of which:</t>
  </si>
  <si>
    <t>1. Remaining liabilities</t>
  </si>
  <si>
    <t>1. Total</t>
  </si>
  <si>
    <t>2. Central Government</t>
  </si>
  <si>
    <t>3. Other General Government</t>
  </si>
  <si>
    <t>3.1 of which Local Government</t>
  </si>
  <si>
    <t>3.1 up to 1 year</t>
  </si>
  <si>
    <t>Outstanding Amounts</t>
  </si>
  <si>
    <t>3.1 Loans serviced: FVCs</t>
  </si>
  <si>
    <t>3.1.1 of which Loans serviced : euro area FVCs</t>
  </si>
  <si>
    <t>4. Outstanding amounts of loans serviced in a securitisation (derecognised plus not derecognised)</t>
  </si>
  <si>
    <t>4.1 Outstanding Amounts of loans serviced: Financial Vehicle Corporations</t>
  </si>
  <si>
    <t>4.1.1 of which Loans serviced : euro area Financial Vehicle Corporations</t>
  </si>
  <si>
    <t>REVALUATION ADJUSTMENT RETURN (RV2)</t>
  </si>
  <si>
    <t>Revaluation adjustments for securitised loans</t>
  </si>
  <si>
    <t>Rest of the  World</t>
  </si>
  <si>
    <t xml:space="preserve">2.1 Non-MMF investment funds
</t>
  </si>
  <si>
    <t>2.3 Insurance corporations</t>
  </si>
  <si>
    <t xml:space="preserve">4.1 Non-MMF investment funds
</t>
  </si>
  <si>
    <t>4.3 Insurance corporations</t>
  </si>
  <si>
    <t>4.4 Pension funds</t>
  </si>
  <si>
    <t>6. Balances with Central Banks</t>
  </si>
  <si>
    <t>7.1 Euro up to 1 year</t>
  </si>
  <si>
    <t>7.2 Euro over 1 and up to 2 years</t>
  </si>
  <si>
    <t>7.3 Euro over 2 years</t>
  </si>
  <si>
    <t>7.4 Foreign currencies up to 1 year</t>
  </si>
  <si>
    <t>7.5 Foreign currencies over 1 and up to 2 years</t>
  </si>
  <si>
    <t>7.6 Foreign currencies over 2 years</t>
  </si>
  <si>
    <t>9. Investment Funds Shares/Units</t>
  </si>
  <si>
    <t>9.1 MMF shares/units</t>
  </si>
  <si>
    <t>9.2 Non-MMF investment fund shares/units</t>
  </si>
  <si>
    <t>11. Other (Remaining) Assets</t>
  </si>
  <si>
    <t>12. Total Assets</t>
  </si>
  <si>
    <t>13. Debt Securities</t>
  </si>
  <si>
    <t>13.1 of which EURO up to 2 years nominal capital guarantee below 100%</t>
  </si>
  <si>
    <t>13.2 of which FOREIGN CURRENCIES up to 2 years and nominal capital guarantee below 100%</t>
  </si>
  <si>
    <t>14.1 Loans denominated in euro</t>
  </si>
  <si>
    <t>14.2 Syndicated Loans</t>
  </si>
  <si>
    <t>14.3 Revolving loans &amp; overdrafts</t>
  </si>
  <si>
    <t>14.4 Convenience credit card</t>
  </si>
  <si>
    <t>14.5 Extended credit card</t>
  </si>
  <si>
    <t>14. Loans</t>
  </si>
  <si>
    <t>2.1.1 Of which affiliated</t>
  </si>
  <si>
    <t>2.2 of which other deposit-taking corporations</t>
  </si>
  <si>
    <t>2.2.2 Of which affiliated</t>
  </si>
  <si>
    <t>2. MFIs</t>
  </si>
  <si>
    <t>4. Other sectors</t>
  </si>
  <si>
    <t>4.1 Non-MMF Investment Funds</t>
  </si>
  <si>
    <t>4.2.1 of which Financial Vehicle Corporation</t>
  </si>
  <si>
    <t>4.5 Non-financial corporations</t>
  </si>
  <si>
    <t>4.5.1 of which Real estate collateral</t>
  </si>
  <si>
    <t>4.6 Households</t>
  </si>
  <si>
    <t>4.6.1 Lending for House Purchase</t>
  </si>
  <si>
    <t>4.6.1.R of which Real estate collateral</t>
  </si>
  <si>
    <t>4.6.2 Consumption</t>
  </si>
  <si>
    <t>4.6.2.R of which Real estate collateral</t>
  </si>
  <si>
    <t>4.6.3 Other</t>
  </si>
  <si>
    <t>4.6.3.R of which Real estate collateral</t>
  </si>
  <si>
    <t>4.6.3.1 Of which Sole Proprietor</t>
  </si>
  <si>
    <t>5. Total</t>
  </si>
  <si>
    <t>6. MFIs</t>
  </si>
  <si>
    <t>6.1 of which credit institutions</t>
  </si>
  <si>
    <t>6.1.1 Of which affiliated</t>
  </si>
  <si>
    <t>6.2 of which other deposit-taking corporations</t>
  </si>
  <si>
    <t>6.2.1 Of which affiliated</t>
  </si>
  <si>
    <t>7. General government</t>
  </si>
  <si>
    <t>8. Other sectors</t>
  </si>
  <si>
    <t>8.1 Non-MMF Investment Funds</t>
  </si>
  <si>
    <t>8.2.1 of which Financial Vehicle Corporation</t>
  </si>
  <si>
    <t>8.3 Insurance corporations</t>
  </si>
  <si>
    <t>8.4 Pension funds</t>
  </si>
  <si>
    <t>8.5 Non-financial corporations</t>
  </si>
  <si>
    <t>8.5.1 of which Real estate collateral</t>
  </si>
  <si>
    <t>8.6 Households</t>
  </si>
  <si>
    <t>8.6.1 Lending for House Purchase</t>
  </si>
  <si>
    <t>8.6.2 Consumption</t>
  </si>
  <si>
    <t>8.6.1.R of which Real estate collateral</t>
  </si>
  <si>
    <t>8.6.2.R of which Real estate collateral</t>
  </si>
  <si>
    <t>8.6.3 Other</t>
  </si>
  <si>
    <t>8.6.3.R of which Real estate collateral</t>
  </si>
  <si>
    <t>8.6.3.1 Of which Sole Proprietor</t>
  </si>
  <si>
    <t>9. Total</t>
  </si>
  <si>
    <t xml:space="preserve">9.1 MFIs </t>
  </si>
  <si>
    <t>9.2 General Government</t>
  </si>
  <si>
    <t>9.3 Other</t>
  </si>
  <si>
    <t>10. TOTAL</t>
  </si>
  <si>
    <t>1. MFI</t>
  </si>
  <si>
    <t>4. MFI</t>
  </si>
  <si>
    <t>4 Other financial intermediaries + financial auxiliaries + captive financial institutions and money lenders</t>
  </si>
  <si>
    <t>5. Insurance Corporations</t>
  </si>
  <si>
    <t>6. Pension Funds</t>
  </si>
  <si>
    <t>7. NFC's</t>
  </si>
  <si>
    <t>5.1 Total</t>
  </si>
  <si>
    <t>5.1.1 of which securitised through a euro area  FVC</t>
  </si>
  <si>
    <t>SCL- Revaluations - Securitised loans</t>
  </si>
  <si>
    <t>SCL</t>
  </si>
  <si>
    <t>11.1 Derivative contracts</t>
  </si>
  <si>
    <t>Revaluation adjustment for Government Credit</t>
  </si>
  <si>
    <t>2. General government</t>
  </si>
  <si>
    <t>2.1 . Other General Government</t>
  </si>
  <si>
    <t>3. Other resident sectors</t>
  </si>
  <si>
    <t xml:space="preserve">3.1 Non-MMF Investment Funds
</t>
  </si>
  <si>
    <t>3.3 Insurance Corporations</t>
  </si>
  <si>
    <t>3.4 Pension Funds</t>
  </si>
  <si>
    <t>3.5 Non-financial corporations</t>
  </si>
  <si>
    <t>3.6 Households</t>
  </si>
  <si>
    <t xml:space="preserve">3.6.1 Credit for consumption </t>
  </si>
  <si>
    <t>3.6.2 Lending for house purchase</t>
  </si>
  <si>
    <t>3.6.3 Other lending</t>
  </si>
  <si>
    <t>3.6.3.1 Sole proprietor</t>
  </si>
  <si>
    <t>5. General government</t>
  </si>
  <si>
    <t>5.1 . Other General Government</t>
  </si>
  <si>
    <t>6. Other resident sectors</t>
  </si>
  <si>
    <t>6.1 Non-MMF Investment Funds</t>
  </si>
  <si>
    <t>6.3 Insurance Corporations</t>
  </si>
  <si>
    <t>6.4 Pension Funds</t>
  </si>
  <si>
    <t>6.5 Non-financial corporations</t>
  </si>
  <si>
    <t>6.6 Households</t>
  </si>
  <si>
    <t xml:space="preserve">6.6.1 Credit for consumption </t>
  </si>
  <si>
    <t>6.6.2 Lending for house purchase</t>
  </si>
  <si>
    <t>6.6.3 Other lending</t>
  </si>
  <si>
    <t>6.6.3.1 Sole proprietor</t>
  </si>
  <si>
    <t>7. Rest of the world</t>
  </si>
  <si>
    <t>REG - Revaluation adjustment for Government Credit</t>
  </si>
  <si>
    <t>1.1 net equity of households in pension reserve funds</t>
  </si>
  <si>
    <t>2. Loans</t>
  </si>
  <si>
    <t>2.1 up to 1 year</t>
  </si>
  <si>
    <t>2.2 over 1 year &amp; up to 5 years</t>
  </si>
  <si>
    <t>2.3 over 5 years</t>
  </si>
  <si>
    <t>3.1.1 of which euro</t>
  </si>
  <si>
    <t>3.2 over 1 year</t>
  </si>
  <si>
    <t>3.2.1 of which euro</t>
  </si>
  <si>
    <t>4.1 listed shares</t>
  </si>
  <si>
    <t>4.2 unlisted shares</t>
  </si>
  <si>
    <t>4.3 other equity</t>
  </si>
  <si>
    <t>5. Remaining assets</t>
  </si>
  <si>
    <t>5.1 prepayment of insurance premiums and reserves for outstanding claims</t>
  </si>
  <si>
    <t>8. MFI</t>
  </si>
  <si>
    <t>9. Central Government</t>
  </si>
  <si>
    <t>10. Other General Government</t>
  </si>
  <si>
    <t>10.1 State Government</t>
  </si>
  <si>
    <t>10.2 Local Government</t>
  </si>
  <si>
    <t>10.3 Social Security Funds</t>
  </si>
  <si>
    <t>11. Other financial intermediaries + financial auxiliaries + captive financial institutions and money lenders</t>
  </si>
  <si>
    <t>12. Insurance Corporations</t>
  </si>
  <si>
    <t>13. Pension Funds</t>
  </si>
  <si>
    <t>14. NFC's</t>
  </si>
  <si>
    <t>15. ROW</t>
  </si>
  <si>
    <t>16. TOTAL</t>
  </si>
  <si>
    <t>2.4 Pension funds</t>
  </si>
  <si>
    <t>2.5 Non-financial corporations</t>
  </si>
  <si>
    <t>2.6 Households</t>
  </si>
  <si>
    <t xml:space="preserve">2.6.1 Credit for consumption </t>
  </si>
  <si>
    <t>2.6.2 Lending for house purchase</t>
  </si>
  <si>
    <t>2.6.3 Other lending</t>
  </si>
  <si>
    <t>2.6.3.1 Sole proprietor</t>
  </si>
  <si>
    <t>4.6Households</t>
  </si>
  <si>
    <t xml:space="preserve">4.6.1 Credit for consumption </t>
  </si>
  <si>
    <t>4.6.2 Lending for house purchase</t>
  </si>
  <si>
    <t>4.6.3 Other lending</t>
  </si>
  <si>
    <t>4.6.3.1 Sole proprietor</t>
  </si>
  <si>
    <t>7. Debt Securities held</t>
  </si>
  <si>
    <t>3. Debt Securities held</t>
  </si>
  <si>
    <t>8. Equity</t>
  </si>
  <si>
    <t>4. Equity</t>
  </si>
  <si>
    <t>10. Non-financial assets (including fixed assets)</t>
  </si>
  <si>
    <t xml:space="preserve">4.2 Other financial intermediaries + financial auxiliaries + captive financial institutions and money lenders
</t>
  </si>
  <si>
    <t>4.2 Other financial intermediaries + financial auxiliaries + captive financial institutions and money lenders</t>
  </si>
  <si>
    <t>8.2 Other financial intermediaries + financial auxiliaries + captive financial institutions and money lenders</t>
  </si>
  <si>
    <t>3. Loans securitised and derecognised for which the MFI acts as servicer</t>
  </si>
  <si>
    <t>5. Outstanding amounts of securitised loans not derecognised</t>
  </si>
  <si>
    <t xml:space="preserve">3.2 Other financial intermediaries + financial auxiliaries + captive financial institutions and money lenders
</t>
  </si>
  <si>
    <t xml:space="preserve">6.2 Other financial intermediaries + financial auxiliaries + captive financial institutions and money lenders
</t>
  </si>
  <si>
    <t xml:space="preserve">2.2 Other financial intermediaries + financial auxiliaries + captive financial institutions and money lenders
</t>
  </si>
  <si>
    <t>Worksheet</t>
  </si>
  <si>
    <t>Rule Type</t>
  </si>
  <si>
    <t>Rule</t>
  </si>
  <si>
    <t>Value 1</t>
  </si>
  <si>
    <t>Value 2</t>
  </si>
  <si>
    <t>Rule Break</t>
  </si>
  <si>
    <t>Rule Validation</t>
  </si>
  <si>
    <t>On-Form</t>
  </si>
  <si>
    <t>Rule number</t>
  </si>
  <si>
    <t>Cell Description</t>
  </si>
  <si>
    <t>Operator</t>
  </si>
  <si>
    <t>Comparator</t>
  </si>
  <si>
    <t>REV : Debt Securities Issued (Row 10)  : Irish Residents, Total (Column 10)</t>
  </si>
  <si>
    <t>=</t>
  </si>
  <si>
    <t>REV : Debt Securities Issued, euro, up to 1 year (Row 20)  : Irish Residents, Total (Column 10)</t>
  </si>
  <si>
    <t>+</t>
  </si>
  <si>
    <t>REV : Debt Securities Issued, euro, over 1 and up to 2 years (Row 30)  : Irish Residents, Total (Column 10)</t>
  </si>
  <si>
    <t>REV : Debt Securities Issued, euro, over 2 years (Row 40)  : Irish Residents, Total (Column 10)</t>
  </si>
  <si>
    <t>REV : Debt Securities Issued, non-euro, up to 1 year (Row 50)  : Irish Residents, Total (Column 10)</t>
  </si>
  <si>
    <t>REV : Debt Securities Issued, non-euro, over 1 and up to 2 years (Row 60)  : Irish Residents, Total (Column 10)</t>
  </si>
  <si>
    <t>REV : Debt Securities Issued, non-euro, over 2 years (Row 70)  : Irish Residents, Total (Column 10)</t>
  </si>
  <si>
    <t>REV : Loans (Row 120)  : Irish Residents, General Government (Column 70)</t>
  </si>
  <si>
    <t>REV : Loans, up to 1 year (Row 130)  : Irish Residents, General Government (Column 70)</t>
  </si>
  <si>
    <t>REV : Loans, over 1 year and up to 5 years (Row 140)  : Irish Residents, General Government (Column 70)</t>
  </si>
  <si>
    <t>REV : Loans, over 5 years (Row 150)  : Irish Residents, General Government (Column 70)</t>
  </si>
  <si>
    <t>REV : Loans (Row 120)  : Irish Residents, Other Sectors (Column 80)</t>
  </si>
  <si>
    <t>REV : Loans, up to 1 year (Row 130)  : Irish Residents, Other Sectors (Column 80)</t>
  </si>
  <si>
    <t>REV : Loans, over 1 year and up to 5 years (Row 140)  : Irish Residents, Other Sectors (Column 80)</t>
  </si>
  <si>
    <t>REV : Loans, over 5 years (Row 150)  : Irish Residents, Other Sectors (Column 80)</t>
  </si>
  <si>
    <t>REV : Loans (Row 120)  : Irish Residents, Non-MMF Investment Funds (Column 90)</t>
  </si>
  <si>
    <t>REV : Loans, up to 1 year (Row 130)  : Irish Residents, Non-MMF Investment Funds (Column 90)</t>
  </si>
  <si>
    <t>REV : Loans, over 1 year and up to 5 years (Row 140)  : Irish Residents, Non-MMF Investment Funds (Column 90)</t>
  </si>
  <si>
    <t>REV : Loans, over 5 years (Row 150)  : Irish Residents, Non-MMF Investment Funds (Column 90)</t>
  </si>
  <si>
    <t>REV : Loans (Row 120)  : Irish Residents, Other financial intermediaries + financial auxiliaries + captive financial institutions and money lenders (Column 100)</t>
  </si>
  <si>
    <t>REV : Loans, up to 1 year (Row 130)  : Irish Residents, Other financial intermediaries + financial auxiliaries + captive financial institutions and money lenders (Column 100)</t>
  </si>
  <si>
    <t>REV : Loans, over 1 year and up to 5 years (Row 140)  : Irish Residents, Other financial intermediaries + financial auxiliaries + captive financial institutions and money lenders (Column 100)</t>
  </si>
  <si>
    <t>REV : Loans, over 5 years (Row 150)  : Irish Residents, Other financial intermediaries + financial auxiliaries + captive financial institutions and money lenders (Column 100)</t>
  </si>
  <si>
    <t>REV : Loans (Row 120)  : Irish Residents, Other financial intermediaries + financial auxiliaries + captive financial institutions and money lenders, FVCs (Column 110)</t>
  </si>
  <si>
    <t>REV : Loans, up to 1 year (Row 130)  : Irish Residents, Other financial intermediaries + financial auxiliaries + captive financial institutions and money lenders, FVCs (Column 110)</t>
  </si>
  <si>
    <t>REV : Loans, over 1 year and up to 5 years (Row 140)  : Irish Residents, Other financial intermediaries + financial auxiliaries + captive financial institutions and money lenders, FVCs (Column 110)</t>
  </si>
  <si>
    <t>REV : Loans, over 5 years (Row 150)  : Irish Residents, Other financial intermediaries + financial auxiliaries + captive financial institutions and money lenders, FVCs (Column 110)</t>
  </si>
  <si>
    <t>REV : Loans (Row 120)  : Irish Residents, Insurance Corporations (Column 120)</t>
  </si>
  <si>
    <t>REV : Loans, up to 1 year (Row 130)  : Irish Residents, Insurance Corporations (Column 120)</t>
  </si>
  <si>
    <t>REV : Loans, over 1 year and up to 5 years (Row 140)  : Irish Residents, Insurance Corporations (Column 120)</t>
  </si>
  <si>
    <t>REV : Loans, over 5 years (Row 150)  : Irish Residents, Insurance Corporations (Column 120)</t>
  </si>
  <si>
    <t>REV : Loans (Row 120)  : Irish Residents, Pension Funds (Column 130)</t>
  </si>
  <si>
    <t>REV : Loans, up to 1 year (Row 130)  : Irish Residents, Pension Funds (Column 130)</t>
  </si>
  <si>
    <t>REV : Loans, over 1 year and up to 5 years (Row 140)  : Irish Residents, Pension Funds (Column 130)</t>
  </si>
  <si>
    <t>REV : Loans, over 5 years (Row 150)  : Irish Residents, Pension Funds (Column 130)</t>
  </si>
  <si>
    <t>REV : Loans (Row 120)  : Irish Residents, NFCs (Column 140)</t>
  </si>
  <si>
    <t>REV : Loans, up to 1 year (Row 130)  : Irish Residents, NFCs (Column 140)</t>
  </si>
  <si>
    <t>REV : Loans, over 1 year and up to 5 years (Row 140)  : Irish Residents, NFCs (Column 140)</t>
  </si>
  <si>
    <t>REV : Loans, over 5 years (Row 150)  : Irish Residents, NFCs (Column 140)</t>
  </si>
  <si>
    <t>REV : Loans (Row 120)  : Irish Residents, Households (Column 160)</t>
  </si>
  <si>
    <t>REV : Loans, up to 1 year (Row 130)  : Irish Residents, Households (Column 160)</t>
  </si>
  <si>
    <t>REV : Loans, over 1 year and up to 5 years (Row 140)  : Irish Residents, Households (Column 160)</t>
  </si>
  <si>
    <t>REV : Loans, over 5 years (Row 150)  : Irish Residents, Households (Column 160)</t>
  </si>
  <si>
    <t>REV : Loans (Row 120)  : Irish Residents, Households, lending for house purchase (Column 170)</t>
  </si>
  <si>
    <t>REV : Loans, up to 1 year (Row 130)  : Irish Residents, Households, lending for house purchase (Column 170)</t>
  </si>
  <si>
    <t>REV : Loans, over 1 year and up to 5 years (Row 140)  : Irish Residents, Households, lending for house purchase (Column 170)</t>
  </si>
  <si>
    <t>REV : Loans, over 5 years (Row 150)  : Irish Residents, Households, lending for house purchase (Column 170)</t>
  </si>
  <si>
    <t>REV : Loans (Row 120)  : Irish Residents, Households, consumption (Column 190)</t>
  </si>
  <si>
    <t>REV : Loans, up to 1 year (Row 130)  : Irish Residents, Households, consumption (Column 190)</t>
  </si>
  <si>
    <t>REV : Loans, over 1 year and up to 5 years (Row 140)  : Irish Residents, Households, consumption (Column 190)</t>
  </si>
  <si>
    <t>REV : Loans, over 5 years (Row 150)  : Irish Residents, Households, consumption (Column 190)</t>
  </si>
  <si>
    <t>REV : Loans (Row 120)  : Irish Residents, Households, consumption, real estate collateral (Column 200)</t>
  </si>
  <si>
    <t>REV : Loans, up to 1 year (Row 130)  : Irish Residents, Households, consumption, real estate collateral (Column 200)</t>
  </si>
  <si>
    <t>REV : Loans, over 1 year and up to 5 years (Row 140)  : Irish Residents, Households, consumption, real estate collateral (Column 200)</t>
  </si>
  <si>
    <t>REV : Loans, over 5 years (Row 150)  : Irish Residents, Households, consumption, real estate collateral (Column 200)</t>
  </si>
  <si>
    <t>REV : Loans (Row 120)  : Irish Residents, Households, other (Column 210)</t>
  </si>
  <si>
    <t>REV : Loans, up to 1 year (Row 130)  : Irish Residents, Households, other (Column 210)</t>
  </si>
  <si>
    <t>REV : Loans, over 1 year and up to 5 years (Row 140)  : Irish Residents, Households, other (Column 210)</t>
  </si>
  <si>
    <t>REV : Loans, over 5 years (Row 150)  : Irish Residents, Households, other (Column 210)</t>
  </si>
  <si>
    <t>REV : Debt securities held (Row 170)  : Irish Residents, Total (Column 10)</t>
  </si>
  <si>
    <t>REV : Debt securities held, euro, up to 1 year (Row 180)  : Irish Residents, Total (Column 10)</t>
  </si>
  <si>
    <t>REV : Debt securities held, euro, over 1 and up to 2 years (Row 190)  : Irish Residents, Total (Column 10)</t>
  </si>
  <si>
    <t>REV : Debt securities held, euro, over 2 years (Row 200)  : Irish Residents, Total (Column 10)</t>
  </si>
  <si>
    <t>REV : Debt securities held, non-euro, up to 1 year (Row 210)  : Irish Residents, Total (Column 10)</t>
  </si>
  <si>
    <t>REV : Debt securities held, non-euro, over 1 and up to 2 years (Row 220)  : Irish Residents, Total (Column 10)</t>
  </si>
  <si>
    <t>REV : Debt securities held, non-euro, over 2 years (Row 230)  : Irish Residents, Total (Column 10)</t>
  </si>
  <si>
    <t>REV : Debt securities held (Row 170)  : Irish Residents, MFIs (Column 20)</t>
  </si>
  <si>
    <t>REV : Debt securities held, euro, up to 1 year (Row 180)  : Irish Residents, MFIs (Column 20)</t>
  </si>
  <si>
    <t>REV : Debt securities held, euro, over 1 and up to 2 years (Row 190)  : Irish Residents, MFIs (Column 20)</t>
  </si>
  <si>
    <t>REV : Debt securities held, euro, over 2 years (Row 200)  : Irish Residents, MFIs (Column 20)</t>
  </si>
  <si>
    <t>REV : Debt securities held, non-euro, up to 1 year (Row 210)  : Irish Residents, MFIs (Column 20)</t>
  </si>
  <si>
    <t>REV : Debt securities held, non-euro, over 1 and up to 2 years (Row 220)  : Irish Residents, MFIs (Column 20)</t>
  </si>
  <si>
    <t>REV : Debt securities held, non-euro, over 2 years (Row 230)  : Irish Residents, MFIs (Column 20)</t>
  </si>
  <si>
    <t>REV : Debt securities held (Row 170)  : Irish Residents, General Government (Column 70)</t>
  </si>
  <si>
    <t>REV : Debt securities held, euro, up to 1 year (Row 180)  : Irish Residents, General Government (Column 70)</t>
  </si>
  <si>
    <t>REV : Debt securities held, euro, over 1 and up to 2 years (Row 190)  : Irish Residents, General Government (Column 70)</t>
  </si>
  <si>
    <t>REV : Debt securities held, euro, over 2 years (Row 200)  : Irish Residents, General Government (Column 70)</t>
  </si>
  <si>
    <t>REV : Debt securities held, non-euro, up to 1 year (Row 210)  : Irish Residents, General Government (Column 70)</t>
  </si>
  <si>
    <t>REV : Debt securities held, non-euro, over 1 and up to 2 years (Row 220)  : Irish Residents, General Government (Column 70)</t>
  </si>
  <si>
    <t>REV : Debt securities held, non-euro, over 2 years (Row 230)  : Irish Residents, General Government (Column 70)</t>
  </si>
  <si>
    <t>REV : Debt securities held (Row 170)  : Irish Residents, Other Sectors (Column 80)</t>
  </si>
  <si>
    <t>REV : Debt securities held, euro, up to 1 year (Row 180)  : Irish Residents, Other Sectors (Column 80)</t>
  </si>
  <si>
    <t>REV : Debt securities held, euro, over 1 and up to 2 years (Row 190)  : Irish Residents, Other Sectors (Column 80)</t>
  </si>
  <si>
    <t>REV : Debt securities held, euro, over 2 years (Row 200)  : Irish Residents, Other Sectors (Column 80)</t>
  </si>
  <si>
    <t>REV : Debt securities held, non-euro, up to 1 year (Row 210)  : Irish Residents, Other Sectors (Column 80)</t>
  </si>
  <si>
    <t>REV : Debt securities held, non-euro, over 1 and up to 2 years (Row 220)  : Irish Residents, Other Sectors (Column 80)</t>
  </si>
  <si>
    <t>REV : Debt securities held, non-euro, over 2 years (Row 230)  : Irish Residents, Other Sectors (Column 80)</t>
  </si>
  <si>
    <t>REV : Debt securities held (Row 170)  : Irish Residents, Non-MMF Investment Funds (Column 90)</t>
  </si>
  <si>
    <t>REV : Debt securities held, euro, up to 1 year (Row 180)  : Irish Residents, Non-MMF Investment Funds (Column 90)</t>
  </si>
  <si>
    <t>REV : Debt securities held, euro, over 1 and up to 2 years (Row 190)  : Irish Residents, Non-MMF Investment Funds (Column 90)</t>
  </si>
  <si>
    <t>REV : Debt securities held, euro, over 2 years (Row 200)  : Irish Residents, Non-MMF Investment Funds (Column 90)</t>
  </si>
  <si>
    <t>REV : Debt securities held, non-euro, up to 1 year (Row 210)  : Irish Residents, Non-MMF Investment Funds (Column 90)</t>
  </si>
  <si>
    <t>REV : Debt securities held, non-euro, over 1 and up to 2 years (Row 220)  : Irish Residents, Non-MMF Investment Funds (Column 90)</t>
  </si>
  <si>
    <t>REV : Debt securities held, non-euro, over 2 years (Row 230)  : Irish Residents, Non-MMF Investment Funds (Column 90)</t>
  </si>
  <si>
    <t>REV : Debt securities held (Row 170)  : Irish Residents, Other financial intermediaries + financial auxiliaries + captive financial institutions and money lenders (Column 100)</t>
  </si>
  <si>
    <t>REV : Debt securities held, euro, up to 1 year (Row 180)  : Irish Residents, Other financial intermediaries + financial auxiliaries + captive financial institutions and money lenders (Column 100)</t>
  </si>
  <si>
    <t>REV : Debt securities held, euro, over 1 and up to 2 years (Row 190)  : Irish Residents, Other financial intermediaries + financial auxiliaries + captive financial institutions and money lenders (Column 100)</t>
  </si>
  <si>
    <t>REV : Debt securities held, euro, over 2 years (Row 200)  : Irish Residents, Other financial intermediaries + financial auxiliaries + captive financial institutions and money lenders (Column 100)</t>
  </si>
  <si>
    <t>REV : Debt securities held, non-euro, up to 1 year (Row 210)  : Irish Residents, Other financial intermediaries + financial auxiliaries + captive financial institutions and money lenders (Column 100)</t>
  </si>
  <si>
    <t>REV : Debt securities held, non-euro, over 1 and up to 2 years (Row 220)  : Irish Residents, Other financial intermediaries + financial auxiliaries + captive financial institutions and money lenders (Column 100)</t>
  </si>
  <si>
    <t>REV : Debt securities held, non-euro, over 2 years (Row 230)  : Irish Residents, Other financial intermediaries + financial auxiliaries + captive financial institutions and money lenders (Column 100)</t>
  </si>
  <si>
    <t>REV : Debt securities held (Row 170)  : Irish Residents, Insurance Corporations (Column 120)</t>
  </si>
  <si>
    <t>REV : Debt securities held, euro, up to 1 year (Row 180)  : Irish Residents, Insurance Corporations (Column 120)</t>
  </si>
  <si>
    <t>REV : Debt securities held, euro, over 1 and up to 2 years (Row 190)  : Irish Residents, Insurance Corporations (Column 120)</t>
  </si>
  <si>
    <t>REV : Debt securities held, euro, over 2 years (Row 200)  : Irish Residents, Insurance Corporations (Column 120)</t>
  </si>
  <si>
    <t>REV : Debt securities held, non-euro, up to 1 year (Row 210)  : Irish Residents, Insurance Corporations (Column 120)</t>
  </si>
  <si>
    <t>REV : Debt securities held, non-euro, over 1 and up to 2 years (Row 220)  : Irish Residents, Insurance Corporations (Column 120)</t>
  </si>
  <si>
    <t>REV : Debt securities held, non-euro, over 2 years (Row 230)  : Irish Residents, Insurance Corporations (Column 120)</t>
  </si>
  <si>
    <t>REV : Debt securities held (Row 170)  : Irish Residents, Pension Funds (Column 130)</t>
  </si>
  <si>
    <t>REV : Debt securities held, euro, up to 1 year (Row 180)  : Irish Residents, Pension Funds (Column 130)</t>
  </si>
  <si>
    <t>REV : Debt securities held, euro, over 1 and up to 2 years (Row 190)  : Irish Residents, Pension Funds (Column 130)</t>
  </si>
  <si>
    <t>REV : Debt securities held, euro, over 2 years (Row 200)  : Irish Residents, Pension Funds (Column 130)</t>
  </si>
  <si>
    <t>REV : Debt securities held, non-euro, up to 1 year (Row 210)  : Irish Residents, Pension Funds (Column 130)</t>
  </si>
  <si>
    <t>REV : Debt securities held, non-euro, over 1 and up to 2 years (Row 220)  : Irish Residents, Pension Funds (Column 130)</t>
  </si>
  <si>
    <t>REV : Debt securities held, non-euro, over 2 years (Row 230)  : Irish Residents, Pension Funds (Column 130)</t>
  </si>
  <si>
    <t>REV : Debt securities held (Row 170)  : Irish Residents, NFCs (Column 140)</t>
  </si>
  <si>
    <t>REV : Debt securities held, euro, up to 1 year (Row 180)  : Irish Residents, NFCs (Column 140)</t>
  </si>
  <si>
    <t>REV : Debt securities held, euro, over 1 and up to 2 years (Row 190)  : Irish Residents, NFCs (Column 140)</t>
  </si>
  <si>
    <t>REV : Debt securities held, euro, over 2 years (Row 200)  : Irish Residents, NFCs (Column 140)</t>
  </si>
  <si>
    <t>REV : Debt securities held, non-euro, up to 1 year (Row 210)  : Irish Residents, NFCs (Column 140)</t>
  </si>
  <si>
    <t>REV : Debt securities held, non-euro, over 1 and up to 2 years (Row 220)  : Irish Residents, NFCs (Column 140)</t>
  </si>
  <si>
    <t>REV : Debt securities held, non-euro, over 2 years (Row 230)  : Irish Residents, NFCs (Column 140)</t>
  </si>
  <si>
    <t>REV : Debt securities held (Row 170)  : Irish Residents, Households (Column 160)</t>
  </si>
  <si>
    <t>REV : Debt securities held, euro, up to 1 year (Row 180)  : Irish Residents, Households (Column 160)</t>
  </si>
  <si>
    <t>REV : Debt securities held, euro, over 1 and up to 2 years (Row 190)  : Irish Residents, Households (Column 160)</t>
  </si>
  <si>
    <t>REV : Debt securities held, euro, over 2 years (Row 200)  : Irish Residents, Households (Column 160)</t>
  </si>
  <si>
    <t>REV : Debt securities held, non-euro, up to 1 year (Row 210)  : Irish Residents, Households (Column 160)</t>
  </si>
  <si>
    <t>REV : Debt securities held, non-euro, over 1 and up to 2 years (Row 220)  : Irish Residents, Households (Column 160)</t>
  </si>
  <si>
    <t>REV : Debt securities held, non-euro, over 2 years (Row 230)  : Irish Residents, Households (Column 160)</t>
  </si>
  <si>
    <t>REV : Investment Funds Shares/Units (Row 250)  : Irish Residents, Total (Column 10)</t>
  </si>
  <si>
    <t>REV : Investment Funds Shares/Units, MMF shares/units (Row 260)  : Irish Residents, Total (Column 10)</t>
  </si>
  <si>
    <t>REV : Investment Funds Shares/Units, Non-MMF investment fund shares/units (Row 270)  : Irish Residents, Total (Column 10)</t>
  </si>
  <si>
    <t>REV : Investment Funds Shares/Units (Row 250)  : Irish Residents, MFIs (Column 20)</t>
  </si>
  <si>
    <t>REV : Investment Funds Shares/Units, MMF shares/units (Row 260)  : Irish Residents, MFIs (Column 20)</t>
  </si>
  <si>
    <t>REV : Investment Funds Shares/Units (Row 250)  : Irish Residents, Non-MMF Investment Funds (Column 90)</t>
  </si>
  <si>
    <t>REV : Investment Funds Shares/Units, Non-MMF investment fund shares/units (Row 270)  : Irish Residents, Non-MMF Investment Funds (Column 90)</t>
  </si>
  <si>
    <t>REV : Loans (Row 120)  : Irish Residents, Total (Column 10)</t>
  </si>
  <si>
    <t>REV : Loans (Row 120)  : Irish Residents, MFIs (Column 20)</t>
  </si>
  <si>
    <t>REV : Balances with Central Banks (Row 160)  : Irish Residents, Total (Column 10)</t>
  </si>
  <si>
    <t>REV : Balances with Central Banks (Row 160)  : Irish Residents, MFIs (Column 20)</t>
  </si>
  <si>
    <t>REV : Equity (Row 240)  : Irish Residents, Total (Column 10)</t>
  </si>
  <si>
    <t>REV : Equity (Row 240)  : Irish Residents, MFIs (Column 20)</t>
  </si>
  <si>
    <t>REV : Equity (Row 240)  : Irish Residents, General Government (Column 70)</t>
  </si>
  <si>
    <t>REV : Equity (Row 240)  : Irish Residents, Other Sectors (Column 80)</t>
  </si>
  <si>
    <t>REV : Investment Funds Shares/Units (Row 250)  : Irish Residents, Other Sectors (Column 80)</t>
  </si>
  <si>
    <t>REV : Equity (Row 240)  : Irish Residents, Non-MMF Investment Funds (Column 90)</t>
  </si>
  <si>
    <t>REV : Equity (Row 240)  : Irish Residents, Other financial intermediaries + financial auxiliaries + captive financial institutions and money lenders (Column 100)</t>
  </si>
  <si>
    <t>REV : Equity (Row 240)  : Irish Residents, Insurance Corporations (Column 120)</t>
  </si>
  <si>
    <t>REV : Equity (Row 240)  : Irish Residents, Pension Funds (Column 130)</t>
  </si>
  <si>
    <t>REV : Equity (Row 240)  : Irish Residents, NFCs (Column 140)</t>
  </si>
  <si>
    <t>REV : Equity (Row 240)  : Irish Residents, Households (Column 160)</t>
  </si>
  <si>
    <t>REV : Loans, Syndicated Loans (Row 350)  : Irish Residents, Total (Column 10)</t>
  </si>
  <si>
    <t>REV : Loans, Syndicated Loans (Row 350)  : Irish Residents, MFIs (Column 20)</t>
  </si>
  <si>
    <t>REV : Loans, Syndicated Loans (Row 350)  : Irish Residents, General Government (Column 70)</t>
  </si>
  <si>
    <t>REV : Loans, Syndicated Loans (Row 350)  : Irish Residents, Other Sectors (Column 80)</t>
  </si>
  <si>
    <t>REV : Loans, euro (Row 340)  : Irish Residents, Other Sectors (Column 80)</t>
  </si>
  <si>
    <t>REV : Loans, euro (Row 340)  : Irish Residents, Non-MMF Investment Funds (Column 90)</t>
  </si>
  <si>
    <t>REV : Loans, euro (Row 340)  : Irish Residents, Other financial intermediaries + financial auxiliaries + captive financial institutions and money lenders (Column 100)</t>
  </si>
  <si>
    <t>REV : Loans, euro (Row 340)  : Irish Residents, Insurance Corporations (Column 120)</t>
  </si>
  <si>
    <t>REV : Loans, euro (Row 340)  : Irish Residents, Pension Funds (Column 130)</t>
  </si>
  <si>
    <t>REV : Loans, euro (Row 340)  : Irish Residents, NFCs (Column 140)</t>
  </si>
  <si>
    <t>REV : Loans, euro (Row 340)  : Irish Residents, Households (Column 160)</t>
  </si>
  <si>
    <t>REV : Loans, euro (Row 340)  : Irish Residents, Households, lending for house purchase (Column 170)</t>
  </si>
  <si>
    <t>REV : Loans, euro (Row 340)  : Irish Residents, Households, consumption (Column 190)</t>
  </si>
  <si>
    <t>REV : Loans, euro (Row 340)  : Irish Residents, Households, other (Column 210)</t>
  </si>
  <si>
    <t>REV : Debt Securities Issued (Row 10)  : OMUM Residents, Total (Column 240)</t>
  </si>
  <si>
    <t>REV : Debt Securities Issued, euro, up to 1 year (Row 20)  : OMUM Residents, Total (Column 240)</t>
  </si>
  <si>
    <t>REV : Debt Securities Issued, euro, over 1 and up to 2 years (Row 30)  : OMUM Residents, Total (Column 240)</t>
  </si>
  <si>
    <t>REV : Debt Securities Issued, euro, over 2 years (Row 40)  : OMUM Residents, Total (Column 240)</t>
  </si>
  <si>
    <t>REV : Debt Securities Issued, non-euro, up to 1 year (Row 50)  : OMUM Residents, Total (Column 240)</t>
  </si>
  <si>
    <t>REV : Debt Securities Issued, non-euro, over 1 and up to 2 years (Row 60)  : OMUM Residents, Total (Column 240)</t>
  </si>
  <si>
    <t>REV : Debt Securities Issued, non-euro, over 2 years (Row 70)  : OMUM Residents, Total (Column 240)</t>
  </si>
  <si>
    <t>REV : Loans (Row 120)  : OMUM Residents, General Government (Column 300)</t>
  </si>
  <si>
    <t>REV : Loans, up to 1 year (Row 130)  : OMUM Residents, General Government (Column 300)</t>
  </si>
  <si>
    <t>REV : Loans, over 1 year and up to 5 years (Row 140)  : OMUM Residents, General Government (Column 300)</t>
  </si>
  <si>
    <t>REV : Loans, over 5 years (Row 150)  : OMUM Residents, General Government (Column 300)</t>
  </si>
  <si>
    <t>REV : Loans (Row 120)  : OMUM Residents, Other Sectors (Column 310)</t>
  </si>
  <si>
    <t>REV : Loans, up to 1 year (Row 130)  : OMUM Residents, Other Sectors (Column 310)</t>
  </si>
  <si>
    <t>REV : Loans, over 1 year and up to 5 years (Row 140)  : OMUM Residents, Other Sectors (Column 310)</t>
  </si>
  <si>
    <t>REV : Loans, over 5 years (Row 150)  : OMUM Residents, Other Sectors (Column 310)</t>
  </si>
  <si>
    <t>REV : Loans (Row 120)  : OMUM Residents, Non-MMF Investment Funds (Column 320)</t>
  </si>
  <si>
    <t>REV : Loans, up to 1 year (Row 130)  : OMUM Residents, Non-MMF Investment Funds (Column 320)</t>
  </si>
  <si>
    <t>REV : Loans, over 1 year and up to 5 years (Row 140)  : OMUM Residents, Non-MMF Investment Funds (Column 320)</t>
  </si>
  <si>
    <t>REV : Loans, over 5 years (Row 150)  : OMUM Residents, Non-MMF Investment Funds (Column 320)</t>
  </si>
  <si>
    <t>REV : Loans (Row 120)  : OMUM Residents, Other financial intermediaries + financial auxiliaries + captive financial institutions and money lenders (Column 330)</t>
  </si>
  <si>
    <t>REV : Loans, up to 1 year (Row 130)  : OMUM Residents, Other financial intermediaries + financial auxiliaries + captive financial institutions and money lenders (Column 330)</t>
  </si>
  <si>
    <t>REV : Loans, over 1 year and up to 5 years (Row 140)  : OMUM Residents, Other financial intermediaries + financial auxiliaries + captive financial institutions and money lenders (Column 330)</t>
  </si>
  <si>
    <t>REV : Loans, over 5 years (Row 150)  : OMUM Residents, Other financial intermediaries + financial auxiliaries + captive financial institutions and money lenders (Column 330)</t>
  </si>
  <si>
    <t>REV : Loans (Row 120)  : OMUM Residents, Other financial intermediaries + financial auxiliaries + captive financial institutions and money lenders, FVCs (Column 340)</t>
  </si>
  <si>
    <t>REV : Loans, up to 1 year (Row 130)  : OMUM Residents, Other financial intermediaries + financial auxiliaries + captive financial institutions and money lenders, FVCs (Column 340)</t>
  </si>
  <si>
    <t>REV : Loans, over 1 year and up to 5 years (Row 140)  : OMUM Residents, Other financial intermediaries + financial auxiliaries + captive financial institutions and money lenders, FVCs (Column 340)</t>
  </si>
  <si>
    <t>REV : Loans, over 5 years (Row 150)  : OMUM Residents, Other financial intermediaries + financial auxiliaries + captive financial institutions and money lenders, FVCs (Column 340)</t>
  </si>
  <si>
    <t>REV : Loans (Row 120)  : OMUM Residents, Insurance Corporations (Column 350)</t>
  </si>
  <si>
    <t>REV : Loans, up to 1 year (Row 130)  : OMUM Residents, Insurance Corporations (Column 350)</t>
  </si>
  <si>
    <t>REV : Loans, over 1 year and up to 5 years (Row 140)  : OMUM Residents, Insurance Corporations (Column 350)</t>
  </si>
  <si>
    <t>REV : Loans, over 5 years (Row 150)  : OMUM Residents, Insurance Corporations (Column 350)</t>
  </si>
  <si>
    <t>REV : Loans (Row 120)  : OMUM Residents, Pension Funds (Column 360)</t>
  </si>
  <si>
    <t>REV : Loans, up to 1 year (Row 130)  : OMUM Residents, Pension Funds (Column 360)</t>
  </si>
  <si>
    <t>REV : Loans, over 1 year and up to 5 years (Row 140)  : OMUM Residents, Pension Funds (Column 360)</t>
  </si>
  <si>
    <t>REV : Loans, over 5 years (Row 150)  : OMUM Residents, Pension Funds (Column 360)</t>
  </si>
  <si>
    <t>REV : Loans (Row 120)  : OMUM Residents, NFCs (Column 370)</t>
  </si>
  <si>
    <t>REV : Loans, up to 1 year (Row 130)  : OMUM Residents, NFCs (Column 370)</t>
  </si>
  <si>
    <t>REV : Loans, over 1 year and up to 5 years (Row 140)  : OMUM Residents, NFCs (Column 370)</t>
  </si>
  <si>
    <t>REV : Loans, over 5 years (Row 150)  : OMUM Residents, NFCs (Column 370)</t>
  </si>
  <si>
    <t>REV : Loans (Row 120)  : OMUM Residents, Households (Column 390)</t>
  </si>
  <si>
    <t>REV : Loans, up to 1 year (Row 130)  : OMUM Residents, Households (Column 390)</t>
  </si>
  <si>
    <t>REV : Loans, over 1 year and up to 5 years (Row 140)  : OMUM Residents, Households (Column 390)</t>
  </si>
  <si>
    <t>REV : Loans, over 5 years (Row 150)  : OMUM Residents, Households (Column 390)</t>
  </si>
  <si>
    <t>REV : Loans (Row 120)  : OMUM Residents, Households, lending for house purchase (Column 400)</t>
  </si>
  <si>
    <t>REV : Loans, up to 1 year (Row 130)  : OMUM Residents, Households, lending for house purchase (Column 400)</t>
  </si>
  <si>
    <t>REV : Loans, over 1 year and up to 5 years (Row 140)  : OMUM Residents, Households, lending for house purchase (Column 400)</t>
  </si>
  <si>
    <t>REV : Loans, over 5 years (Row 150)  : OMUM Residents, Households, lending for house purchase (Column 400)</t>
  </si>
  <si>
    <t>REV : Loans (Row 120)  : OMUM Residents, Households, consumption (Column 420)</t>
  </si>
  <si>
    <t>REV : Loans, up to 1 year (Row 130)  : OMUM Residents, Households, consumption (Column 420)</t>
  </si>
  <si>
    <t>REV : Loans, over 1 year and up to 5 years (Row 140)  : OMUM Residents, Households, consumption (Column 420)</t>
  </si>
  <si>
    <t>REV : Loans, over 5 years (Row 150)  : OMUM Residents, Households, consumption (Column 420)</t>
  </si>
  <si>
    <t>REV : Loans (Row 120)  : OMUM Residents, Households, consumption, real estate collateral (Column 430)</t>
  </si>
  <si>
    <t>REV : Loans, up to 1 year (Row 130)  : OMUM Residents, Households, consumption, real estate collateral (Column 430)</t>
  </si>
  <si>
    <t>REV : Loans, over 1 year and up to 5 years (Row 140)  : OMUM Residents, Households, consumption, real estate collateral (Column 430)</t>
  </si>
  <si>
    <t>REV : Loans, over 5 years (Row 150)  : OMUM Residents, Households, consumption, real estate collateral (Column 430)</t>
  </si>
  <si>
    <t>REV : Loans (Row 120)  : OMUM Residents, Households, other (Column 440)</t>
  </si>
  <si>
    <t>REV : Loans, up to 1 year (Row 130)  : OMUM Residents, Households, other (Column 440)</t>
  </si>
  <si>
    <t>REV : Loans, over 1 year and up to 5 years (Row 140)  : OMUM Residents, Households, other (Column 440)</t>
  </si>
  <si>
    <t>REV : Loans, over 5 years (Row 150)  : OMUM Residents, Households, other (Column 440)</t>
  </si>
  <si>
    <t>REV : Debt securities held (Row 170)  : OMUM Residents, Total (Column 240)</t>
  </si>
  <si>
    <t>REV : Debt securities held, euro, up to 1 year (Row 180)  : OMUM Residents, Total (Column 240)</t>
  </si>
  <si>
    <t>REV : Debt securities held, euro, over 1 and up to 2 years (Row 190)  : OMUM Residents, Total (Column 240)</t>
  </si>
  <si>
    <t>REV : Debt securities held, euro, over 2 years (Row 200)  : OMUM Residents, Total (Column 240)</t>
  </si>
  <si>
    <t>REV : Debt securities held, non-euro, up to 1 year (Row 210)  : OMUM Residents, Total (Column 240)</t>
  </si>
  <si>
    <t>REV : Debt securities held, non-euro, over 1 and up to 2 years (Row 220)  : OMUM Residents, Total (Column 240)</t>
  </si>
  <si>
    <t>REV : Debt securities held, non-euro, over 2 years (Row 230)  : OMUM Residents, Total (Column 240)</t>
  </si>
  <si>
    <t>REV : Debt securities held (Row 170)  : OMUM Residents, MFIs (Column 250)</t>
  </si>
  <si>
    <t>REV : Debt securities held, euro, up to 1 year (Row 180)  : OMUM Residents, MFIs (Column 250)</t>
  </si>
  <si>
    <t>REV : Debt securities held, euro, over 1 and up to 2 years (Row 190)  : OMUM Residents, MFIs (Column 250)</t>
  </si>
  <si>
    <t>REV : Debt securities held, euro, over 2 years (Row 200)  : OMUM Residents, MFIs (Column 250)</t>
  </si>
  <si>
    <t>REV : Debt securities held, non-euro, up to 1 year (Row 210)  : OMUM Residents, MFIs (Column 250)</t>
  </si>
  <si>
    <t>REV : Debt securities held, non-euro, over 1 and up to 2 years (Row 220)  : OMUM Residents, MFIs (Column 250)</t>
  </si>
  <si>
    <t>REV : Debt securities held, non-euro, over 2 years (Row 230)  : OMUM Residents, MFIs (Column 250)</t>
  </si>
  <si>
    <t>REV : Debt securities held (Row 170)  : OMUM Residents, General Government (Column 300)</t>
  </si>
  <si>
    <t>REV : Debt securities held, euro, up to 1 year (Row 180)  : OMUM Residents, General Government (Column 300)</t>
  </si>
  <si>
    <t>REV : Debt securities held, euro, over 1 and up to 2 years (Row 190)  : OMUM Residents, General Government (Column 300)</t>
  </si>
  <si>
    <t>REV : Debt securities held, euro, over 2 years (Row 200)  : OMUM Residents, General Government (Column 300)</t>
  </si>
  <si>
    <t>REV : Debt securities held, non-euro, up to 1 year (Row 210)  : OMUM Residents, General Government (Column 300)</t>
  </si>
  <si>
    <t>REV : Debt securities held, non-euro, over 1 and up to 2 years (Row 220)  : OMUM Residents, General Government (Column 300)</t>
  </si>
  <si>
    <t>REV : Debt securities held, non-euro, over 2 years (Row 230)  : OMUM Residents, General Government (Column 300)</t>
  </si>
  <si>
    <t>REV : Debt securities held (Row 170)  : OMUM Residents, Other Sectors (Column 310)</t>
  </si>
  <si>
    <t>REV : Debt securities held, euro, up to 1 year (Row 180)  : OMUM Residents, Other Sectors (Column 310)</t>
  </si>
  <si>
    <t>REV : Debt securities held, euro, over 1 and up to 2 years (Row 190)  : OMUM Residents, Other Sectors (Column 310)</t>
  </si>
  <si>
    <t>REV : Debt securities held, euro, over 2 years (Row 200)  : OMUM Residents, Other Sectors (Column 310)</t>
  </si>
  <si>
    <t>REV : Debt securities held, non-euro, up to 1 year (Row 210)  : OMUM Residents, Other Sectors (Column 310)</t>
  </si>
  <si>
    <t>REV : Debt securities held, non-euro, over 1 and up to 2 years (Row 220)  : OMUM Residents, Other Sectors (Column 310)</t>
  </si>
  <si>
    <t>REV : Debt securities held, non-euro, over 2 years (Row 230)  : OMUM Residents, Other Sectors (Column 310)</t>
  </si>
  <si>
    <t>REV : Debt securities held (Row 170)  : OMUM Residents, Non-MMF Investment Funds (Column 320)</t>
  </si>
  <si>
    <t>REV : Debt securities held, euro, up to 1 year (Row 180)  : OMUM Residents, Non-MMF Investment Funds (Column 320)</t>
  </si>
  <si>
    <t>REV : Debt securities held, euro, over 1 and up to 2 years (Row 190)  : OMUM Residents, Non-MMF Investment Funds (Column 320)</t>
  </si>
  <si>
    <t>REV : Debt securities held, euro, over 2 years (Row 200)  : OMUM Residents, Non-MMF Investment Funds (Column 320)</t>
  </si>
  <si>
    <t>REV : Debt securities held, non-euro, up to 1 year (Row 210)  : OMUM Residents, Non-MMF Investment Funds (Column 320)</t>
  </si>
  <si>
    <t>REV : Debt securities held, non-euro, over 1 and up to 2 years (Row 220)  : OMUM Residents, Non-MMF Investment Funds (Column 320)</t>
  </si>
  <si>
    <t>REV : Debt securities held, non-euro, over 2 years (Row 230)  : OMUM Residents, Non-MMF Investment Funds (Column 320)</t>
  </si>
  <si>
    <t>REV : Debt securities held (Row 170)  : OMUM Residents, Other financial intermediaries + financial auxiliaries + captive financial institutions and money lenders (Column 330)</t>
  </si>
  <si>
    <t>REV : Debt securities held, euro, up to 1 year (Row 180)  : OMUM Residents, Other financial intermediaries + financial auxiliaries + captive financial institutions and money lenders (Column 330)</t>
  </si>
  <si>
    <t>REV : Debt securities held, euro, over 1 and up to 2 years (Row 190)  : OMUM Residents, Other financial intermediaries + financial auxiliaries + captive financial institutions and money lenders (Column 330)</t>
  </si>
  <si>
    <t>REV : Debt securities held, euro, over 2 years (Row 200)  : OMUM Residents, Other financial intermediaries + financial auxiliaries + captive financial institutions and money lenders (Column 330)</t>
  </si>
  <si>
    <t>REV : Debt securities held, non-euro, up to 1 year (Row 210)  : OMUM Residents, Other financial intermediaries + financial auxiliaries + captive financial institutions and money lenders (Column 330)</t>
  </si>
  <si>
    <t>REV : Debt securities held, non-euro, over 1 and up to 2 years (Row 220)  : OMUM Residents, Other financial intermediaries + financial auxiliaries + captive financial institutions and money lenders (Column 330)</t>
  </si>
  <si>
    <t>REV : Debt securities held, non-euro, over 2 years (Row 230)  : OMUM Residents, Other financial intermediaries + financial auxiliaries + captive financial institutions and money lenders (Column 330)</t>
  </si>
  <si>
    <t>REV : Debt securities held (Row 170)  : OMUM Residents, Insurance Corporations (Column 350)</t>
  </si>
  <si>
    <t>REV : Debt securities held, euro, up to 1 year (Row 180)  : OMUM Residents, Insurance Corporations (Column 350)</t>
  </si>
  <si>
    <t>REV : Debt securities held, euro, over 1 and up to 2 years (Row 190)  : OMUM Residents, Insurance Corporations (Column 350)</t>
  </si>
  <si>
    <t>REV : Debt securities held, euro, over 2 years (Row 200)  : OMUM Residents, Insurance Corporations (Column 350)</t>
  </si>
  <si>
    <t>REV : Debt securities held, non-euro, up to 1 year (Row 210)  : OMUM Residents, Insurance Corporations (Column 350)</t>
  </si>
  <si>
    <t>REV : Debt securities held, non-euro, over 1 and up to 2 years (Row 220)  : OMUM Residents, Insurance Corporations (Column 350)</t>
  </si>
  <si>
    <t>REV : Debt securities held, non-euro, over 2 years (Row 230)  : OMUM Residents, Insurance Corporations (Column 350)</t>
  </si>
  <si>
    <t>REV : Debt securities held (Row 170)  : OMUM Residents, Pension Funds (Column 360)</t>
  </si>
  <si>
    <t>REV : Debt securities held, euro, up to 1 year (Row 180)  : OMUM Residents, Pension Funds (Column 360)</t>
  </si>
  <si>
    <t>REV : Debt securities held, euro, over 1 and up to 2 years (Row 190)  : OMUM Residents, Pension Funds (Column 360)</t>
  </si>
  <si>
    <t>REV : Debt securities held, euro, over 2 years (Row 200)  : OMUM Residents, Pension Funds (Column 360)</t>
  </si>
  <si>
    <t>REV : Debt securities held, non-euro, up to 1 year (Row 210)  : OMUM Residents, Pension Funds (Column 360)</t>
  </si>
  <si>
    <t>REV : Debt securities held, non-euro, over 1 and up to 2 years (Row 220)  : OMUM Residents, Pension Funds (Column 360)</t>
  </si>
  <si>
    <t>REV : Debt securities held, non-euro, over 2 years (Row 230)  : OMUM Residents, Pension Funds (Column 360)</t>
  </si>
  <si>
    <t>REV : Debt securities held (Row 170)  : OMUM Residents, NFCs (Column 370)</t>
  </si>
  <si>
    <t>REV : Debt securities held, euro, up to 1 year (Row 180)  : OMUM Residents, NFCs (Column 370)</t>
  </si>
  <si>
    <t>REV : Debt securities held, euro, over 1 and up to 2 years (Row 190)  : OMUM Residents, NFCs (Column 370)</t>
  </si>
  <si>
    <t>REV : Debt securities held, euro, over 2 years (Row 200)  : OMUM Residents, NFCs (Column 370)</t>
  </si>
  <si>
    <t>REV : Debt securities held, non-euro, up to 1 year (Row 210)  : OMUM Residents, NFCs (Column 370)</t>
  </si>
  <si>
    <t>REV : Debt securities held, non-euro, over 1 and up to 2 years (Row 220)  : OMUM Residents, NFCs (Column 370)</t>
  </si>
  <si>
    <t>REV : Debt securities held, non-euro, over 2 years (Row 230)  : OMUM Residents, NFCs (Column 370)</t>
  </si>
  <si>
    <t>REV : Debt securities held (Row 170)  : OMUM Residents, Households (Column 390)</t>
  </si>
  <si>
    <t>REV : Debt securities held, euro, up to 1 year (Row 180)  : OMUM Residents, Households (Column 390)</t>
  </si>
  <si>
    <t>REV : Debt securities held, euro, over 1 and up to 2 years (Row 190)  : OMUM Residents, Households (Column 390)</t>
  </si>
  <si>
    <t>REV : Debt securities held, euro, over 2 years (Row 200)  : OMUM Residents, Households (Column 390)</t>
  </si>
  <si>
    <t>REV : Debt securities held, non-euro, up to 1 year (Row 210)  : OMUM Residents, Households (Column 390)</t>
  </si>
  <si>
    <t>REV : Debt securities held, non-euro, over 1 and up to 2 years (Row 220)  : OMUM Residents, Households (Column 390)</t>
  </si>
  <si>
    <t>REV : Debt securities held, non-euro, over 2 years (Row 230)  : OMUM Residents, Households (Column 390)</t>
  </si>
  <si>
    <t>REV : Investment Funds Shares/Units (Row 250)  : OMUM Residents, Total (Column 240)</t>
  </si>
  <si>
    <t>REV : Investment Funds Shares/Units, MMF shares/units (Row 260)  : OMUM Residents, Total (Column 240)</t>
  </si>
  <si>
    <t>REV : Investment Funds Shares/Units, Non-MMF investment fund shares/units (Row 270)  : OMUM Residents, Total (Column 240)</t>
  </si>
  <si>
    <t>REV : Investment Funds Shares/Units (Row 250)  : OMUM Residents, MFIs (Column 250)</t>
  </si>
  <si>
    <t>REV : Investment Funds Shares/Units, MMF shares/units (Row 260)  : OMUM Residents, MFIs (Column 250)</t>
  </si>
  <si>
    <t>REV : Investment Funds Shares/Units (Row 250)  : OMUM Residents, Non-MMF Investment Funds (Column 320)</t>
  </si>
  <si>
    <t>REV : Investment Funds Shares/Units, Non-MMF investment fund shares/units (Row 270)  : OMUM Residents, Non-MMF Investment Funds (Column 320)</t>
  </si>
  <si>
    <t>REV : Loans (Row 120)  : OMUM Residents, Total (Column 240)</t>
  </si>
  <si>
    <t>REV : Loans (Row 120)  : OMUM Residents, MFIs (Column 250)</t>
  </si>
  <si>
    <t>REV : Balances with Central Banks (Row 160)  : OMUM Residents, Total (Column 240)</t>
  </si>
  <si>
    <t>REV : Balances with Central Banks (Row 160)  : OMUM Residents, MFIs (Column 250)</t>
  </si>
  <si>
    <t>REV : Equity (Row 240)  : OMUM Residents, Total (Column 240)</t>
  </si>
  <si>
    <t>REV : Equity (Row 240)  : OMUM Residents, MFIs (Column 250)</t>
  </si>
  <si>
    <t>REV : Equity (Row 240)  : OMUM Residents, General Government (Column 300)</t>
  </si>
  <si>
    <t>REV : Equity (Row 240)  : OMUM Residents, Other Sectors (Column 310)</t>
  </si>
  <si>
    <t>REV : Investment Funds Shares/Units (Row 250)  : OMUM Residents, Other Sectors (Column 310)</t>
  </si>
  <si>
    <t>REV : Equity (Row 240)  : OMUM Residents, Non-MMF Investment Funds (Column 320)</t>
  </si>
  <si>
    <t>REV : Equity (Row 240)  : OMUM Residents, Other financial intermediaries + financial auxiliaries + captive financial institutions and money lenders (Column 330)</t>
  </si>
  <si>
    <t>REV : Equity (Row 240)  : OMUM Residents, Insurance Corporations (Column 350)</t>
  </si>
  <si>
    <t>REV : Equity (Row 240)  : OMUM Residents, Pension Funds (Column 360)</t>
  </si>
  <si>
    <t>REV : Equity (Row 240)  : OMUM Residents, NFCs (Column 370)</t>
  </si>
  <si>
    <t>REV : Equity (Row 240)  : OMUM Residents, Households (Column 390)</t>
  </si>
  <si>
    <t>REV : Loans, Syndicated Loans (Row 350)  : OMUM Residents, Total (Column 240)</t>
  </si>
  <si>
    <t>REV : Loans, Syndicated Loans (Row 350)  : OMUM Residents, MFIs (Column 250)</t>
  </si>
  <si>
    <t>REV : Loans, Syndicated Loans (Row 350)  : OMUM Residents, General Government (Column 300)</t>
  </si>
  <si>
    <t>REV : Loans, Syndicated Loans (Row 350)  : OMUM Residents, Other Sectors (Column 310)</t>
  </si>
  <si>
    <t>REV : Loans, euro (Row 340)  : OMUM Residents, Other Sectors (Column 310)</t>
  </si>
  <si>
    <t>REV : Loans, euro (Row 340)  : OMUM Residents, Non-MMF Investment Funds (Column 320)</t>
  </si>
  <si>
    <t>REV : Loans, euro (Row 340)  : OMUM Residents, Other financial intermediaries + financial auxiliaries + captive financial institutions and money lenders (Column 330)</t>
  </si>
  <si>
    <t>REV : Loans, euro (Row 340)  : OMUM Residents, Insurance Corporations (Column 350)</t>
  </si>
  <si>
    <t>REV : Loans, euro (Row 340)  : OMUM Residents, Pension Funds (Column 360)</t>
  </si>
  <si>
    <t>REV : Loans, euro (Row 340)  : OMUM Residents, NFCs (Column 370)</t>
  </si>
  <si>
    <t>REV : Loans, euro (Row 340)  : OMUM Residents, Households (Column 390)</t>
  </si>
  <si>
    <t>REV : Loans, euro (Row 340)  : OMUM Residents, Households, lending for house purchase (Column 400)</t>
  </si>
  <si>
    <t>REV : Loans, euro (Row 340)  : OMUM Residents, Households, consumption (Column 420)</t>
  </si>
  <si>
    <t>REV : Loans, euro (Row 340)  : OMUM Residents, Households, other (Column 440)</t>
  </si>
  <si>
    <t>REV : Debt Securities Issued (Row 10)  : ROW, Total (Column 470)</t>
  </si>
  <si>
    <t>REV : Debt Securities Issued, euro, up to 1 year (Row 20)  : ROW, Total (Column 470)</t>
  </si>
  <si>
    <t>REV : Debt Securities Issued, euro, over 1 and up to 2 years (Row 30)  : ROW, Total (Column 470)</t>
  </si>
  <si>
    <t>REV : Debt Securities Issued, euro, over 2 years (Row 40)  : ROW, Total (Column 470)</t>
  </si>
  <si>
    <t>REV : Debt Securities Issued, non-euro, up to 1 year (Row 50)  : ROW, Total (Column 470)</t>
  </si>
  <si>
    <t>REV : Debt Securities Issued, non-euro, over 1 and up to 2 years (Row 60)  : ROW, Total (Column 470)</t>
  </si>
  <si>
    <t>REV : Debt Securities Issued, non-euro, over 2 years (Row 70)  : ROW, Total (Column 470)</t>
  </si>
  <si>
    <t>REV : Loans (Row 120)  : ROW, Total (Column 470)</t>
  </si>
  <si>
    <t>REV : Loans, up to 1 year (Row 130)  : ROW, Total (Column 470)</t>
  </si>
  <si>
    <t>REV : Loans, over 1 year and up to 5 years (Row 140)  : ROW, Total (Column 470)</t>
  </si>
  <si>
    <t>REV : Loans, over 5 years (Row 150)  : ROW, Total (Column 470)</t>
  </si>
  <si>
    <t>REV : Loans (Row 120)  : ROW, MFIs (Column 480)</t>
  </si>
  <si>
    <t>REV : Loans, up to 1 year (Row 130)  : ROW, MFIs (Column 480)</t>
  </si>
  <si>
    <t>REV : Loans, over 1 year and up to 5 years (Row 140)  : ROW, MFIs (Column 480)</t>
  </si>
  <si>
    <t>REV : Loans, over 5 years (Row 150)  : ROW, MFIs (Column 480)</t>
  </si>
  <si>
    <t>REV : Loans (Row 120)  : ROW, General government (Column 490)</t>
  </si>
  <si>
    <t>REV : Loans, up to 1 year (Row 130)  : ROW, General government (Column 490)</t>
  </si>
  <si>
    <t>REV : Loans, over 1 year and up to 5 years (Row 140)  : ROW, General government (Column 490)</t>
  </si>
  <si>
    <t>REV : Loans, over 5 years (Row 150)  : ROW, General government (Column 490)</t>
  </si>
  <si>
    <t>REV : Loans (Row 120)  : ROW, Other (Column 500)</t>
  </si>
  <si>
    <t>REV : Loans, up to 1 year (Row 130)  : ROW, Other (Column 500)</t>
  </si>
  <si>
    <t>REV : Loans, over 1 year and up to 5 years (Row 140)  : ROW, Other (Column 500)</t>
  </si>
  <si>
    <t>REV : Loans, over 5 years (Row 150)  : ROW, Other (Column 500)</t>
  </si>
  <si>
    <t>REV : Debt securities held (Row 170)  : ROW, Total (Column 470)</t>
  </si>
  <si>
    <t>REV : Debt securities held, euro, up to 1 year (Row 180)  : ROW, Total (Column 470)</t>
  </si>
  <si>
    <t>REV : Debt securities held, euro, over 1 and up to 2 years (Row 190)  : ROW, Total (Column 470)</t>
  </si>
  <si>
    <t>REV : Debt securities held, euro, over 2 years (Row 200)  : ROW, Total (Column 470)</t>
  </si>
  <si>
    <t>REV : Debt securities held, non-euro, up to 1 year (Row 210)  : ROW, Total (Column 470)</t>
  </si>
  <si>
    <t>REV : Debt securities held, non-euro, over 1 and up to 2 years (Row 220)  : ROW, Total (Column 470)</t>
  </si>
  <si>
    <t>REV : Debt securities held, non-euro, over 2 years (Row 230)  : ROW, Total (Column 470)</t>
  </si>
  <si>
    <t>REV : Debt securities held (Row 170)  : ROW, MFIs (Column 480)</t>
  </si>
  <si>
    <t>REV : Debt securities held, euro, up to 1 year (Row 180)  : ROW, MFIs (Column 480)</t>
  </si>
  <si>
    <t>REV : Debt securities held, euro, over 1 and up to 2 years (Row 190)  : ROW, MFIs (Column 480)</t>
  </si>
  <si>
    <t>REV : Debt securities held, euro, over 2 years (Row 200)  : ROW, MFIs (Column 480)</t>
  </si>
  <si>
    <t>REV : Debt securities held, non-euro, up to 1 year (Row 210)  : ROW, MFIs (Column 480)</t>
  </si>
  <si>
    <t>REV : Debt securities held, non-euro, over 1 and up to 2 years (Row 220)  : ROW, MFIs (Column 480)</t>
  </si>
  <si>
    <t>REV : Debt securities held, non-euro, over 2 years (Row 230)  : ROW, MFIs (Column 480)</t>
  </si>
  <si>
    <t>REV : Debt securities held (Row 170)  : ROW, General government (Column 490)</t>
  </si>
  <si>
    <t>REV : Debt securities held, euro, up to 1 year (Row 180)  : ROW, General government (Column 490)</t>
  </si>
  <si>
    <t>REV : Debt securities held, euro, over 1 and up to 2 years (Row 190)  : ROW, General government (Column 490)</t>
  </si>
  <si>
    <t>REV : Debt securities held, euro, over 2 years (Row 200)  : ROW, General government (Column 490)</t>
  </si>
  <si>
    <t>REV : Debt securities held, non-euro, up to 1 year (Row 210)  : ROW, General government (Column 490)</t>
  </si>
  <si>
    <t>REV : Debt securities held, non-euro, over 1 and up to 2 years (Row 220)  : ROW, General government (Column 490)</t>
  </si>
  <si>
    <t>REV : Debt securities held, non-euro, over 2 years (Row 230)  : ROW, General government (Column 490)</t>
  </si>
  <si>
    <t>REV : Debt securities held (Row 170)  : ROW, Other (Column 500)</t>
  </si>
  <si>
    <t>REV : Debt securities held, euro, up to 1 year (Row 180)  : ROW, Other (Column 500)</t>
  </si>
  <si>
    <t>REV : Debt securities held, euro, over 1 and up to 2 years (Row 190)  : ROW, Other (Column 500)</t>
  </si>
  <si>
    <t>REV : Debt securities held, euro, over 2 years (Row 200)  : ROW, Other (Column 500)</t>
  </si>
  <si>
    <t>REV : Debt securities held, non-euro, up to 1 year (Row 210)  : ROW, Other (Column 500)</t>
  </si>
  <si>
    <t>REV : Debt securities held, non-euro, over 1 and up to 2 years (Row 220)  : ROW, Other (Column 500)</t>
  </si>
  <si>
    <t>REV : Debt securities held, non-euro, over 2 years (Row 230)  : ROW, Other (Column 500)</t>
  </si>
  <si>
    <t>REV : Investment Funds Shares/Units (Row 250)  : ROW, Total (Column 470)</t>
  </si>
  <si>
    <t>REV : Investment Funds Shares/Units, MMF shares/units (Row 260)  : ROW, Total (Column 470)</t>
  </si>
  <si>
    <t>REV : Investment Funds Shares/Units, Non-MMF investment fund shares/units (Row 270) : ROW, Total (Column 470)</t>
  </si>
  <si>
    <t>REV : Investment Funds Shares/Units (Row 250)  : ROW, MFIs (Column 480)</t>
  </si>
  <si>
    <t>REV : Investment Funds Shares/Units, MMF shares/units (Row 260)  : ROW, MFIs (Column 480)</t>
  </si>
  <si>
    <t>REV : Investment Funds Shares/Units (Row 250)  : ROW, Other (Column 500)</t>
  </si>
  <si>
    <t>REV : Investment Funds Shares/Units, Non-MMF investment fund shares/units (Row 270)  : ROW, Other (Column 500)</t>
  </si>
  <si>
    <t>REV : Equity (Row 240)  : ROW, Total (Column 470)</t>
  </si>
  <si>
    <t>REV : Equity (Row 240)  : ROW, MFIs (Column 480)</t>
  </si>
  <si>
    <t>REV : Equity (Row 240)  : ROW, General government (Column 490)</t>
  </si>
  <si>
    <t>REV : Equity (Row 240)  : ROW, Other (Column 500)</t>
  </si>
  <si>
    <t>REV : Investment Funds Shares/Units, Non-MMF investment fund shares/units (Row 270)  : ROW, Total (Column 470)</t>
  </si>
  <si>
    <t>REV : Loans, euro (Row 340)  : ROW, Total (Column 470)</t>
  </si>
  <si>
    <t>REV : Loans, euro (Row 340)  : ROW, MFIs (Column 480)</t>
  </si>
  <si>
    <t>REV : Loans, euro (Row 340)  : ROW, General government (Column 490)</t>
  </si>
  <si>
    <t>REV : Loans, euro (Row 340)  : ROW, Other (Column 500)</t>
  </si>
  <si>
    <t>REV : Debt Securities Issued (Row 10)  : Total (Column 510)</t>
  </si>
  <si>
    <t>REV : Debt Securities Issued, euro, up to 1 year (Row 20)  : Total (Column 510)</t>
  </si>
  <si>
    <t>REV : Debt Securities Issued, euro, over 1 and up to 2 years (Row 30)  : Total (Column 510)</t>
  </si>
  <si>
    <t>REV : Debt Securities Issued, euro, over 2 years (Row 40)  : Total (Column 510)</t>
  </si>
  <si>
    <t>REV : Debt Securities Issued, non-euro, up to 1 year (Row 50)  : Total (Column 510)</t>
  </si>
  <si>
    <t>REV : Debt Securities Issued, non-euro, over 1 and up to 2 years (Row 60)  : Total (Column 510)</t>
  </si>
  <si>
    <t>REV : Debt Securities Issued, non-euro, over 2 years (Row 70)  : Total (Column 510)</t>
  </si>
  <si>
    <t>REV : Total Liabilities (Row 110)  : Total (Column 510)</t>
  </si>
  <si>
    <t>REV : Capital and Reserves (Row 80)  : Total (Column 510)</t>
  </si>
  <si>
    <t>REV : Remaining Liabilities (Row 90)  : Total (Column 510)</t>
  </si>
  <si>
    <t>REV : Total Assets (Row 310)  : Total (Column 510)</t>
  </si>
  <si>
    <t>REV : Remaining Liabilities, Derivative contracts (Row 100)  : Total (Column 510)</t>
  </si>
  <si>
    <t>REV : Remaining Liabilities, Derivative contracts (Row 100)  : Irish Residents, Total (Column 10)</t>
  </si>
  <si>
    <t>REV : Remaining Liabilities, Derivative contracts (Row 100)  : OMUM Residents, Total (Column 240)</t>
  </si>
  <si>
    <t>REV : Remaining Liabilities, Derivative contracts (Row 100)  : ROW, Total (Column 470)</t>
  </si>
  <si>
    <t>REV : Remaining Assets, Derivative contracts (Row 300)  : Total (Column 510)</t>
  </si>
  <si>
    <t>REV : Remaining Assets, Derivative contracts (Row 300)  : Irish Residents, Total (Column 10)</t>
  </si>
  <si>
    <t>REV : Remaining Assets, Derivative contracts (Row 300)  : OMUM Residents, Total (Column 240)</t>
  </si>
  <si>
    <t>REV : Remaining Assets, Derivative contracts (Row 300)  : ROW, Total (Column 470)</t>
  </si>
  <si>
    <t>REV : Investment Funds Shares/Units, Non-MMF investment fund shares/units (Row 270)  : Irish Residents, Other Sectors (Column 80)</t>
  </si>
  <si>
    <t>REV : Investment Funds Shares/Units, Non-MMF investment fund shares/units (Row 270)  : OMUM Residents, Other Sectors (Column 310)</t>
  </si>
  <si>
    <t>SCL : Outstanding Amounts of loans securitised and derecognised for which the MFI acts as servicer, FVCs (Row 10)  : Irish resident, NFCs (Column 90)</t>
  </si>
  <si>
    <t>SCL : Outstanding Amounts of loans securitised and derecognised for which the MFI acts as servicer, FVCs, up to 1 year (Row 20)  : Irish resident, NFCs (Column 90)</t>
  </si>
  <si>
    <t>SCL : Outstanding Amounts of loans securitised and derecognised for which the MFI acts as servicer, FVCs, over 1 and up to 5 years (Row 30)  : Irish resident, NFCs (Column 90)</t>
  </si>
  <si>
    <t>SCL : Outstanding Amounts of loans securitised and derecognised for which the MFI acts as servicer, FVCs, over 5 years (Row 40)  : Irish resident, NFCs (Column 90)</t>
  </si>
  <si>
    <t>SCL : Outstanding Amounts of loans securitised and derecognised for which the MFI acts as servicer, FVCs (Row 10)  : Irish resident, households (Column 100)</t>
  </si>
  <si>
    <t>SCL : Outstanding Amounts of loans securitised and derecognised for which the MFI acts as servicer, FVCs (Row 10)  : Irish resident, households, credit for consumption (Column 110)</t>
  </si>
  <si>
    <t>SCL : Outstanding Amounts of loans securitised and derecognised for which the MFI acts as servicer, FVCs (Row 10)  : Irish resident, households, lending for house purchase (Column 120)</t>
  </si>
  <si>
    <t>SCL : Outstanding Amounts of loans securitised and derecognised for which the MFI acts as servicer, FVCs (Row 10)  : Irish resident, households, other lending (Column 130)</t>
  </si>
  <si>
    <t>SCL : Outstanding Amounts of loans securitised and derecognised for which the MFI acts as servicer, FVCs, euro area (Row 50)  : Irish resident, NFCs (Column 90)</t>
  </si>
  <si>
    <t>SCL : Outstanding Amounts of loans securitised and derecognised for which the MFI acts as servicer, FVCs, up to 1 year, euro area (Row 60)  : Irish resident, NFCs (Column 90)</t>
  </si>
  <si>
    <t>SCL : Outstanding Amounts of loans securitised and derecognised for which the MFI acts as servicer, FVCs, euro area, over 1 and up to 5 years (Row 70)  : Irish resident, NFCs (Column 90)</t>
  </si>
  <si>
    <t>SCL : Outstanding Amounts of loans securitised and derecognised for which the MFI acts as servicer, FVCs, euro area, over 5 years (Row 80)  : Irish resident, NFCs (Column 90)</t>
  </si>
  <si>
    <t>SCL : Outstanding Amounts of loans securitised and derecognised for which the MFI acts as servicer, FVCs, euro area (Row 50)  : Irish resident, households (Column 100)</t>
  </si>
  <si>
    <t>SCL : Outstanding Amounts of loans securitised and derecognised for which the MFI acts as servicer, FVCs, euro area (Row 50)  : Irish resident, households, credit for consumption (Column 110)</t>
  </si>
  <si>
    <t>SCL : Outstanding Amounts of loans securitised and derecognised for which the MFI acts as servicer, FVCs, euro area (Row 50)  : Irish resident, households, lending for house purchase (Column 120)</t>
  </si>
  <si>
    <t>SCL : Outstanding Amounts of loans securitised and derecognised for which the MFI acts as servicer, FVCs, euro area (Row 50)  : Irish resident, households, other lending (Column 130)</t>
  </si>
  <si>
    <t>SCL : Outstanding amounts of loans serviced in a securitisation (derecognised plus not derecognised), FVCs (Row 90)  : Irish resident, NFCs (Column 90)</t>
  </si>
  <si>
    <t>SCL : Outstanding amounts of loans serviced in a securitisation (derecognised plus not derecognised), FVCs, up to 1 year (Row 100)  : Irish resident, NFCs (Column 90)</t>
  </si>
  <si>
    <t>SCL : Outstanding amounts of loans serviced in a securitisation (derecognised plus not derecognised), FVCs, over 1 and up to 5 years (Row 110)  : Irish resident, NFCs (Column 90)</t>
  </si>
  <si>
    <t>SCL : Outstanding amounts of loans serviced in a securitisation (derecognised plus not derecognised), FVCs, over 5 years (Row 120)  : Irish resident, NFCs (Column 90)</t>
  </si>
  <si>
    <t>SCL : Outstanding amounts of loans serviced in a securitisation (derecognised plus not derecognised), FVCs (Row 90)  : Irish resident, households (Column 100)</t>
  </si>
  <si>
    <t>SCL : Outstanding amounts of loans serviced in a securitisation (derecognised plus not derecognised), FVCs (Row 90)  : Irish resident, households, credit for consumption (Column 110)</t>
  </si>
  <si>
    <t>SCL : Outstanding amounts of loans serviced in a securitisation (derecognised plus not derecognised), FVCs (Row 90)  : Irish resident, households, lending for house purchase (Column 120)</t>
  </si>
  <si>
    <t>SCL : Outstanding amounts of loans serviced in a securitisation (derecognised plus not derecognised), FVCs (Row 90)  : Irish resident, households, other lending (Column 130)</t>
  </si>
  <si>
    <t>SCL : Outstanding amounts of loans serviced in a securitisation (derecognised plus not derecognised), FVCs, euro area (Row 130)  : Irish resident, NFCs (Column 90)</t>
  </si>
  <si>
    <t>SCL : Outstanding amounts of loans serviced in a securitisation (derecognised plus not derecognised), FVCs, euro area, up to 1 year (Row 140)  : Irish resident, NFCs (Column 90)</t>
  </si>
  <si>
    <t>SCL : Outstanding amounts of loans serviced in a securitisation (derecognised plus not derecognised), FVCs, euro area, over 1 and up to 5 years (Row 150)  : Irish resident, NFCs (Column 90)</t>
  </si>
  <si>
    <t>SCL : Outstanding amounts of loans serviced in a securitisation (derecognised plus not derecognised), FVCs, euro area, over 5 years (Row 160)  : Irish resident, NFCs (Column 90)</t>
  </si>
  <si>
    <t>SCL : Outstanding amounts of loans serviced in a securitisation (derecognised plus not derecognised), FVCs, euro area (Row 130)  : Irish resident, households (Column 100)</t>
  </si>
  <si>
    <t>SCL : Outstanding amounts of loans serviced in a securitisation (derecognised plus not derecognised), FVCs, euro area (Row 130)  : Irish resident, households, credit for consumption (Column 110)</t>
  </si>
  <si>
    <t>SCL : Outstanding amounts of loans serviced in a securitisation (derecognised plus not derecognised), FVCs, euro area (Row 130)  : Irish resident, households, lending for house purchase (Column 120)</t>
  </si>
  <si>
    <t>SCL : Outstanding amounts of loans serviced in a securitisation (derecognised plus not derecognised), FVCs, euro area (Row 130)  : Irish resident, households, other lending (Column 130)</t>
  </si>
  <si>
    <t>SCL : Outstanding Amounts of loans securitised and derecognised for which the MFI acts as servicer, FVCs (Row 10)  : OMUM resident, NFCs (Column 230)</t>
  </si>
  <si>
    <t>SCL : Outstanding Amounts of loans securitised and derecognised for which the MFI acts as servicer, FVCs, up to 1 year (Row 20)  : OMUM resident, NFCs (Column 230)</t>
  </si>
  <si>
    <t>SCL : Outstanding Amounts of loans securitised and derecognised for which the MFI acts as servicer, FVCs, over 1 and up to 5 years (Row 30)  : OMUM resident, NFCs (Column 230)</t>
  </si>
  <si>
    <t>SCL : Outstanding Amounts of loans securitised and derecognised for which the MFI acts as servicer, FVCs, over 5 years (Row 40)  : OMUM resident, NFCs (Column 230)</t>
  </si>
  <si>
    <t>SCL : Outstanding Amounts of loans securitised and derecognised for which the MFI acts as servicer, FVCs (Row 10)  : OMUM resident, households (Column 240)</t>
  </si>
  <si>
    <t>SCL : Outstanding Amounts of loans securitised and derecognised for which the MFI acts as servicer, FVCs (Row 10)  : OMUM resident, households, credit for consumption (Column 250)</t>
  </si>
  <si>
    <t>SCL : Outstanding Amounts of loans securitised and derecognised for which the MFI acts as servicer, FVCs (Row 10)  : OMUM resident, households, lending for house purchase (Column 260)</t>
  </si>
  <si>
    <t>SCL : Outstanding Amounts of loans securitised and derecognised for which the MFI acts as servicer, FVCs (Row 10)  : OMUM resident, households, other lending (Column 270)</t>
  </si>
  <si>
    <t>SCL : Outstanding Amounts of loans securitised and derecognised for which the MFI acts as servicer, FVCs, euro area (Row 50)  : OMUM resident, NFCs (Column 230)</t>
  </si>
  <si>
    <t>SCL : Outstanding Amounts of loans securitised and derecognised for which the MFI acts as servicer, FVCs, up to 1 year, euro area (Row 60)  : OMUM resident, NFCs (Column 230)</t>
  </si>
  <si>
    <t>SCL : Outstanding Amounts of loans securitised and derecognised for which the MFI acts as servicer, FVCs, euro area, over 1 and up to 5 years (Row 70)  : OMUM resident, NFCs (Column 230)</t>
  </si>
  <si>
    <t>SCL : Outstanding Amounts of loans securitised and derecognised for which the MFI acts as servicer, FVCs, euro area, over 5 years (Row 80)  : OMUM resident, NFCs (Column 230)</t>
  </si>
  <si>
    <t>SCL : Outstanding Amounts of loans securitised and derecognised for which the MFI acts as servicer, FVCs, euro area (Row 50)  : OMUM resident, households (Column 240)</t>
  </si>
  <si>
    <t>SCL : Outstanding Amounts of loans securitised and derecognised for which the MFI acts as servicer, FVCs, euro area (Row 50)  : OMUM resident, households, credit for consumption (Column 250)</t>
  </si>
  <si>
    <t>SCL : Outstanding Amounts of loans securitised and derecognised for which the MFI acts as servicer, FVCs, euro area (Row 50)  : OMUM resident, households, lending for house purchase (Column 260)</t>
  </si>
  <si>
    <t>SCL : Outstanding Amounts of loans securitised and derecognised for which the MFI acts as servicer, FVCs, euro area (Row 50)  : OMUM resident, households, other lending (Column 270)</t>
  </si>
  <si>
    <t>SCL : Outstanding amounts of loans serviced in a securitisation (derecognised plus not derecognised), FVCs (Row 90)  : OMUM resident, NFCs (Column 230)</t>
  </si>
  <si>
    <t>SCL : Outstanding amounts of loans serviced in a securitisation (derecognised plus not derecognised), FVCs, up to 1 year (Row 100)  : OMUM resident, NFCs (Column 230)</t>
  </si>
  <si>
    <t>SCL : Outstanding amounts of loans serviced in a securitisation (derecognised plus not derecognised), FVCs, over 1 and up to 5 years (Row 110)  : OMUM resident, NFCs (Column 230)</t>
  </si>
  <si>
    <t>SCL : Outstanding amounts of loans serviced in a securitisation (derecognised plus not derecognised), FVCs, over 5 years (Row 120)  : OMUM resident, NFCs (Column 230)</t>
  </si>
  <si>
    <t>SCL : Outstanding amounts of loans serviced in a securitisation (derecognised plus not derecognised), FVCs (Row 90)  : OMUM resident, households (Column 240)</t>
  </si>
  <si>
    <t>SCL : Outstanding amounts of loans serviced in a securitisation (derecognised plus not derecognised), FVCs (Row 90)  : OMUM resident, households, credit for consumption (Column 250)</t>
  </si>
  <si>
    <t>SCL : Outstanding amounts of loans serviced in a securitisation (derecognised plus not derecognised), FVCs (Row 90)  : OMUM resident, households, lending for house purchase (Column 260)</t>
  </si>
  <si>
    <t>SCL : Outstanding amounts of loans serviced in a securitisation (derecognised plus not derecognised), FVCs (Row 90)  : OMUM resident, households, other lending (Column 270)</t>
  </si>
  <si>
    <t>SCL : Outstanding amounts of loans serviced in a securitisation (derecognised plus not derecognised), FVCs, euro area (Row 130)  : OMUM resident, NFCs (Column 230)</t>
  </si>
  <si>
    <t>SCL : Outstanding amounts of loans serviced in a securitisation (derecognised plus not derecognised), FVCs, euro area, up to 1 year (Row 140)  : OMUM resident, NFCs (Column 230)</t>
  </si>
  <si>
    <t>SCL : Outstanding amounts of loans serviced in a securitisation (derecognised plus not derecognised), FVCs, euro area, over 1 and up to 5 years (Row 150)  : OMUM resident, NFCs (Column 230)</t>
  </si>
  <si>
    <t>SCL : Outstanding amounts of loans serviced in a securitisation (derecognised plus not derecognised), FVCs, euro area, over 5 years (Row 160)  : OMUM resident, NFCs (Column 230)</t>
  </si>
  <si>
    <t>SCL : Outstanding amounts of loans serviced in a securitisation (derecognised plus not derecognised), FVCs, euro area (Row 130)  : OMUM resident, households (Column 240)</t>
  </si>
  <si>
    <t>SCL : Outstanding amounts of loans serviced in a securitisation (derecognised plus not derecognised), FVCs, euro area (Row 130)  : OMUM resident, households, credit for consumption (Column 250)</t>
  </si>
  <si>
    <t>SCL : Outstanding amounts of loans serviced in a securitisation (derecognised plus not derecognised), FVCs, euro area (Row 130)  : OMUM resident, households, lending for house purchase (Column 260)</t>
  </si>
  <si>
    <t>SCL : Outstanding amounts of loans serviced in a securitisation (derecognised plus not derecognised), FVCs, euro area (Row 130)  : OMUM resident, households, other lending (Column 270)</t>
  </si>
  <si>
    <t>SCL : Outstanding amounts of securitised loans not derecognised (Row 170)  : Irish resident, households (Column 100)</t>
  </si>
  <si>
    <t>SCL : Outstanding amounts of securitised loans not derecognised (Row 170)  : Irish resident, households, credit for consumption (Column 110)</t>
  </si>
  <si>
    <t>SCL : Outstanding amounts of securitised loans not derecognised (Row 170)  : Irish resident, households, lending for house purchase (Column 120)</t>
  </si>
  <si>
    <t>SCL : Outstanding amounts of securitised loans not derecognised (Row 170)  : Irish resident, households, other lending (Column 130)</t>
  </si>
  <si>
    <t>SCL : Outstanding amounts of securitised loans not derecognised, FVCs, euro area (Row 180)  : Irish resident, households (Column 100)</t>
  </si>
  <si>
    <t>SCL : Outstanding amounts of securitised loans not derecognised, FVCs, euro area (Row 180)  : Irish resident, households, credit for consumption (Column 110)</t>
  </si>
  <si>
    <t>SCL : Outstanding amounts of securitised loans not derecognised, FVCs, euro area (Row 180)  : Irish resident, households, lending for house purchase (Column 120)</t>
  </si>
  <si>
    <t>SCL : Outstanding amounts of securitised loans not derecognised, FVCs, euro area (Row 180)  : Irish resident, households, other lending (Column 130)</t>
  </si>
  <si>
    <t>SCL : Outstanding amounts of securitised loans not derecognised (Row 170)  : OMUM resident, households (Column 240)</t>
  </si>
  <si>
    <t>SCL : Outstanding amounts of securitised loans not derecognised (Row 170)  : OMUM resident, households, credit for consumption (Column 250)</t>
  </si>
  <si>
    <t>SCL : Outstanding amounts of securitised loans not derecognised (Row 170)  : OMUM resident, households, lending for house purchase (Column 260)</t>
  </si>
  <si>
    <t>SCL : Outstanding amounts of securitised loans not derecognised (Row 170)  : OMUM resident, households, other lending (Column 270)</t>
  </si>
  <si>
    <t>SCL : Outstanding amounts of securitised loans not derecognised, FVCs, euro area (Row 180)  : OMUM resident, households (Column 240)</t>
  </si>
  <si>
    <t>SCL : Outstanding amounts of securitised loans not derecognised, FVCs, euro area (Row 180)  : OMUM resident, households, credit for consumption (Column 250)</t>
  </si>
  <si>
    <t>SCL : Outstanding amounts of securitised loans not derecognised, FVCs, euro area (Row 180)  : OMUM resident, households, lending for house purchase (Column 260)</t>
  </si>
  <si>
    <t>SCL : Outstanding amounts of securitised loans not derecognised, FVCs, euro area (Row 180)  : OMUM resident, households, other lending (Column 270)</t>
  </si>
  <si>
    <t>REG : Loans (Row 20)  : Irish resident, other general government (Column 30)</t>
  </si>
  <si>
    <t>REG : Loans, up to 1 year (Row 30)  : Irish resident, other general government (Column 30)</t>
  </si>
  <si>
    <t>REG : Loans, over 1 and up to 5 years (Row 40)  : Irish resident, other general government (Column 30)</t>
  </si>
  <si>
    <t>REG : Loans, over 5 years (Row 50)  : Irish resident, other general government (Column 30)</t>
  </si>
  <si>
    <t>REG : Debt securities held (Row 60)  : Irish resident, central government (Column 20)</t>
  </si>
  <si>
    <t>REG : Debt securities held, up to 1 year (Row 70)  : Irish resident, central government (Column 20)</t>
  </si>
  <si>
    <t>REG : Debt securities held, over 1 year (Row 90)  : Irish resident, central government (Column 20)</t>
  </si>
  <si>
    <t>REG : Equity (Row 110)  : Irish resident, MFIs (Column 10)</t>
  </si>
  <si>
    <t>REG : Equity, listed shares (Row 120)  : Irish resident, MFIs (Column 10)</t>
  </si>
  <si>
    <t>REG : Equity, unlisted shares (Row 130)  : Irish resident, MFIs (Column 10)</t>
  </si>
  <si>
    <t>REG : Equity, other equity (Row 140)  : Irish resident, MFIs (Column 10)</t>
  </si>
  <si>
    <t>REG : Loans (Row 20)  : Irish resident, other general government, local government (Column 40)</t>
  </si>
  <si>
    <t>REG : Loans, up to 1 year (Row 30)  : Irish resident, other general government, local government (Column 40)</t>
  </si>
  <si>
    <t>REG : Loans, over 1 and up to 5 years (Row 40)  : Irish resident, other general government, local government (Column 40)</t>
  </si>
  <si>
    <t>REG : Loans, over 5 years (Row 50)  : Irish resident, other general government, local government (Column 40)</t>
  </si>
  <si>
    <t>REG : Debt securities held (Row 60)  : Irish resident, other general government (Column 30)</t>
  </si>
  <si>
    <t>REG : Debt securities held, up to 1 year (Row 70)  : Irish resident, other general government (Column 30)</t>
  </si>
  <si>
    <t>REG : Debt securities held, over 1 year (Row 90)  : Irish resident, other general government (Column 30)</t>
  </si>
  <si>
    <t>REG : Debt securities held (Row 60)  : Irish resident, other general government, local government (Column 40)</t>
  </si>
  <si>
    <t>REG : Debt securities held, up to 1 year (Row 70)  : Irish resident, other general government, local government (Column 40)</t>
  </si>
  <si>
    <t>REG : Debt securities held, over 1 year (Row 90)  : Irish resident, other general government, local government (Column 40)</t>
  </si>
  <si>
    <t>REG : Loans (Row 20)  : OMUM resident, other general government (Column 110)</t>
  </si>
  <si>
    <t>REG : Loans, up to 1 year (Row 30)  : OMUM resident, other general government (Column 110)</t>
  </si>
  <si>
    <t>REG : Loans, over 1 and up to 5 years (Row 40)  : OMUM resident, other general government (Column 110)</t>
  </si>
  <si>
    <t>REG : Loans, over 5 years (Row 50)  : OMUM resident, other general government (Column 110)</t>
  </si>
  <si>
    <t>REG : Loans (Row 20)  : OMUM resident, other general government, state government (Column 120)</t>
  </si>
  <si>
    <t>REG : Loans, up to 1 year (Row 30)  : OMUM resident, other general government, state government (Column 120)</t>
  </si>
  <si>
    <t>REG : Loans, over 1 and up to 5 years (Row 40)  : OMUM resident, other general government, state government (Column 120)</t>
  </si>
  <si>
    <t>REG : Loans, over 5 years (Row 50)  : OMUM resident, other general government, state government (Column 120)</t>
  </si>
  <si>
    <t>REG : Loans (Row 20)  : OMUM resident, other general government, local government (Column 130)</t>
  </si>
  <si>
    <t>REG : Loans, up to 1 year (Row 30)  : OMUM resident, other general government, local government (Column 130)</t>
  </si>
  <si>
    <t>REG : Loans, over 1 and up to 5 years (Row 40)  : OMUM resident, other general government, local government (Column 130)</t>
  </si>
  <si>
    <t>REG : Loans, over 5 years (Row 50)  : OMUM resident, other general government, local government (Column 130)</t>
  </si>
  <si>
    <t>REG : Loans (Row 20)  : OMUM resident, other general government, social security funds (Column 140)</t>
  </si>
  <si>
    <t>REG : Loans, up to 1 year (Row 30)  : OMUM resident, other general government, social security funds (Column 140)</t>
  </si>
  <si>
    <t>REG : Loans, over 1 and up to 5 years (Row 40)  : OMUM resident, other general government, social security funds (Column 140)</t>
  </si>
  <si>
    <t>REG : Loans, over 5 years (Row 50)  : OMUM resident, other general government, social security funds (Column 140)</t>
  </si>
  <si>
    <t>REG : Debt securities held (Row 60)  : OMUM resident, central government (Column 100)</t>
  </si>
  <si>
    <t>REG : Debt securities held, up to 1 year (Row 70)  : OMUM resident, central government (Column 100)</t>
  </si>
  <si>
    <t>REG : Debt securities held, over 1 year (Row 90)  : OMUM resident, central government (Column 100)</t>
  </si>
  <si>
    <t>REG : Debt securities held (Row 60)  : OMUM resident, other general government (Column 110)</t>
  </si>
  <si>
    <t>REG : Debt securities held, up to 1 year (Row 70)  : OMUM resident, other general government (Column 110)</t>
  </si>
  <si>
    <t>REG : Debt securities held, over 1 year (Row 90)  : OMUM resident, other general government (Column 110)</t>
  </si>
  <si>
    <t>REG : Debt securities held (Row 60)  : OMUM resident, other general government, state government (Column 120)</t>
  </si>
  <si>
    <t>REG : Debt securities held, up to 1 year (Row 70)  : OMUM resident, other general government, state government (Column 120)</t>
  </si>
  <si>
    <t>REG : Debt securities held, over 1 year (Row 90)  : OMUM resident, other general government, state government (Column 120)</t>
  </si>
  <si>
    <t>REG : Debt securities held (Row 60)  : OMUM resident, other general government, local government (Column 130)</t>
  </si>
  <si>
    <t>REG : Debt securities held, up to 1 year (Row 70)  : OMUM resident, other general government, local government (Column 130)</t>
  </si>
  <si>
    <t>REG : Debt securities held, over 1 year (Row 90)  : OMUM resident, other general government, local government (Column 130)</t>
  </si>
  <si>
    <t>REG : Debt securities held (Row 60)  : OMUM resident, other general government, social security funds (Column 140)</t>
  </si>
  <si>
    <t>REG : Debt securities held, up to 1 year (Row 70)  : OMUM resident, other general government, social security funds (Column 140)</t>
  </si>
  <si>
    <t>REG : Debt securities held, over 1 year (Row 90)  : OMUM resident, other general government, social security funds (Column 140)</t>
  </si>
  <si>
    <t>REG : Equity (Row 110)  : OMUM resident, MFIs (Column 90)</t>
  </si>
  <si>
    <t>REG : Equity, listed shares (Row 120)  : OMUM resident, MFIs (Column 90)</t>
  </si>
  <si>
    <t>REG : Equity, unlisted shares (Row 130)  : OMUM resident, MFIs (Column 90)</t>
  </si>
  <si>
    <t>REG : Equity, other equity (Row 140)  : OMUM resident, MFIs (Column 90)</t>
  </si>
  <si>
    <t>REG : Debt securities held (Row 60)  : ROW resident (Column 190)</t>
  </si>
  <si>
    <t>REG : Debt securities held, up to 1 year (Row 70)  : ROW resident (Column 190)</t>
  </si>
  <si>
    <t>REG : Debt securities held, over 1 year (Row 90)  : ROW resident (Column 190)</t>
  </si>
  <si>
    <t>REG : Equity (Row 110)  : ROW resident (Column 190)</t>
  </si>
  <si>
    <t>REG : Equity, listed shares (Row 120)  : ROW resident (Column 190)</t>
  </si>
  <si>
    <t>REG : Equity, unlisted shares (Row 130)  : ROW resident (Column 190)</t>
  </si>
  <si>
    <t>REG : Equity, other equity (Row 140)  : ROW resident (Column 190)</t>
  </si>
  <si>
    <t>REG : Equity (Row 110)  : Irish resident, other financial intermediaries + financial auxiliaries + captive financial institutions and money lenders (Column 50)</t>
  </si>
  <si>
    <t>REG : Equity, listed shares (Row 120)  : Irish resident, other financial intermediaries + financial auxiliaries + captive financial institutions and money lenders (Column 50)</t>
  </si>
  <si>
    <t>REG : Equity, unlisted shares (Row 130)  : Irish resident, other financial intermediaries + financial auxiliaries + captive financial institutions and money lenders (Column 50)</t>
  </si>
  <si>
    <t>REG : Equity, other equity (Row 140)  : Irish resident, other financial intermediaries + financial auxiliaries + captive financial institutions and money lenders (Column 50)</t>
  </si>
  <si>
    <t>REG : Equity (Row 110)  : Irish resident, Insurance Corporations (Column 60)</t>
  </si>
  <si>
    <t>REG : Equity, listed shares (Row 120)  : Irish resident, Insurance Corporations (Column 60)</t>
  </si>
  <si>
    <t>REG : Equity, unlisted shares (Row 130)  : Irish resident, Insurance Corporations (Column 60)</t>
  </si>
  <si>
    <t>REG : Equity, other equity (Row 140)  : Irish resident, Insurance Corporations (Column 60)</t>
  </si>
  <si>
    <t>REG : Equity (Row 110)  : Irish resident, Pension Funds (Column 70)</t>
  </si>
  <si>
    <t>REG : Equity, listed shares (Row 120)  : Irish resident, Pension Funds (Column 70)</t>
  </si>
  <si>
    <t>REG : Equity, unlisted shares (Row 130)  : Irish resident, Pension Funds (Column 70)</t>
  </si>
  <si>
    <t>REG : Equity, other equity (Row 140)  : Irish resident, Pension Funds (Column 70)</t>
  </si>
  <si>
    <t>REG : Equity (Row 110)  : Irish resident, NFCs (Column 80)</t>
  </si>
  <si>
    <t>REG : Equity, listed shares (Row 120)  : Irish resident, NFCs (Column 80)</t>
  </si>
  <si>
    <t>REG : Equity, unlisted shares (Row 130)  : Irish resident, NFCs (Column 80)</t>
  </si>
  <si>
    <t>REG : Equity, other equity (Row 140)  : Irish resident, NFCs (Column 80)</t>
  </si>
  <si>
    <t>REG : Equity (Row 110)  : OMUM resident, other financial intermediaries + financial auxiliaries + captive financial institutions and money lenders (Column 150)</t>
  </si>
  <si>
    <t>REG : Equity, listed shares (Row 120)  : OMUM resident, other financial intermediaries + financial auxiliaries + captive financial institutions and money lenders (Column 150)</t>
  </si>
  <si>
    <t>REG : Equity, unlisted shares (Row 130)  : OMUM resident, other financial intermediaries + financial auxiliaries + captive financial institutions and money lenders (Column 150)</t>
  </si>
  <si>
    <t>REG : Equity, other equity (Row 140)  : OMUM resident, other financial intermediaries + financial auxiliaries + captive financial institutions and money lenders (Column 150)</t>
  </si>
  <si>
    <t>REG : Equity (Row 110)  : OMUM resident, Insurance Corporations (Column 160)</t>
  </si>
  <si>
    <t>REG : Equity, listed shares (Row 120)  : OMUM resident, Insurance Corporations (Column 160)</t>
  </si>
  <si>
    <t>REG : Equity, unlisted shares (Row 130)  : OMUM resident, Insurance Corporations (Column 160)</t>
  </si>
  <si>
    <t>REG : Equity, other equity (Row 140)  : OMUM resident, Insurance Corporations (Column 160)</t>
  </si>
  <si>
    <t>REG : Equity (Row 110)  : OMUM resident, Pension Funds (Column 170)</t>
  </si>
  <si>
    <t>REG : Equity, listed shares (Row 120)  : OMUM resident, Pension Funds (Column 170)</t>
  </si>
  <si>
    <t>REG : Equity, unlisted shares (Row 130)  : OMUM resident, Pension Funds (Column 170)</t>
  </si>
  <si>
    <t>REG : Equity, other equity (Row 140)  : OMUM resident, Pension Funds (Column 170)</t>
  </si>
  <si>
    <t>REG : Equity (Row 110)  : OMUM resident, NFCs (Column 180)</t>
  </si>
  <si>
    <t>REG : Equity, listed shares (Row 120)  : OMUM resident, NFCs (Column 180)</t>
  </si>
  <si>
    <t>REG : Equity, unlisted shares (Row 130)  : OMUM resident, NFCs (Column 180)</t>
  </si>
  <si>
    <t>REG : Equity, other equity (Row 140)  : OMUM resident, NFCs (Column 180)</t>
  </si>
  <si>
    <t>SER : Securitised loans, write-downs practiced at the time of the loan transfer, FVCs (Row 10)  : Irish resident, NFCs (Column 80)</t>
  </si>
  <si>
    <t>SER : Securitised loans, write-downs practiced at the time of the loan transfer, FVCs, up to 1 year (Row 20)  : Irish resident, NFCs (Column 80)</t>
  </si>
  <si>
    <t>SER : Securitised loans, write-downs practiced at the time of the loan transfer, FVCs, over 1 and up to 5 years (Row 30)  : Irish resident, NFCs (Column 80)</t>
  </si>
  <si>
    <t>SER : Securitised loans, write-downs practiced at the time of the loan transfer, FVCs, over 5 years (Row 40)  : Irish resident, NFCs (Column 80)</t>
  </si>
  <si>
    <t>SER : Securitised loans, write-downs practiced at the time of the loan transfer, FVCs (Row 10)  : Irish resident, households (Column 90)</t>
  </si>
  <si>
    <t>SER : Securitised loans, write-downs practiced at the time of the loan transfer, FVCs (Row 10)  : Irish resident, households, credit for consumption (Column 100)</t>
  </si>
  <si>
    <t>SER : Securitised loans, write-downs practiced at the time of the loan transfer, FVCs (Row 10)  : Irish resident, households, lending for house purchase (Column 110)</t>
  </si>
  <si>
    <t>SER : Securitised loans, write-downs practiced at the time of the loan transfer, FVCs (Row 10)  : Irish resident, households, other lending (Column 120)</t>
  </si>
  <si>
    <t>SER : Securitised loans, write-downs practiced at the time of the loan transfer, FVCs, euro area (Row 50)  : Irish resident, NFCs (Column 80)</t>
  </si>
  <si>
    <t>SER : Securitised loans, write-downs practiced at the time of the loan transfer, FVCs, euro area, up to 1 year (Row 60)  : Irish resident, NFCs (Column 80)</t>
  </si>
  <si>
    <t>SER : Securitised loans, write-downs practiced at the time of the loan transfer, FVCs, euro area, over 1 and up to 5 years (Row 70)  : Irish resident, NFCs (Column 80)</t>
  </si>
  <si>
    <t>SER : Securitised loans, write-downs practiced at the time of the loan transfer, FVCs, euro area, over 5 years (Row 80)  : Irish resident, NFCs (Column 80)</t>
  </si>
  <si>
    <t>SER : Securitised loans, write-downs practiced at the time of the loan transfer, FVCs, euro area (Row 50)  : Irish resident, households (Column 90)</t>
  </si>
  <si>
    <t>SER : Securitised loans, write-downs practiced at the time of the loan transfer, FVCs, euro area (Row 50)  : Irish resident, households, credit for consumption (Column 100)</t>
  </si>
  <si>
    <t>SER : Securitised loans, write-downs practiced at the time of the loan transfer, FVCs, euro area (Row 50)  : Irish resident, households, lending for house purchase (Column 110)</t>
  </si>
  <si>
    <t>SER : Securitised loans, write-downs practiced at the time of the loan transfer, FVCs, euro area (Row 50)  : Irish resident, households, other lending (Column 120)</t>
  </si>
  <si>
    <t>SER : Securitised loans, write-downs practiced at the time of the loan transfer, other counterparties in the transfer (Row 90)  : Irish resident, households (Column 90)</t>
  </si>
  <si>
    <t>SER : Securitised loans, write-downs practiced at the time of the loan transfer, other counterparties in the transfer (Row 90)  : Irish resident, households, credit for consumption (Column 100)</t>
  </si>
  <si>
    <t>SER : Securitised loans, write-downs practiced at the time of the loan transfer, other counterparties in the transfer (Row 90)  : Irish resident, households, lending for house purchase (Column 110)</t>
  </si>
  <si>
    <t>SER : Securitised loans, write-downs practiced at the time of the loan transfer, other counterparties in the transfer (Row 90)  : Irish resident, households, other lending (Column 120)</t>
  </si>
  <si>
    <t>SER : Securitised loans, write-downs practiced at the time of the loan transfer, FVCs (Row 10)  : OMUM resident, NFCs (Column 210)</t>
  </si>
  <si>
    <t>SER : Securitised loans, write-downs practiced at the time of the loan transfer, FVCs, up to 1 year (Row 20)  : OMUM resident, NFCs (Column 210)</t>
  </si>
  <si>
    <t>SER : Securitised loans, write-downs practiced at the time of the loan transfer, FVCs, over 1 and up to 5 years (Row 30)  : OMUM resident, NFCs (Column 210)</t>
  </si>
  <si>
    <t>SER : Securitised loans, write-downs practiced at the time of the loan transfer, FVCs, over 5 years (Row 40)  : OMUM resident, NFCs (Column 210)</t>
  </si>
  <si>
    <t>SER : Securitised loans, write-downs practiced at the time of the loan transfer, FVCs (Row 10)  : OMUM resident, households (Column 220)</t>
  </si>
  <si>
    <t>SER : Securitised loans, write-downs practiced at the time of the loan transfer, FVCs (Row 10)  : OMUM resident, households, credit for consumption (Column 230)</t>
  </si>
  <si>
    <t>SER : Securitised loans, write-downs practiced at the time of the loan transfer, FVCs (Row 10)  : OMUM resident, households, lending for house purchase (Column 240)</t>
  </si>
  <si>
    <t>SER : Securitised loans, write-downs practiced at the time of the loan transfer, FVCs (Row 10)  : OMUM resident, households, other lending (Column 250)</t>
  </si>
  <si>
    <t>SER : Securitised loans, write-downs practiced at the time of the loan transfer, FVCs, euro area (Row 50)  : OMUM resident, NFCs (Column 210)</t>
  </si>
  <si>
    <t>SER : Securitised loans, write-downs practiced at the time of the loan transfer, FVCs, euro area, up to 1 year (Row 60)  : OMUM resident, NFCs (Column 210)</t>
  </si>
  <si>
    <t>SER : Securitised loans, write-downs practiced at the time of the loan transfer, FVCs, euro area, over 1 and up to 5 years (Row 70)  : OMUM resident, NFCs (Column 210)</t>
  </si>
  <si>
    <t>SER : Securitised loans, write-downs practiced at the time of the loan transfer, FVCs, euro area, over 5 years (Row 80)  : OMUM resident, NFCs (Column 210)</t>
  </si>
  <si>
    <t>SER : Securitised loans, write-downs practiced at the time of the loan transfer, FVCs, euro area (Row 50)  : OMUM resident, households (Column 220)</t>
  </si>
  <si>
    <t>SER : Securitised loans, write-downs practiced at the time of the loan transfer, FVCs, euro area (Row 50)  : OMUM resident, households, credit for consumption (Column 230)</t>
  </si>
  <si>
    <t>SER : Securitised loans, write-downs practiced at the time of the loan transfer, FVCs, euro area (Row 50)  : OMUM resident, households, lending for house purchase (Column 240)</t>
  </si>
  <si>
    <t>SER : Securitised loans, write-downs practiced at the time of the loan transfer, FVCs, euro area (Row 50)  : OMUM resident, households, other lending (Column 250)</t>
  </si>
  <si>
    <t>SER : Securitised loans, write-downs practiced at the time of the loan transfer, other counterparties in the transfer (Row 90)  : OMUM resident, households (Column 220)</t>
  </si>
  <si>
    <t>SER : Securitised loans, write-downs practiced at the time of the loan transfer, other counterparties in the transfer (Row 90)  : OMUM resident, households, credit for consumption (Column 230)</t>
  </si>
  <si>
    <t>SER : Securitised loans, write-downs practiced at the time of the loan transfer, other counterparties in the transfer (Row 90)  : OMUM resident, households, lending for house purchase (Column 240)</t>
  </si>
  <si>
    <t>SER : Securitised loans, write-downs practiced at the time of the loan transfer, other counterparties in the transfer (Row 90)  : OMUM resident, households, other lending (Column 250)</t>
  </si>
  <si>
    <t>SER : Securitised loans, write-downs practiced at the time of the loan transfer, other counterparties in the transfer (Row 90)  : Irish resident, NFCs (Column 80)</t>
  </si>
  <si>
    <t>SER : Securitised loans, write-downs practiced at the time of the loan transfer, other counterparties in the transfer, up to 1 year (Row 100)  : Irish resident, NFCs (Column 80)</t>
  </si>
  <si>
    <t>SER : Securitised loans, write-downs practiced at the time of the loan transfer, other counterparties in the transfer, over 1 and up to 5 years (Row 110)  : Irish resident, NFCs (Column 80)</t>
  </si>
  <si>
    <t>SER : Securitised loans, write-downs practiced at the time of the loan transfer, other counterparties in the transfer, over 5 years (Row 120)  : Irish resident, NFCs (Column 80)</t>
  </si>
  <si>
    <t>SER : Securitised loans, write-downs practiced at the time of the loan transfer, other counterparties in the transfer (Row 90)  : OMUM resident, NFCs (Column 210)</t>
  </si>
  <si>
    <t>SER : Securitised loans, write-downs practiced at the time of the loan transfer, other counterparties in the transfer, up to 1 year (Row 100)  : OMUM resident, NFCs (Column 210)</t>
  </si>
  <si>
    <t>SER : Securitised loans, write-downs practiced at the time of the loan transfer, other counterparties in the transfer, over 1 and up to 5 years (Row 110)  : OMUM resident, NFCs (Column 210)</t>
  </si>
  <si>
    <t>SER : Securitised loans, write-downs practiced at the time of the loan transfer, other counterparties in the transfer, over 5 years (Row 120)  : OMUM resident, NFCs (Column 210)</t>
  </si>
  <si>
    <t>Target Cell</t>
  </si>
  <si>
    <t>Cell Value</t>
  </si>
  <si>
    <t>Data Validation</t>
  </si>
  <si>
    <t>REV!C12</t>
  </si>
  <si>
    <t>REV!C13</t>
  </si>
  <si>
    <t>REV!C14</t>
  </si>
  <si>
    <t>REV!C15</t>
  </si>
  <si>
    <t>REV!C16</t>
  </si>
  <si>
    <t>REV!C17</t>
  </si>
  <si>
    <t>REV!C18</t>
  </si>
  <si>
    <t>REV!C21</t>
  </si>
  <si>
    <t>REV!C25</t>
  </si>
  <si>
    <t>REV!C29</t>
  </si>
  <si>
    <t>REV!C30</t>
  </si>
  <si>
    <t>REV!C31</t>
  </si>
  <si>
    <t>REV!C32</t>
  </si>
  <si>
    <t>REV!C33</t>
  </si>
  <si>
    <t>REV!C34</t>
  </si>
  <si>
    <t>REV!C35</t>
  </si>
  <si>
    <t>REV!C36</t>
  </si>
  <si>
    <t>REV!C37</t>
  </si>
  <si>
    <t>REV!C38</t>
  </si>
  <si>
    <t>REV!C39</t>
  </si>
  <si>
    <t>REV!C40</t>
  </si>
  <si>
    <t>REV!C43</t>
  </si>
  <si>
    <t>REV!C54</t>
  </si>
  <si>
    <t>REV!C55</t>
  </si>
  <si>
    <t>REV!D21</t>
  </si>
  <si>
    <t>REV!D25</t>
  </si>
  <si>
    <t>REV!D29</t>
  </si>
  <si>
    <t>REV!D30</t>
  </si>
  <si>
    <t>REV!D31</t>
  </si>
  <si>
    <t>REV!D32</t>
  </si>
  <si>
    <t>REV!D33</t>
  </si>
  <si>
    <t>REV!D34</t>
  </si>
  <si>
    <t>REV!D35</t>
  </si>
  <si>
    <t>REV!D36</t>
  </si>
  <si>
    <t>REV!D37</t>
  </si>
  <si>
    <t>REV!D38</t>
  </si>
  <si>
    <t>REV!D39</t>
  </si>
  <si>
    <t>REV!D43</t>
  </si>
  <si>
    <t>REV!D55</t>
  </si>
  <si>
    <t>REV!E25</t>
  </si>
  <si>
    <t>REV!E55</t>
  </si>
  <si>
    <t>REV!F25</t>
  </si>
  <si>
    <t>REV!F55</t>
  </si>
  <si>
    <t>REV!G25</t>
  </si>
  <si>
    <t>REV!G55</t>
  </si>
  <si>
    <t>REV!H25</t>
  </si>
  <si>
    <t>REV!H55</t>
  </si>
  <si>
    <t>REV!I25</t>
  </si>
  <si>
    <t>REV!I26</t>
  </si>
  <si>
    <t>REV!I27</t>
  </si>
  <si>
    <t>REV!I28</t>
  </si>
  <si>
    <t>REV!I30</t>
  </si>
  <si>
    <t>REV!I31</t>
  </si>
  <si>
    <t>REV!I32</t>
  </si>
  <si>
    <t>REV!I33</t>
  </si>
  <si>
    <t>REV!I34</t>
  </si>
  <si>
    <t>REV!I35</t>
  </si>
  <si>
    <t>REV!I36</t>
  </si>
  <si>
    <t>REV!I37</t>
  </si>
  <si>
    <t>REV!I54</t>
  </si>
  <si>
    <t>REV!I55</t>
  </si>
  <si>
    <t>REV!J25</t>
  </si>
  <si>
    <t>REV!J26</t>
  </si>
  <si>
    <t>REV!J27</t>
  </si>
  <si>
    <t>REV!J28</t>
  </si>
  <si>
    <t>REV!J30</t>
  </si>
  <si>
    <t>REV!J31</t>
  </si>
  <si>
    <t>REV!J32</t>
  </si>
  <si>
    <t>REV!J33</t>
  </si>
  <si>
    <t>REV!J34</t>
  </si>
  <si>
    <t>REV!J35</t>
  </si>
  <si>
    <t>REV!J36</t>
  </si>
  <si>
    <t>REV!J37</t>
  </si>
  <si>
    <t>REV!J38</t>
  </si>
  <si>
    <t>REV!J40</t>
  </si>
  <si>
    <t>REV!J54</t>
  </si>
  <si>
    <t>REV!J55</t>
  </si>
  <si>
    <t>REV!K25</t>
  </si>
  <si>
    <t>REV!K26</t>
  </si>
  <si>
    <t>REV!K27</t>
  </si>
  <si>
    <t>REV!K28</t>
  </si>
  <si>
    <t>REV!K30</t>
  </si>
  <si>
    <t>REV!K31</t>
  </si>
  <si>
    <t>REV!K32</t>
  </si>
  <si>
    <t>REV!K33</t>
  </si>
  <si>
    <t>REV!K34</t>
  </si>
  <si>
    <t>REV!K35</t>
  </si>
  <si>
    <t>REV!K36</t>
  </si>
  <si>
    <t>REV!K37</t>
  </si>
  <si>
    <t>REV!K38</t>
  </si>
  <si>
    <t>REV!K40</t>
  </si>
  <si>
    <t>REV!K54</t>
  </si>
  <si>
    <t>REV!L25</t>
  </si>
  <si>
    <t>REV!L26</t>
  </si>
  <si>
    <t>REV!L27</t>
  </si>
  <si>
    <t>REV!L28</t>
  </si>
  <si>
    <t>REV!L30</t>
  </si>
  <si>
    <t>REV!L31</t>
  </si>
  <si>
    <t>REV!L32</t>
  </si>
  <si>
    <t>REV!L33</t>
  </si>
  <si>
    <t>REV!L34</t>
  </si>
  <si>
    <t>REV!L35</t>
  </si>
  <si>
    <t>REV!L36</t>
  </si>
  <si>
    <t>REV!L37</t>
  </si>
  <si>
    <t>REV!L54</t>
  </si>
  <si>
    <t>REV!M25</t>
  </si>
  <si>
    <t>REV!M26</t>
  </si>
  <si>
    <t>REV!M27</t>
  </si>
  <si>
    <t>REV!M28</t>
  </si>
  <si>
    <t>REV!M30</t>
  </si>
  <si>
    <t>REV!N25</t>
  </si>
  <si>
    <t>REV!N26</t>
  </si>
  <si>
    <t>REV!N27</t>
  </si>
  <si>
    <t>REV!N28</t>
  </si>
  <si>
    <t>REV!N30</t>
  </si>
  <si>
    <t>REV!N31</t>
  </si>
  <si>
    <t>REV!N32</t>
  </si>
  <si>
    <t>REV!N33</t>
  </si>
  <si>
    <t>REV!N34</t>
  </si>
  <si>
    <t>REV!N35</t>
  </si>
  <si>
    <t>REV!N36</t>
  </si>
  <si>
    <t>REV!N37</t>
  </si>
  <si>
    <t>REV!N54</t>
  </si>
  <si>
    <t>REV!O25</t>
  </si>
  <si>
    <t>REV!O26</t>
  </si>
  <si>
    <t>REV!O27</t>
  </si>
  <si>
    <t>REV!O28</t>
  </si>
  <si>
    <t>REV!O30</t>
  </si>
  <si>
    <t>REV!O31</t>
  </si>
  <si>
    <t>REV!O32</t>
  </si>
  <si>
    <t>REV!O33</t>
  </si>
  <si>
    <t>REV!O34</t>
  </si>
  <si>
    <t>REV!O35</t>
  </si>
  <si>
    <t>REV!O36</t>
  </si>
  <si>
    <t>REV!O37</t>
  </si>
  <si>
    <t>REV!O54</t>
  </si>
  <si>
    <t>REV!P25</t>
  </si>
  <si>
    <t>REV!P26</t>
  </si>
  <si>
    <t>REV!P27</t>
  </si>
  <si>
    <t>REV!P28</t>
  </si>
  <si>
    <t>REV!P30</t>
  </si>
  <si>
    <t>REV!P31</t>
  </si>
  <si>
    <t>REV!P32</t>
  </si>
  <si>
    <t>REV!P33</t>
  </si>
  <si>
    <t>REV!P34</t>
  </si>
  <si>
    <t>REV!P35</t>
  </si>
  <si>
    <t>REV!P36</t>
  </si>
  <si>
    <t>REV!P37</t>
  </si>
  <si>
    <t>REV!P54</t>
  </si>
  <si>
    <t>REV!P55</t>
  </si>
  <si>
    <t>REV!P56</t>
  </si>
  <si>
    <t>REV!P57</t>
  </si>
  <si>
    <t>REV!P58</t>
  </si>
  <si>
    <t>REV!Q25</t>
  </si>
  <si>
    <t>REV!Q54</t>
  </si>
  <si>
    <t>REV!R25</t>
  </si>
  <si>
    <t>REV!R26</t>
  </si>
  <si>
    <t>REV!R27</t>
  </si>
  <si>
    <t>REV!R28</t>
  </si>
  <si>
    <t>REV!R30</t>
  </si>
  <si>
    <t>REV!R31</t>
  </si>
  <si>
    <t>REV!R32</t>
  </si>
  <si>
    <t>REV!R33</t>
  </si>
  <si>
    <t>REV!R34</t>
  </si>
  <si>
    <t>REV!R35</t>
  </si>
  <si>
    <t>REV!R36</t>
  </si>
  <si>
    <t>REV!R37</t>
  </si>
  <si>
    <t>REV!R54</t>
  </si>
  <si>
    <t>REV!R56</t>
  </si>
  <si>
    <t>REV!R57</t>
  </si>
  <si>
    <t>REV!R58</t>
  </si>
  <si>
    <t>REV!S25</t>
  </si>
  <si>
    <t>REV!S26</t>
  </si>
  <si>
    <t>REV!S27</t>
  </si>
  <si>
    <t>REV!S28</t>
  </si>
  <si>
    <t>REV!S54</t>
  </si>
  <si>
    <t>REV!T25</t>
  </si>
  <si>
    <t>REV!T54</t>
  </si>
  <si>
    <t>REV!U25</t>
  </si>
  <si>
    <t>REV!U26</t>
  </si>
  <si>
    <t>REV!U27</t>
  </si>
  <si>
    <t>REV!U28</t>
  </si>
  <si>
    <t>REV!U54</t>
  </si>
  <si>
    <t>REV!V25</t>
  </si>
  <si>
    <t>REV!V26</t>
  </si>
  <si>
    <t>REV!V27</t>
  </si>
  <si>
    <t>REV!V28</t>
  </si>
  <si>
    <t>REV!V54</t>
  </si>
  <si>
    <t>REV!W25</t>
  </si>
  <si>
    <t>REV!W26</t>
  </si>
  <si>
    <t>REV!W27</t>
  </si>
  <si>
    <t>REV!W28</t>
  </si>
  <si>
    <t>REV!W54</t>
  </si>
  <si>
    <t>REV!X25</t>
  </si>
  <si>
    <t>REV!X54</t>
  </si>
  <si>
    <t>REV!Z12</t>
  </si>
  <si>
    <t>REV!Z13</t>
  </si>
  <si>
    <t>REV!Z14</t>
  </si>
  <si>
    <t>REV!Z15</t>
  </si>
  <si>
    <t>REV!Z16</t>
  </si>
  <si>
    <t>REV!Z17</t>
  </si>
  <si>
    <t>REV!Z18</t>
  </si>
  <si>
    <t>REV!Z21</t>
  </si>
  <si>
    <t>REV!Z25</t>
  </si>
  <si>
    <t>REV!Z29</t>
  </si>
  <si>
    <t>REV!Z30</t>
  </si>
  <si>
    <t>REV!Z31</t>
  </si>
  <si>
    <t>REV!Z32</t>
  </si>
  <si>
    <t>REV!Z33</t>
  </si>
  <si>
    <t>REV!Z34</t>
  </si>
  <si>
    <t>REV!Z35</t>
  </si>
  <si>
    <t>REV!Z36</t>
  </si>
  <si>
    <t>REV!Z37</t>
  </si>
  <si>
    <t>REV!Z38</t>
  </si>
  <si>
    <t>REV!Z39</t>
  </si>
  <si>
    <t>REV!Z40</t>
  </si>
  <si>
    <t>REV!Z43</t>
  </si>
  <si>
    <t>REV!Z54</t>
  </si>
  <si>
    <t>REV!Z55</t>
  </si>
  <si>
    <t>REV!AA21</t>
  </si>
  <si>
    <t>REV!AA25</t>
  </si>
  <si>
    <t>REV!AA29</t>
  </si>
  <si>
    <t>REV!AA30</t>
  </si>
  <si>
    <t>REV!AA31</t>
  </si>
  <si>
    <t>REV!AA32</t>
  </si>
  <si>
    <t>REV!AA33</t>
  </si>
  <si>
    <t>REV!AA34</t>
  </si>
  <si>
    <t>REV!AA35</t>
  </si>
  <si>
    <t>REV!AA36</t>
  </si>
  <si>
    <t>REV!AA37</t>
  </si>
  <si>
    <t>REV!AA38</t>
  </si>
  <si>
    <t>REV!AA39</t>
  </si>
  <si>
    <t>REV!AA43</t>
  </si>
  <si>
    <t>REV!AA55</t>
  </si>
  <si>
    <t>REV!AB25</t>
  </si>
  <si>
    <t>REV!AB55</t>
  </si>
  <si>
    <t>REV!AC25</t>
  </si>
  <si>
    <t>REV!AC55</t>
  </si>
  <si>
    <t>REV!AD25</t>
  </si>
  <si>
    <t>REV!AD55</t>
  </si>
  <si>
    <t>REV!AE25</t>
  </si>
  <si>
    <t>REV!AE55</t>
  </si>
  <si>
    <t>REV!AF25</t>
  </si>
  <si>
    <t>REV!AF26</t>
  </si>
  <si>
    <t>REV!AF27</t>
  </si>
  <si>
    <t>REV!AF28</t>
  </si>
  <si>
    <t>REV!AF30</t>
  </si>
  <si>
    <t>REV!AF31</t>
  </si>
  <si>
    <t>REV!AF32</t>
  </si>
  <si>
    <t>REV!AF33</t>
  </si>
  <si>
    <t>REV!AF34</t>
  </si>
  <si>
    <t>REV!AF35</t>
  </si>
  <si>
    <t>REV!AF36</t>
  </si>
  <si>
    <t>REV!AF37</t>
  </si>
  <si>
    <t>REV!AF54</t>
  </si>
  <si>
    <t>REV!AF55</t>
  </si>
  <si>
    <t>REV!AG25</t>
  </si>
  <si>
    <t>REV!AG26</t>
  </si>
  <si>
    <t>REV!AG27</t>
  </si>
  <si>
    <t>REV!AG28</t>
  </si>
  <si>
    <t>REV!AG30</t>
  </si>
  <si>
    <t>REV!AG31</t>
  </si>
  <si>
    <t>REV!AG32</t>
  </si>
  <si>
    <t>REV!AG33</t>
  </si>
  <si>
    <t>REV!AG34</t>
  </si>
  <si>
    <t>REV!AG35</t>
  </si>
  <si>
    <t>REV!AG36</t>
  </si>
  <si>
    <t>REV!AG37</t>
  </si>
  <si>
    <t>REV!AG38</t>
  </si>
  <si>
    <t>REV!AG40</t>
  </si>
  <si>
    <t>REV!AG54</t>
  </si>
  <si>
    <t>REV!AG55</t>
  </si>
  <si>
    <t>REV!AH25</t>
  </si>
  <si>
    <t>REV!AH26</t>
  </si>
  <si>
    <t>REV!AH27</t>
  </si>
  <si>
    <t>REV!AH28</t>
  </si>
  <si>
    <t>REV!AH30</t>
  </si>
  <si>
    <t>REV!AH31</t>
  </si>
  <si>
    <t>REV!AH32</t>
  </si>
  <si>
    <t>REV!AH33</t>
  </si>
  <si>
    <t>REV!AH34</t>
  </si>
  <si>
    <t>REV!AH35</t>
  </si>
  <si>
    <t>REV!AH36</t>
  </si>
  <si>
    <t>REV!AH37</t>
  </si>
  <si>
    <t>REV!AH38</t>
  </si>
  <si>
    <t>REV!AH40</t>
  </si>
  <si>
    <t>REV!AH54</t>
  </si>
  <si>
    <t>REV!AI25</t>
  </si>
  <si>
    <t>REV!AI26</t>
  </si>
  <si>
    <t>REV!AI27</t>
  </si>
  <si>
    <t>REV!AI28</t>
  </si>
  <si>
    <t>REV!AI30</t>
  </si>
  <si>
    <t>REV!AI31</t>
  </si>
  <si>
    <t>REV!AI32</t>
  </si>
  <si>
    <t>REV!AI33</t>
  </si>
  <si>
    <t>REV!AI34</t>
  </si>
  <si>
    <t>REV!AI35</t>
  </si>
  <si>
    <t>REV!AI36</t>
  </si>
  <si>
    <t>REV!AI37</t>
  </si>
  <si>
    <t>REV!AI54</t>
  </si>
  <si>
    <t>REV!AJ25</t>
  </si>
  <si>
    <t>REV!AJ26</t>
  </si>
  <si>
    <t>REV!AJ27</t>
  </si>
  <si>
    <t>REV!AJ28</t>
  </si>
  <si>
    <t>REV!AJ30</t>
  </si>
  <si>
    <t>REV!AK25</t>
  </si>
  <si>
    <t>REV!AK26</t>
  </si>
  <si>
    <t>REV!AK27</t>
  </si>
  <si>
    <t>REV!AK28</t>
  </si>
  <si>
    <t>REV!AK30</t>
  </si>
  <si>
    <t>REV!AK31</t>
  </si>
  <si>
    <t>REV!AK32</t>
  </si>
  <si>
    <t>REV!AK33</t>
  </si>
  <si>
    <t>REV!AK34</t>
  </si>
  <si>
    <t>REV!AK35</t>
  </si>
  <si>
    <t>REV!AK36</t>
  </si>
  <si>
    <t>REV!AK37</t>
  </si>
  <si>
    <t>REV!AK54</t>
  </si>
  <si>
    <t>REV!AL25</t>
  </si>
  <si>
    <t>REV!AL26</t>
  </si>
  <si>
    <t>REV!AL27</t>
  </si>
  <si>
    <t>REV!AL28</t>
  </si>
  <si>
    <t>REV!AL30</t>
  </si>
  <si>
    <t>REV!AL31</t>
  </si>
  <si>
    <t>REV!AL32</t>
  </si>
  <si>
    <t>REV!AL33</t>
  </si>
  <si>
    <t>REV!AL34</t>
  </si>
  <si>
    <t>REV!AL35</t>
  </si>
  <si>
    <t>REV!AL36</t>
  </si>
  <si>
    <t>REV!AL37</t>
  </si>
  <si>
    <t>REV!AL54</t>
  </si>
  <si>
    <t>REV!AM25</t>
  </si>
  <si>
    <t>REV!AM26</t>
  </si>
  <si>
    <t>REV!AM27</t>
  </si>
  <si>
    <t>REV!AM28</t>
  </si>
  <si>
    <t>REV!AM30</t>
  </si>
  <si>
    <t>REV!AM31</t>
  </si>
  <si>
    <t>REV!AM32</t>
  </si>
  <si>
    <t>REV!AM33</t>
  </si>
  <si>
    <t>REV!AM34</t>
  </si>
  <si>
    <t>REV!AM35</t>
  </si>
  <si>
    <t>REV!AM36</t>
  </si>
  <si>
    <t>REV!AM37</t>
  </si>
  <si>
    <t>REV!AM54</t>
  </si>
  <si>
    <t>REV!AM55</t>
  </si>
  <si>
    <t>REV!AM56</t>
  </si>
  <si>
    <t>REV!AM57</t>
  </si>
  <si>
    <t>REV!AM58</t>
  </si>
  <si>
    <t>REV!AN25</t>
  </si>
  <si>
    <t>REV!AN54</t>
  </si>
  <si>
    <t>REV!AO25</t>
  </si>
  <si>
    <t>REV!AO26</t>
  </si>
  <si>
    <t>REV!AO27</t>
  </si>
  <si>
    <t>REV!AO28</t>
  </si>
  <si>
    <t>REV!AO30</t>
  </si>
  <si>
    <t>REV!AO31</t>
  </si>
  <si>
    <t>REV!AO32</t>
  </si>
  <si>
    <t>REV!AO33</t>
  </si>
  <si>
    <t>REV!AO34</t>
  </si>
  <si>
    <t>REV!AO35</t>
  </si>
  <si>
    <t>REV!AO36</t>
  </si>
  <si>
    <t>REV!AO37</t>
  </si>
  <si>
    <t>REV!AO54</t>
  </si>
  <si>
    <t>REV!AO56</t>
  </si>
  <si>
    <t>REV!AO57</t>
  </si>
  <si>
    <t>REV!AO58</t>
  </si>
  <si>
    <t>REV!AP25</t>
  </si>
  <si>
    <t>REV!AP26</t>
  </si>
  <si>
    <t>REV!AP27</t>
  </si>
  <si>
    <t>REV!AP28</t>
  </si>
  <si>
    <t>REV!AP54</t>
  </si>
  <si>
    <t>REV!AQ25</t>
  </si>
  <si>
    <t>REV!AQ54</t>
  </si>
  <si>
    <t>REV!AR25</t>
  </si>
  <si>
    <t>REV!AR26</t>
  </si>
  <si>
    <t>REV!AR27</t>
  </si>
  <si>
    <t>REV!AR28</t>
  </si>
  <si>
    <t>REV!AR54</t>
  </si>
  <si>
    <t>REV!AS25</t>
  </si>
  <si>
    <t>REV!AS26</t>
  </si>
  <si>
    <t>REV!AS27</t>
  </si>
  <si>
    <t>REV!AS28</t>
  </si>
  <si>
    <t>REV!AS54</t>
  </si>
  <si>
    <t>REV!AT25</t>
  </si>
  <si>
    <t>REV!AT26</t>
  </si>
  <si>
    <t>REV!AT27</t>
  </si>
  <si>
    <t>REV!AT28</t>
  </si>
  <si>
    <t>REV!AT54</t>
  </si>
  <si>
    <t>REV!AU25</t>
  </si>
  <si>
    <t>REV!AU54</t>
  </si>
  <si>
    <t>REV!AW12</t>
  </si>
  <si>
    <t>REV!AW13</t>
  </si>
  <si>
    <t>REV!AW14</t>
  </si>
  <si>
    <t>REV!AW15</t>
  </si>
  <si>
    <t>REV!AW16</t>
  </si>
  <si>
    <t>REV!AW17</t>
  </si>
  <si>
    <t>REV!AW18</t>
  </si>
  <si>
    <t>REV!AW21</t>
  </si>
  <si>
    <t>REV!AW25</t>
  </si>
  <si>
    <t>REV!AW26</t>
  </si>
  <si>
    <t>REV!AW27</t>
  </si>
  <si>
    <t>REV!AW28</t>
  </si>
  <si>
    <t>REV!AW30</t>
  </si>
  <si>
    <t>REV!AW31</t>
  </si>
  <si>
    <t>REV!AW32</t>
  </si>
  <si>
    <t>REV!AW33</t>
  </si>
  <si>
    <t>REV!AW34</t>
  </si>
  <si>
    <t>REV!AW35</t>
  </si>
  <si>
    <t>REV!AW36</t>
  </si>
  <si>
    <t>REV!AW37</t>
  </si>
  <si>
    <t>REV!AW38</t>
  </si>
  <si>
    <t>REV!AW39</t>
  </si>
  <si>
    <t>REV!AW40</t>
  </si>
  <si>
    <t>REV!AW43</t>
  </si>
  <si>
    <t>REV!AW54</t>
  </si>
  <si>
    <t>REV!AX21</t>
  </si>
  <si>
    <t>REV!AX25</t>
  </si>
  <si>
    <t>REV!AX26</t>
  </si>
  <si>
    <t>REV!AX27</t>
  </si>
  <si>
    <t>REV!AX28</t>
  </si>
  <si>
    <t>REV!AX30</t>
  </si>
  <si>
    <t>REV!AX31</t>
  </si>
  <si>
    <t>REV!AX32</t>
  </si>
  <si>
    <t>REV!AX33</t>
  </si>
  <si>
    <t>REV!AX34</t>
  </si>
  <si>
    <t>REV!AX35</t>
  </si>
  <si>
    <t>REV!AX36</t>
  </si>
  <si>
    <t>REV!AX37</t>
  </si>
  <si>
    <t>REV!AX38</t>
  </si>
  <si>
    <t>REV!AX39</t>
  </si>
  <si>
    <t>REV!AX54</t>
  </si>
  <si>
    <t>REV!AY25</t>
  </si>
  <si>
    <t>REV!AY26</t>
  </si>
  <si>
    <t>REV!AY27</t>
  </si>
  <si>
    <t>REV!AY28</t>
  </si>
  <si>
    <t>REV!AY30</t>
  </si>
  <si>
    <t>REV!AY31</t>
  </si>
  <si>
    <t>REV!AY32</t>
  </si>
  <si>
    <t>REV!AY33</t>
  </si>
  <si>
    <t>REV!AY34</t>
  </si>
  <si>
    <t>REV!AY35</t>
  </si>
  <si>
    <t>REV!AY36</t>
  </si>
  <si>
    <t>REV!AY37</t>
  </si>
  <si>
    <t>REV!AY54</t>
  </si>
  <si>
    <t>REV!AZ25</t>
  </si>
  <si>
    <t>REV!AZ26</t>
  </si>
  <si>
    <t>REV!AZ27</t>
  </si>
  <si>
    <t>REV!AZ28</t>
  </si>
  <si>
    <t>REV!AZ30</t>
  </si>
  <si>
    <t>REV!AZ31</t>
  </si>
  <si>
    <t>REV!AZ32</t>
  </si>
  <si>
    <t>REV!AZ33</t>
  </si>
  <si>
    <t>REV!AZ34</t>
  </si>
  <si>
    <t>REV!AZ35</t>
  </si>
  <si>
    <t>REV!AZ36</t>
  </si>
  <si>
    <t>REV!AZ37</t>
  </si>
  <si>
    <t>REV!AZ38</t>
  </si>
  <si>
    <t>REV!AZ40</t>
  </si>
  <si>
    <t>REV!AZ54</t>
  </si>
  <si>
    <t>REV!BA12</t>
  </si>
  <si>
    <t>REV!BA13</t>
  </si>
  <si>
    <t>REV!BA14</t>
  </si>
  <si>
    <t>REV!BA15</t>
  </si>
  <si>
    <t>REV!BA16</t>
  </si>
  <si>
    <t>REV!BA17</t>
  </si>
  <si>
    <t>REV!BA18</t>
  </si>
  <si>
    <t>REV!BA19</t>
  </si>
  <si>
    <t>REV!BA20</t>
  </si>
  <si>
    <t>REV!BA21</t>
  </si>
  <si>
    <t>REV!BA22</t>
  </si>
  <si>
    <t>REV!BA41</t>
  </si>
  <si>
    <t>REV!BA42</t>
  </si>
  <si>
    <t>REV!BA43</t>
  </si>
  <si>
    <t>REV!BA44</t>
  </si>
  <si>
    <t>REV!BA49</t>
  </si>
  <si>
    <t>REV!BA50</t>
  </si>
  <si>
    <t>SCL!D22</t>
  </si>
  <si>
    <t>SCL!D26</t>
  </si>
  <si>
    <t>SCL!D31</t>
  </si>
  <si>
    <t>SCL!D32</t>
  </si>
  <si>
    <t>SCL!E12</t>
  </si>
  <si>
    <t>SCL!E22</t>
  </si>
  <si>
    <t>SCL!E26</t>
  </si>
  <si>
    <t>SCL!E31</t>
  </si>
  <si>
    <t>SCL!E32</t>
  </si>
  <si>
    <t>SCL!F12</t>
  </si>
  <si>
    <t>SCL!F22</t>
  </si>
  <si>
    <t>SCL!F26</t>
  </si>
  <si>
    <t>SCL!F31</t>
  </si>
  <si>
    <t>SCL!F32</t>
  </si>
  <si>
    <t>SCL!H12</t>
  </si>
  <si>
    <t>SCL!H16</t>
  </si>
  <si>
    <t>SCL!H22</t>
  </si>
  <si>
    <t>SCL!H26</t>
  </si>
  <si>
    <t>SCL!H31</t>
  </si>
  <si>
    <t>SCL!H32</t>
  </si>
  <si>
    <t>SCL!I12</t>
  </si>
  <si>
    <t>SCL!I16</t>
  </si>
  <si>
    <t>SCL!I22</t>
  </si>
  <si>
    <t>SCL!I26</t>
  </si>
  <si>
    <t>SCL!I31</t>
  </si>
  <si>
    <t>SCL!I32</t>
  </si>
  <si>
    <t>SCL!J12</t>
  </si>
  <si>
    <t>SCL!J16</t>
  </si>
  <si>
    <t>SCL!J22</t>
  </si>
  <si>
    <t>SCL!J26</t>
  </si>
  <si>
    <t>SCL!J31</t>
  </si>
  <si>
    <t>SCL!J32</t>
  </si>
  <si>
    <t>SCL!K12</t>
  </si>
  <si>
    <t>SCL!K16</t>
  </si>
  <si>
    <t>SCL!K22</t>
  </si>
  <si>
    <t>SCL!K26</t>
  </si>
  <si>
    <t>SCL!K31</t>
  </si>
  <si>
    <t>SCL!K32</t>
  </si>
  <si>
    <t>SCL!L12</t>
  </si>
  <si>
    <t>SCL!L13</t>
  </si>
  <si>
    <t>SCL!L14</t>
  </si>
  <si>
    <t>SCL!L15</t>
  </si>
  <si>
    <t>SCL!L16</t>
  </si>
  <si>
    <t>SCL!L17</t>
  </si>
  <si>
    <t>SCL!L18</t>
  </si>
  <si>
    <t>SCL!L19</t>
  </si>
  <si>
    <t>SCL!L22</t>
  </si>
  <si>
    <t>SCL!L23</t>
  </si>
  <si>
    <t>SCL!L24</t>
  </si>
  <si>
    <t>SCL!L25</t>
  </si>
  <si>
    <t>SCL!L26</t>
  </si>
  <si>
    <t>SCL!L27</t>
  </si>
  <si>
    <t>SCL!L28</t>
  </si>
  <si>
    <t>SCL!L29</t>
  </si>
  <si>
    <t>SCL!L31</t>
  </si>
  <si>
    <t>SCL!L32</t>
  </si>
  <si>
    <t>SCL!M12</t>
  </si>
  <si>
    <t>SCL!M16</t>
  </si>
  <si>
    <t>SCL!M22</t>
  </si>
  <si>
    <t>SCL!M26</t>
  </si>
  <si>
    <t>SCL!M31</t>
  </si>
  <si>
    <t>SCL!M32</t>
  </si>
  <si>
    <t>SCL!N12</t>
  </si>
  <si>
    <t>SCL!N16</t>
  </si>
  <si>
    <t>SCL!N22</t>
  </si>
  <si>
    <t>SCL!N26</t>
  </si>
  <si>
    <t>SCL!N31</t>
  </si>
  <si>
    <t>SCL!N32</t>
  </si>
  <si>
    <t>SCL!O12</t>
  </si>
  <si>
    <t>SCL!O16</t>
  </si>
  <si>
    <t>SCL!O22</t>
  </si>
  <si>
    <t>SCL!O26</t>
  </si>
  <si>
    <t>SCL!O31</t>
  </si>
  <si>
    <t>SCL!O32</t>
  </si>
  <si>
    <t>SCL!P12</t>
  </si>
  <si>
    <t>SCL!P16</t>
  </si>
  <si>
    <t>SCL!P22</t>
  </si>
  <si>
    <t>SCL!P26</t>
  </si>
  <si>
    <t>SCL!P31</t>
  </si>
  <si>
    <t>SCL!P32</t>
  </si>
  <si>
    <t>SCL!R22</t>
  </si>
  <si>
    <t>SCL!R26</t>
  </si>
  <si>
    <t>SCL!R31</t>
  </si>
  <si>
    <t>SCL!R32</t>
  </si>
  <si>
    <t>SCL!S12</t>
  </si>
  <si>
    <t>SCL!S22</t>
  </si>
  <si>
    <t>SCL!S26</t>
  </si>
  <si>
    <t>SCL!S31</t>
  </si>
  <si>
    <t>SCL!S32</t>
  </si>
  <si>
    <t>SCL!T12</t>
  </si>
  <si>
    <t>SCL!T22</t>
  </si>
  <si>
    <t>SCL!T26</t>
  </si>
  <si>
    <t>SCL!T31</t>
  </si>
  <si>
    <t>SCL!T32</t>
  </si>
  <si>
    <t>SCL!V12</t>
  </si>
  <si>
    <t>SCL!V16</t>
  </si>
  <si>
    <t>SCL!V22</t>
  </si>
  <si>
    <t>SCL!V26</t>
  </si>
  <si>
    <t>SCL!V31</t>
  </si>
  <si>
    <t>SCL!V32</t>
  </si>
  <si>
    <t>SCL!W12</t>
  </si>
  <si>
    <t>SCL!W16</t>
  </si>
  <si>
    <t>SCL!W22</t>
  </si>
  <si>
    <t>SCL!W26</t>
  </si>
  <si>
    <t>SCL!W31</t>
  </si>
  <si>
    <t>SCL!W32</t>
  </si>
  <si>
    <t>SCL!X12</t>
  </si>
  <si>
    <t>SCL!X16</t>
  </si>
  <si>
    <t>SCL!X22</t>
  </si>
  <si>
    <t>SCL!X26</t>
  </si>
  <si>
    <t>SCL!X31</t>
  </si>
  <si>
    <t>SCL!X32</t>
  </si>
  <si>
    <t>SCL!Y12</t>
  </si>
  <si>
    <t>SCL!Y16</t>
  </si>
  <si>
    <t>SCL!Y22</t>
  </si>
  <si>
    <t>SCL!Y26</t>
  </si>
  <si>
    <t>SCL!Y31</t>
  </si>
  <si>
    <t>SCL!Y32</t>
  </si>
  <si>
    <t>SCL!Z12</t>
  </si>
  <si>
    <t>SCL!Z13</t>
  </si>
  <si>
    <t>SCL!Z14</t>
  </si>
  <si>
    <t>SCL!Z15</t>
  </si>
  <si>
    <t>SCL!Z16</t>
  </si>
  <si>
    <t>SCL!Z17</t>
  </si>
  <si>
    <t>SCL!Z18</t>
  </si>
  <si>
    <t>SCL!Z19</t>
  </si>
  <si>
    <t>SCL!Z22</t>
  </si>
  <si>
    <t>SCL!Z23</t>
  </si>
  <si>
    <t>SCL!Z24</t>
  </si>
  <si>
    <t>SCL!Z25</t>
  </si>
  <si>
    <t>SCL!Z26</t>
  </si>
  <si>
    <t>SCL!Z27</t>
  </si>
  <si>
    <t>SCL!Z28</t>
  </si>
  <si>
    <t>SCL!Z29</t>
  </si>
  <si>
    <t>SCL!Z31</t>
  </si>
  <si>
    <t>SCL!Z32</t>
  </si>
  <si>
    <t>SCL!AA12</t>
  </si>
  <si>
    <t>SCL!AA16</t>
  </si>
  <si>
    <t>SCL!AA22</t>
  </si>
  <si>
    <t>SCL!AA26</t>
  </si>
  <si>
    <t>SCL!AA31</t>
  </si>
  <si>
    <t>SCL!AA32</t>
  </si>
  <si>
    <t>SCL!AB12</t>
  </si>
  <si>
    <t>SCL!AB16</t>
  </si>
  <si>
    <t>SCL!AB22</t>
  </si>
  <si>
    <t>SCL!AB26</t>
  </si>
  <si>
    <t>SCL!AB31</t>
  </si>
  <si>
    <t>SCL!AB32</t>
  </si>
  <si>
    <t>SCL!AC12</t>
  </si>
  <si>
    <t>SCL!AC16</t>
  </si>
  <si>
    <t>SCL!AC22</t>
  </si>
  <si>
    <t>SCL!AC26</t>
  </si>
  <si>
    <t>SCL!AC31</t>
  </si>
  <si>
    <t>SCL!AC32</t>
  </si>
  <si>
    <t>SCL!AD12</t>
  </si>
  <si>
    <t>SCL!AD16</t>
  </si>
  <si>
    <t>SCL!AD22</t>
  </si>
  <si>
    <t>SCL!AD26</t>
  </si>
  <si>
    <t>SCL!AD31</t>
  </si>
  <si>
    <t>SCL!AD32</t>
  </si>
  <si>
    <t>SCL!AF12</t>
  </si>
  <si>
    <t>SCL!AF16</t>
  </si>
  <si>
    <t>SCL!AF22</t>
  </si>
  <si>
    <t>SCL!AF26</t>
  </si>
  <si>
    <t>SCL!AF31</t>
  </si>
  <si>
    <t>SCL!AF32</t>
  </si>
  <si>
    <t>REG!C24</t>
  </si>
  <si>
    <t>REG!C25</t>
  </si>
  <si>
    <t>REG!C26</t>
  </si>
  <si>
    <t>REG!C27</t>
  </si>
  <si>
    <t>REG!D15</t>
  </si>
  <si>
    <t>REG!D19</t>
  </si>
  <si>
    <t>REG!D20</t>
  </si>
  <si>
    <t>REG!D21</t>
  </si>
  <si>
    <t>REG!D22</t>
  </si>
  <si>
    <t>REG!D23</t>
  </si>
  <si>
    <t>REG!E15</t>
  </si>
  <si>
    <t>REG!E16</t>
  </si>
  <si>
    <t>REG!E17</t>
  </si>
  <si>
    <t>REG!E18</t>
  </si>
  <si>
    <t>REG!E19</t>
  </si>
  <si>
    <t>REG!E20</t>
  </si>
  <si>
    <t>REG!E22</t>
  </si>
  <si>
    <t>REG!F15</t>
  </si>
  <si>
    <t>REG!F16</t>
  </si>
  <si>
    <t>REG!F17</t>
  </si>
  <si>
    <t>REG!F18</t>
  </si>
  <si>
    <t>REG!F19</t>
  </si>
  <si>
    <t>REG!F20</t>
  </si>
  <si>
    <t>REG!F22</t>
  </si>
  <si>
    <t>REG!G24</t>
  </si>
  <si>
    <t>REG!G25</t>
  </si>
  <si>
    <t>REG!G26</t>
  </si>
  <si>
    <t>REG!G27</t>
  </si>
  <si>
    <t>REG!H24</t>
  </si>
  <si>
    <t>REG!H25</t>
  </si>
  <si>
    <t>REG!H26</t>
  </si>
  <si>
    <t>REG!H27</t>
  </si>
  <si>
    <t>REG!I24</t>
  </si>
  <si>
    <t>REG!I25</t>
  </si>
  <si>
    <t>REG!I26</t>
  </si>
  <si>
    <t>REG!I27</t>
  </si>
  <si>
    <t>REG!J24</t>
  </si>
  <si>
    <t>REG!J25</t>
  </si>
  <si>
    <t>REG!J26</t>
  </si>
  <si>
    <t>REG!J27</t>
  </si>
  <si>
    <t>REG!K24</t>
  </si>
  <si>
    <t>REG!K25</t>
  </si>
  <si>
    <t>REG!K26</t>
  </si>
  <si>
    <t>REG!K27</t>
  </si>
  <si>
    <t>REG!L15</t>
  </si>
  <si>
    <t>REG!L19</t>
  </si>
  <si>
    <t>REG!L20</t>
  </si>
  <si>
    <t>REG!L21</t>
  </si>
  <si>
    <t>REG!L22</t>
  </si>
  <si>
    <t>REG!L23</t>
  </si>
  <si>
    <t>REG!M15</t>
  </si>
  <si>
    <t>REG!M16</t>
  </si>
  <si>
    <t>REG!M17</t>
  </si>
  <si>
    <t>REG!M18</t>
  </si>
  <si>
    <t>REG!M19</t>
  </si>
  <si>
    <t>REG!M20</t>
  </si>
  <si>
    <t>REG!M22</t>
  </si>
  <si>
    <t>REG!N15</t>
  </si>
  <si>
    <t>REG!N16</t>
  </si>
  <si>
    <t>REG!N17</t>
  </si>
  <si>
    <t>REG!N18</t>
  </si>
  <si>
    <t>REG!N19</t>
  </si>
  <si>
    <t>REG!N20</t>
  </si>
  <si>
    <t>REG!N22</t>
  </si>
  <si>
    <t>REG!O15</t>
  </si>
  <si>
    <t>REG!O16</t>
  </si>
  <si>
    <t>REG!O17</t>
  </si>
  <si>
    <t>REG!O18</t>
  </si>
  <si>
    <t>REG!O19</t>
  </si>
  <si>
    <t>REG!O20</t>
  </si>
  <si>
    <t>REG!O22</t>
  </si>
  <si>
    <t>REG!P15</t>
  </si>
  <si>
    <t>REG!P16</t>
  </si>
  <si>
    <t>REG!P17</t>
  </si>
  <si>
    <t>REG!P18</t>
  </si>
  <si>
    <t>REG!P19</t>
  </si>
  <si>
    <t>REG!P20</t>
  </si>
  <si>
    <t>REG!P22</t>
  </si>
  <si>
    <t>REG!Q24</t>
  </si>
  <si>
    <t>REG!Q25</t>
  </si>
  <si>
    <t>REG!Q26</t>
  </si>
  <si>
    <t>REG!Q27</t>
  </si>
  <si>
    <t>REG!R24</t>
  </si>
  <si>
    <t>REG!R25</t>
  </si>
  <si>
    <t>REG!R26</t>
  </si>
  <si>
    <t>REG!R27</t>
  </si>
  <si>
    <t>REG!S24</t>
  </si>
  <si>
    <t>REG!S25</t>
  </si>
  <si>
    <t>REG!S26</t>
  </si>
  <si>
    <t>REG!S27</t>
  </si>
  <si>
    <t>REG!T24</t>
  </si>
  <si>
    <t>REG!T25</t>
  </si>
  <si>
    <t>REG!T26</t>
  </si>
  <si>
    <t>REG!T27</t>
  </si>
  <si>
    <t>REG!U19</t>
  </si>
  <si>
    <t>REG!U20</t>
  </si>
  <si>
    <t>REG!U21</t>
  </si>
  <si>
    <t>REG!U22</t>
  </si>
  <si>
    <t>REG!U23</t>
  </si>
  <si>
    <t>REG!U24</t>
  </si>
  <si>
    <t>REG!U25</t>
  </si>
  <si>
    <t>REG!U26</t>
  </si>
  <si>
    <t>REG!U27</t>
  </si>
  <si>
    <t>REG!V12</t>
  </si>
  <si>
    <t>REG!V30</t>
  </si>
  <si>
    <t>SER!D12</t>
  </si>
  <si>
    <t>SER!D16</t>
  </si>
  <si>
    <t>SER!D20</t>
  </si>
  <si>
    <t>SER!E12</t>
  </si>
  <si>
    <t>SER!E16</t>
  </si>
  <si>
    <t>SER!E20</t>
  </si>
  <si>
    <t>SER!G12</t>
  </si>
  <si>
    <t>SER!G16</t>
  </si>
  <si>
    <t>SER!G20</t>
  </si>
  <si>
    <t>SER!H12</t>
  </si>
  <si>
    <t>SER!H16</t>
  </si>
  <si>
    <t>SER!H20</t>
  </si>
  <si>
    <t>SER!I12</t>
  </si>
  <si>
    <t>SER!I16</t>
  </si>
  <si>
    <t>SER!I20</t>
  </si>
  <si>
    <t>SER!J12</t>
  </si>
  <si>
    <t>SER!J16</t>
  </si>
  <si>
    <t>SER!J20</t>
  </si>
  <si>
    <t>SER!K12</t>
  </si>
  <si>
    <t>SER!K13</t>
  </si>
  <si>
    <t>SER!K14</t>
  </si>
  <si>
    <t>SER!K15</t>
  </si>
  <si>
    <t>SER!K16</t>
  </si>
  <si>
    <t>SER!K17</t>
  </si>
  <si>
    <t>SER!K18</t>
  </si>
  <si>
    <t>SER!K19</t>
  </si>
  <si>
    <t>SER!K20</t>
  </si>
  <si>
    <t>SER!K21</t>
  </si>
  <si>
    <t>SER!K22</t>
  </si>
  <si>
    <t>SER!K23</t>
  </si>
  <si>
    <t>SER!L12</t>
  </si>
  <si>
    <t>SER!L16</t>
  </si>
  <si>
    <t>SER!L20</t>
  </si>
  <si>
    <t>SER!M12</t>
  </si>
  <si>
    <t>SER!M16</t>
  </si>
  <si>
    <t>SER!M20</t>
  </si>
  <si>
    <t>SER!N12</t>
  </si>
  <si>
    <t>SER!N16</t>
  </si>
  <si>
    <t>SER!N20</t>
  </si>
  <si>
    <t>SER!O12</t>
  </si>
  <si>
    <t>SER!O16</t>
  </si>
  <si>
    <t>SER!O20</t>
  </si>
  <si>
    <t>SER!Q12</t>
  </si>
  <si>
    <t>SER!Q16</t>
  </si>
  <si>
    <t>SER!Q20</t>
  </si>
  <si>
    <t>SER!R12</t>
  </si>
  <si>
    <t>SER!R16</t>
  </si>
  <si>
    <t>SER!R20</t>
  </si>
  <si>
    <t>SER!T12</t>
  </si>
  <si>
    <t>SER!T16</t>
  </si>
  <si>
    <t>SER!T20</t>
  </si>
  <si>
    <t>SER!U12</t>
  </si>
  <si>
    <t>SER!U16</t>
  </si>
  <si>
    <t>SER!U20</t>
  </si>
  <si>
    <t>SER!V12</t>
  </si>
  <si>
    <t>SER!V16</t>
  </si>
  <si>
    <t>SER!V20</t>
  </si>
  <si>
    <t>SER!W12</t>
  </si>
  <si>
    <t>SER!W16</t>
  </si>
  <si>
    <t>SER!W20</t>
  </si>
  <si>
    <t>SER!X12</t>
  </si>
  <si>
    <t>SER!X13</t>
  </si>
  <si>
    <t>SER!X14</t>
  </si>
  <si>
    <t>SER!X15</t>
  </si>
  <si>
    <t>SER!X16</t>
  </si>
  <si>
    <t>SER!X17</t>
  </si>
  <si>
    <t>SER!X18</t>
  </si>
  <si>
    <t>SER!X19</t>
  </si>
  <si>
    <t>SER!X20</t>
  </si>
  <si>
    <t>SER!X21</t>
  </si>
  <si>
    <t>SER!X22</t>
  </si>
  <si>
    <t>SER!X23</t>
  </si>
  <si>
    <t>SER!Y12</t>
  </si>
  <si>
    <t>SER!Y16</t>
  </si>
  <si>
    <t>SER!Y20</t>
  </si>
  <si>
    <t>SER!Z12</t>
  </si>
  <si>
    <t>SER!Z16</t>
  </si>
  <si>
    <t>SER!Z20</t>
  </si>
  <si>
    <t>SER!AA12</t>
  </si>
  <si>
    <t>SER!AA16</t>
  </si>
  <si>
    <t>SER!AA20</t>
  </si>
  <si>
    <t>SER!AB12</t>
  </si>
  <si>
    <t>SER!AB16</t>
  </si>
  <si>
    <t>SER!AB20</t>
  </si>
  <si>
    <t>SER!AD12</t>
  </si>
  <si>
    <t>SER!AD16</t>
  </si>
  <si>
    <t>SER!AD20</t>
  </si>
  <si>
    <t>Status</t>
  </si>
  <si>
    <t>Total Errors</t>
  </si>
  <si>
    <t>Data Errors</t>
  </si>
  <si>
    <t>Rule Errors</t>
  </si>
  <si>
    <t>Is this an "On Quarter" reporting date?</t>
  </si>
  <si>
    <t>(i.e.  March/June/Sept/Dec. Please select from list provided)</t>
  </si>
  <si>
    <t>No</t>
  </si>
  <si>
    <t>Yes</t>
  </si>
  <si>
    <t>Return Status:</t>
  </si>
  <si>
    <t>Guidelines For Using This Workbook</t>
  </si>
  <si>
    <t>Filtering View</t>
  </si>
  <si>
    <t>- Filter by the Worksheet (and Target Cell) columns to view rules relating to specific areas of the return.</t>
  </si>
  <si>
    <t>Navigation</t>
  </si>
  <si>
    <r>
      <t xml:space="preserve">- You can follow hyperlinks directly to specific Worksheets or Target Cells by clicking on the </t>
    </r>
    <r>
      <rPr>
        <u/>
        <sz val="10"/>
        <color rgb="FF00B0F0"/>
        <rFont val="Calibri"/>
        <family val="2"/>
        <scheme val="minor"/>
      </rPr>
      <t>blue underlined text</t>
    </r>
    <r>
      <rPr>
        <sz val="10"/>
        <color theme="1" tint="0.14999847407452621"/>
        <rFont val="Calibri"/>
        <family val="2"/>
        <scheme val="minor"/>
      </rPr>
      <t xml:space="preserve"> in the Worksheet and Target Cell columns</t>
    </r>
  </si>
  <si>
    <t>- On the cover page, the hyperlinks in the Rule Errors and Data Errors columns will bring you directly to the corresponding validation sheets</t>
  </si>
  <si>
    <t>Interpreting Rule Information</t>
  </si>
  <si>
    <t>- If all rules in the return have passed, the Return Status will display "Valid"</t>
  </si>
  <si>
    <t>- Rules that have passed will have a green tick in the Rule Validation column.</t>
  </si>
  <si>
    <t>- Rules that have failed will have a red X in the Rule Validation column.</t>
  </si>
  <si>
    <t>- If you are reporting in an off-quarterly month, please ensure no data is entered into the quarterly worksheets as this will invalidate the return</t>
  </si>
  <si>
    <t xml:space="preserve">- Filter the Rule Validation column to view only broken rules [0=broken, 1=valid]
</t>
  </si>
  <si>
    <t xml:space="preserve">- Always refresh this filter after you have changed data in order to ensure you view any new Rule breaks occurring as a result of changes  </t>
  </si>
  <si>
    <t>Note : All areas of this workbook have been password protected / locked by the Central Bank of Ireland.  Only cells required for data input are unlocked.</t>
  </si>
  <si>
    <t>Statistics Division, Central Bank of Ireland</t>
  </si>
  <si>
    <t>First reporting: reference December 2014</t>
  </si>
  <si>
    <t>REV : Non-financial assets (including fixed assets) (Row 280)  : ROW, Total (Column 510)</t>
  </si>
  <si>
    <t>REV : Other (Remaining) assets (Row 290)  : ROW, Total (Column 510)</t>
  </si>
  <si>
    <t>Version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</si>
</sst>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 _m_k_-;\-* #,##0.00\ _m_k_-;_-* &quot;-&quot;??\ _m_k_-;_-@_-"/>
    <numFmt numFmtId="165" formatCode="_-* #,##0\ _m_k_-;\-* #,##0\ _m_k_-;_-* &quot;-&quot;\ _m_k_-;_-@_-"/>
    <numFmt numFmtId="166" formatCode="_-* #,##0\ &quot;mk&quot;_-;\-* #,##0\ &quot;mk&quot;_-;_-* &quot;-&quot;\ &quot;mk&quot;_-;_-@_-"/>
    <numFmt numFmtId="167" formatCode="_-* #,##0.00\ &quot;mk&quot;_-;\-* #,##0.00\ &quot;mk&quot;_-;_-* &quot;-&quot;??\ &quot;mk&quot;_-;_-@_-"/>
    <numFmt numFmtId="168" formatCode="#,##0_ ;\-#,##0\ "/>
  </numFmts>
  <fonts count="58" x14ac:knownFonts="1">
    <font>
      <sz val="10"/>
      <name val="Arial"/>
    </font>
    <font>
      <b/>
      <sz val="10"/>
      <name val="Arial"/>
      <family val="2"/>
    </font>
    <font>
      <sz val="10"/>
      <name val="Arial"/>
      <family val="2"/>
    </font>
    <font>
      <b/>
      <sz val="8"/>
      <name val="Arial"/>
      <family val="2"/>
    </font>
    <font>
      <sz val="8"/>
      <name val="Arial"/>
      <family val="2"/>
    </font>
    <font>
      <sz val="7"/>
      <name val="Arial"/>
      <family val="2"/>
    </font>
    <font>
      <b/>
      <sz val="7"/>
      <name val="Arial"/>
      <family val="2"/>
    </font>
    <font>
      <b/>
      <sz val="12"/>
      <name val="Arial"/>
      <family val="2"/>
    </font>
    <font>
      <sz val="10"/>
      <name val="Times New Roman"/>
      <family val="1"/>
    </font>
    <font>
      <sz val="11"/>
      <color theme="1"/>
      <name val="Times New Roman"/>
      <family val="2"/>
    </font>
    <font>
      <b/>
      <sz val="11"/>
      <color theme="3"/>
      <name val="Times New Roman"/>
      <family val="2"/>
    </font>
    <font>
      <u/>
      <sz val="10"/>
      <color theme="10"/>
      <name val="Arial"/>
      <family val="2"/>
    </font>
    <font>
      <sz val="11"/>
      <color theme="1"/>
      <name val="Calibri"/>
      <family val="2"/>
      <scheme val="minor"/>
    </font>
    <font>
      <sz val="10"/>
      <name val="Calibri"/>
      <family val="2"/>
      <scheme val="minor"/>
    </font>
    <font>
      <b/>
      <sz val="14"/>
      <name val="Calibri"/>
      <family val="2"/>
      <scheme val="minor"/>
    </font>
    <font>
      <b/>
      <sz val="18"/>
      <name val="Calibri"/>
      <family val="2"/>
      <scheme val="minor"/>
    </font>
    <font>
      <b/>
      <sz val="10"/>
      <name val="Calibri"/>
      <family val="2"/>
      <scheme val="minor"/>
    </font>
    <font>
      <u/>
      <sz val="10"/>
      <name val="Calibri"/>
      <family val="2"/>
      <scheme val="minor"/>
    </font>
    <font>
      <b/>
      <i/>
      <sz val="10"/>
      <name val="Calibri"/>
      <family val="2"/>
      <scheme val="minor"/>
    </font>
    <font>
      <b/>
      <sz val="12"/>
      <color rgb="FF00B050"/>
      <name val="Arial"/>
      <family val="2"/>
    </font>
    <font>
      <sz val="10"/>
      <color rgb="FF00B050"/>
      <name val="Arial"/>
      <family val="2"/>
    </font>
    <font>
      <sz val="10"/>
      <color theme="1"/>
      <name val="Arial"/>
      <family val="2"/>
    </font>
    <font>
      <sz val="8"/>
      <color theme="1"/>
      <name val="Arial"/>
      <family val="2"/>
    </font>
    <font>
      <sz val="7"/>
      <color theme="1"/>
      <name val="Arial"/>
      <family val="2"/>
    </font>
    <font>
      <sz val="7.5"/>
      <color theme="1"/>
      <name val="Arial"/>
      <family val="2"/>
    </font>
    <font>
      <b/>
      <sz val="12"/>
      <color theme="1"/>
      <name val="Arial"/>
      <family val="2"/>
    </font>
    <font>
      <b/>
      <sz val="10"/>
      <color theme="1"/>
      <name val="Arial"/>
      <family val="2"/>
    </font>
    <font>
      <b/>
      <i/>
      <sz val="10"/>
      <color theme="1"/>
      <name val="Arial"/>
      <family val="2"/>
    </font>
    <font>
      <b/>
      <sz val="7"/>
      <color theme="1"/>
      <name val="Arial"/>
      <family val="2"/>
    </font>
    <font>
      <b/>
      <sz val="8"/>
      <color theme="1"/>
      <name val="Arial"/>
      <family val="2"/>
    </font>
    <font>
      <b/>
      <sz val="14"/>
      <color theme="1"/>
      <name val="Arial"/>
      <family val="2"/>
    </font>
    <font>
      <sz val="10"/>
      <color theme="1"/>
      <name val="Times New Roman"/>
      <family val="1"/>
    </font>
    <font>
      <b/>
      <sz val="16"/>
      <color theme="1"/>
      <name val="Calibri"/>
      <family val="2"/>
      <scheme val="minor"/>
    </font>
    <font>
      <sz val="8"/>
      <color theme="1"/>
      <name val="Times New Roman"/>
      <family val="1"/>
    </font>
    <font>
      <b/>
      <sz val="11"/>
      <color theme="3"/>
      <name val="Calibri"/>
      <family val="2"/>
      <scheme val="minor"/>
    </font>
    <font>
      <b/>
      <sz val="11"/>
      <color theme="1"/>
      <name val="Calibri"/>
      <family val="2"/>
      <scheme val="minor"/>
    </font>
    <font>
      <sz val="11"/>
      <name val="Calibri"/>
      <family val="2"/>
      <scheme val="minor"/>
    </font>
    <font>
      <sz val="11"/>
      <color rgb="FFFF0000"/>
      <name val="Calibri"/>
      <family val="2"/>
      <scheme val="minor"/>
    </font>
    <font>
      <b/>
      <sz val="14"/>
      <color theme="1"/>
      <name val="Calibri"/>
      <family val="2"/>
      <scheme val="minor"/>
    </font>
    <font>
      <b/>
      <sz val="11"/>
      <color rgb="FFFA7D00"/>
      <name val="Times New Roman"/>
      <family val="2"/>
    </font>
    <font>
      <sz val="10"/>
      <name val="Calibri"/>
      <family val="2"/>
    </font>
    <font>
      <sz val="12"/>
      <name val="Calibri"/>
      <family val="2"/>
      <scheme val="minor"/>
    </font>
    <font>
      <b/>
      <sz val="12"/>
      <name val="Calibri"/>
      <family val="2"/>
      <scheme val="minor"/>
    </font>
    <font>
      <b/>
      <sz val="12"/>
      <name val="Calibri"/>
      <family val="2"/>
    </font>
    <font>
      <sz val="10"/>
      <color theme="1"/>
      <name val="Calibri"/>
      <family val="2"/>
      <scheme val="minor"/>
    </font>
    <font>
      <b/>
      <sz val="10"/>
      <color rgb="FFFF0000"/>
      <name val="Calibri"/>
      <family val="2"/>
      <scheme val="minor"/>
    </font>
    <font>
      <sz val="10"/>
      <name val="Arial"/>
      <family val="2"/>
    </font>
    <font>
      <u/>
      <sz val="10"/>
      <color theme="10"/>
      <name val="Calibri"/>
      <family val="2"/>
      <scheme val="minor"/>
    </font>
    <font>
      <sz val="12"/>
      <name val="Arial"/>
      <family val="2"/>
    </font>
    <font>
      <b/>
      <u/>
      <sz val="14"/>
      <name val="Calibri"/>
      <family val="2"/>
      <scheme val="minor"/>
    </font>
    <font>
      <b/>
      <u/>
      <sz val="10"/>
      <color theme="1" tint="0.14999847407452621"/>
      <name val="Calibri"/>
      <family val="2"/>
      <scheme val="minor"/>
    </font>
    <font>
      <sz val="10"/>
      <color theme="1" tint="0.14999847407452621"/>
      <name val="Calibri"/>
      <family val="2"/>
      <scheme val="minor"/>
    </font>
    <font>
      <u/>
      <sz val="10"/>
      <color rgb="FF00B0F0"/>
      <name val="Calibri"/>
      <family val="2"/>
      <scheme val="minor"/>
    </font>
    <font>
      <b/>
      <i/>
      <sz val="10"/>
      <color theme="1" tint="0.14999847407452621"/>
      <name val="Calibri"/>
      <family val="2"/>
      <scheme val="minor"/>
    </font>
    <font>
      <b/>
      <sz val="11"/>
      <name val="Calibri"/>
      <family val="2"/>
      <scheme val="minor"/>
    </font>
    <font>
      <sz val="10"/>
      <name val="Arial"/>
      <family val="2"/>
    </font>
    <font>
      <sz val="8.25"/>
      <color indexed="8"/>
      <name val="Tahoma"/>
      <family val="2"/>
    </font>
    <font>
      <u/>
      <sz val="10"/>
      <color theme="1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2F2F2"/>
      </patternFill>
    </fill>
    <fill>
      <patternFill patternType="solid">
        <fgColor theme="0" tint="-4.9989318521683403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medium">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top/>
      <bottom style="medium">
        <color theme="4" tint="0.39997558519241921"/>
      </bottom>
      <diagonal/>
    </border>
    <border>
      <left/>
      <right style="thin">
        <color indexed="64"/>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5">
    <xf numFmtId="0" fontId="0" fillId="0" borderId="0">
      <protection locked="0"/>
    </xf>
    <xf numFmtId="43" fontId="2" fillId="0" borderId="0" applyFont="0" applyFill="0" applyBorder="0" applyAlignment="0" applyProtection="0"/>
    <xf numFmtId="0" fontId="10" fillId="0" borderId="47" applyNumberFormat="0" applyFill="0" applyAlignment="0" applyProtection="0"/>
    <xf numFmtId="0" fontId="11" fillId="0" borderId="0" applyNumberFormat="0" applyFill="0" applyBorder="0" applyAlignment="0" applyProtection="0"/>
    <xf numFmtId="0" fontId="2" fillId="0" borderId="0"/>
    <xf numFmtId="0" fontId="9" fillId="0" borderId="0"/>
    <xf numFmtId="0" fontId="2" fillId="0" borderId="0"/>
    <xf numFmtId="0" fontId="12" fillId="0" borderId="0"/>
    <xf numFmtId="0" fontId="9" fillId="0" borderId="0"/>
    <xf numFmtId="0" fontId="8" fillId="0" borderId="0"/>
    <xf numFmtId="9"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39" fillId="5" borderId="49" applyNumberFormat="0" applyAlignment="0" applyProtection="0"/>
    <xf numFmtId="43" fontId="46" fillId="0" borderId="0" applyFont="0" applyFill="0" applyBorder="0" applyAlignment="0" applyProtection="0"/>
    <xf numFmtId="0" fontId="55" fillId="0" borderId="0"/>
    <xf numFmtId="0" fontId="57" fillId="0" borderId="0" applyNumberFormat="0" applyFill="0" applyBorder="0" applyAlignment="0" applyProtection="0"/>
    <xf numFmtId="0" fontId="56" fillId="0" borderId="0"/>
    <xf numFmtId="0" fontId="2" fillId="0" borderId="0"/>
    <xf numFmtId="0" fontId="55" fillId="0" borderId="0"/>
    <xf numFmtId="0" fontId="55" fillId="0" borderId="0"/>
    <xf numFmtId="0" fontId="55" fillId="0" borderId="0"/>
  </cellStyleXfs>
  <cellXfs count="584">
    <xf numFmtId="0" fontId="0" fillId="0" borderId="0" xfId="0">
      <protection locked="0"/>
    </xf>
    <xf numFmtId="0" fontId="2" fillId="3" borderId="0" xfId="0" applyFont="1" applyFill="1" applyBorder="1" applyAlignment="1" applyProtection="1">
      <alignment horizontal="left"/>
      <protection hidden="1"/>
    </xf>
    <xf numFmtId="0" fontId="21" fillId="2" borderId="0" xfId="0" applyFont="1" applyFill="1" applyBorder="1" applyAlignment="1" applyProtection="1">
      <alignment wrapText="1"/>
      <protection hidden="1"/>
    </xf>
    <xf numFmtId="0" fontId="26" fillId="2" borderId="0" xfId="0" applyFont="1" applyFill="1" applyBorder="1" applyAlignment="1" applyProtection="1">
      <alignment horizontal="left" indent="1"/>
      <protection hidden="1"/>
    </xf>
    <xf numFmtId="0" fontId="21" fillId="3" borderId="0" xfId="0" applyFont="1" applyFill="1" applyBorder="1" applyAlignment="1" applyProtection="1">
      <alignment horizontal="left" indent="1"/>
      <protection hidden="1"/>
    </xf>
    <xf numFmtId="0" fontId="21" fillId="2" borderId="0" xfId="4" applyFont="1" applyFill="1" applyBorder="1" applyAlignment="1" applyProtection="1">
      <protection hidden="1"/>
    </xf>
    <xf numFmtId="0" fontId="21" fillId="2" borderId="0" xfId="0" applyFont="1" applyFill="1" applyBorder="1" applyAlignment="1" applyProtection="1">
      <protection hidden="1"/>
    </xf>
    <xf numFmtId="0" fontId="21" fillId="3" borderId="0" xfId="0" applyFont="1" applyFill="1" applyBorder="1" applyAlignment="1" applyProtection="1">
      <protection hidden="1"/>
    </xf>
    <xf numFmtId="0" fontId="21" fillId="2" borderId="0" xfId="0" applyFont="1" applyFill="1" applyBorder="1" applyAlignment="1" applyProtection="1">
      <alignment horizontal="left" indent="3"/>
      <protection hidden="1"/>
    </xf>
    <xf numFmtId="0" fontId="0" fillId="0" borderId="0" xfId="0" applyProtection="1"/>
    <xf numFmtId="0" fontId="13" fillId="6" borderId="0" xfId="0" applyFont="1" applyFill="1" applyProtection="1"/>
    <xf numFmtId="0" fontId="14" fillId="6" borderId="0" xfId="0" applyFont="1" applyFill="1" applyAlignment="1" applyProtection="1">
      <alignment horizontal="left"/>
    </xf>
    <xf numFmtId="0" fontId="15" fillId="6" borderId="0" xfId="0" applyFont="1" applyFill="1" applyAlignment="1" applyProtection="1">
      <alignment horizontal="centerContinuous"/>
    </xf>
    <xf numFmtId="0" fontId="43" fillId="6" borderId="0" xfId="0" applyFont="1" applyFill="1" applyProtection="1"/>
    <xf numFmtId="0" fontId="40" fillId="6" borderId="0" xfId="0" applyFont="1" applyFill="1" applyProtection="1"/>
    <xf numFmtId="0" fontId="41" fillId="6" borderId="0" xfId="0" applyFont="1" applyFill="1" applyProtection="1"/>
    <xf numFmtId="0" fontId="43" fillId="6" borderId="0" xfId="0" applyFont="1" applyFill="1" applyAlignment="1" applyProtection="1">
      <alignment horizontal="center" vertical="center"/>
    </xf>
    <xf numFmtId="0" fontId="42" fillId="6" borderId="0" xfId="0" applyFont="1" applyFill="1" applyAlignment="1" applyProtection="1">
      <alignment horizontal="centerContinuous"/>
    </xf>
    <xf numFmtId="0" fontId="13" fillId="6" borderId="18" xfId="0" applyFont="1" applyFill="1" applyBorder="1" applyProtection="1"/>
    <xf numFmtId="0" fontId="41" fillId="6" borderId="16" xfId="0" applyFont="1" applyFill="1" applyBorder="1" applyProtection="1"/>
    <xf numFmtId="0" fontId="42" fillId="6" borderId="16" xfId="0" applyFont="1" applyFill="1" applyBorder="1" applyAlignment="1" applyProtection="1">
      <alignment horizontal="centerContinuous"/>
    </xf>
    <xf numFmtId="0" fontId="13" fillId="6" borderId="15" xfId="0" applyFont="1" applyFill="1" applyBorder="1" applyProtection="1"/>
    <xf numFmtId="0" fontId="13" fillId="6" borderId="20" xfId="0" applyFont="1" applyFill="1" applyBorder="1" applyProtection="1"/>
    <xf numFmtId="0" fontId="41" fillId="6" borderId="0" xfId="0" applyFont="1" applyFill="1" applyBorder="1" applyProtection="1"/>
    <xf numFmtId="0" fontId="42" fillId="6" borderId="0" xfId="0" applyFont="1" applyFill="1" applyBorder="1" applyAlignment="1" applyProtection="1">
      <alignment horizontal="centerContinuous"/>
    </xf>
    <xf numFmtId="0" fontId="13" fillId="6" borderId="9" xfId="0" applyFont="1" applyFill="1" applyBorder="1" applyProtection="1"/>
    <xf numFmtId="0" fontId="42" fillId="6" borderId="0" xfId="0" applyFont="1" applyFill="1" applyBorder="1" applyProtection="1"/>
    <xf numFmtId="0" fontId="16" fillId="6" borderId="0" xfId="0" applyFont="1" applyFill="1" applyBorder="1" applyProtection="1"/>
    <xf numFmtId="0" fontId="13" fillId="6" borderId="0" xfId="0" applyFont="1" applyFill="1" applyBorder="1" applyProtection="1"/>
    <xf numFmtId="0" fontId="13" fillId="6" borderId="0" xfId="0" applyFont="1" applyFill="1" applyBorder="1" applyAlignment="1" applyProtection="1">
      <alignment horizontal="left"/>
    </xf>
    <xf numFmtId="0" fontId="13" fillId="6" borderId="10" xfId="0" applyFont="1" applyFill="1" applyBorder="1" applyProtection="1"/>
    <xf numFmtId="0" fontId="13" fillId="6" borderId="30" xfId="0" applyFont="1" applyFill="1" applyBorder="1" applyProtection="1"/>
    <xf numFmtId="0" fontId="13" fillId="6" borderId="11" xfId="0" applyFont="1" applyFill="1" applyBorder="1" applyProtection="1"/>
    <xf numFmtId="0" fontId="17" fillId="6" borderId="0" xfId="0" applyFont="1" applyFill="1" applyProtection="1"/>
    <xf numFmtId="0" fontId="18" fillId="6" borderId="0" xfId="0" applyFont="1" applyFill="1" applyProtection="1"/>
    <xf numFmtId="0" fontId="16" fillId="6" borderId="0" xfId="0" applyFont="1" applyFill="1" applyProtection="1"/>
    <xf numFmtId="0" fontId="47" fillId="6" borderId="0" xfId="3" applyFont="1" applyFill="1" applyBorder="1" applyAlignment="1" applyProtection="1">
      <alignment horizontal="center"/>
    </xf>
    <xf numFmtId="0" fontId="0" fillId="0" borderId="10" xfId="0" applyBorder="1" applyProtection="1"/>
    <xf numFmtId="0" fontId="12" fillId="0" borderId="10" xfId="7" applyFont="1" applyFill="1" applyBorder="1" applyAlignment="1" applyProtection="1"/>
    <xf numFmtId="0" fontId="12" fillId="0" borderId="10" xfId="7" applyNumberFormat="1" applyFont="1" applyFill="1" applyBorder="1" applyAlignment="1" applyProtection="1">
      <alignment horizontal="left"/>
    </xf>
    <xf numFmtId="0" fontId="12" fillId="0" borderId="10" xfId="7" applyFont="1" applyFill="1" applyBorder="1" applyAlignment="1" applyProtection="1">
      <alignment horizontal="left"/>
    </xf>
    <xf numFmtId="0" fontId="12" fillId="0" borderId="10" xfId="7" applyFont="1" applyFill="1" applyBorder="1" applyProtection="1"/>
    <xf numFmtId="0" fontId="11" fillId="0" borderId="0" xfId="3" applyProtection="1"/>
    <xf numFmtId="3" fontId="0" fillId="0" borderId="0" xfId="0" applyNumberFormat="1" applyAlignment="1" applyProtection="1">
      <alignment horizontal="right"/>
    </xf>
    <xf numFmtId="0" fontId="0" fillId="0" borderId="0" xfId="0" applyAlignment="1" applyProtection="1">
      <alignment horizontal="center"/>
    </xf>
    <xf numFmtId="0" fontId="0" fillId="0" borderId="0" xfId="0" applyAlignment="1" applyProtection="1">
      <alignment horizontal="right"/>
    </xf>
    <xf numFmtId="0" fontId="36" fillId="0" borderId="10" xfId="0" applyFont="1" applyBorder="1" applyAlignment="1" applyProtection="1">
      <alignment horizontal="left"/>
    </xf>
    <xf numFmtId="0" fontId="12" fillId="0" borderId="0" xfId="7" applyProtection="1"/>
    <xf numFmtId="3" fontId="2" fillId="0" borderId="0" xfId="0" applyNumberFormat="1" applyFont="1" applyAlignment="1" applyProtection="1">
      <alignment horizontal="right"/>
    </xf>
    <xf numFmtId="0" fontId="0" fillId="0" borderId="0" xfId="0" applyAlignment="1" applyProtection="1">
      <alignment horizontal="left"/>
    </xf>
    <xf numFmtId="0" fontId="2" fillId="0" borderId="10" xfId="0" applyFont="1" applyBorder="1" applyAlignment="1" applyProtection="1">
      <alignment horizontal="left"/>
    </xf>
    <xf numFmtId="3" fontId="0" fillId="0" borderId="0" xfId="0" applyNumberFormat="1" applyProtection="1"/>
    <xf numFmtId="0" fontId="25" fillId="3" borderId="0" xfId="0" applyFont="1" applyFill="1" applyProtection="1"/>
    <xf numFmtId="0" fontId="7" fillId="3" borderId="0" xfId="0" applyFont="1" applyFill="1" applyAlignment="1" applyProtection="1">
      <alignment horizontal="left"/>
    </xf>
    <xf numFmtId="0" fontId="19" fillId="3" borderId="0" xfId="0" applyFont="1" applyFill="1" applyProtection="1"/>
    <xf numFmtId="0" fontId="3" fillId="3" borderId="0" xfId="0" applyFont="1" applyFill="1" applyProtection="1"/>
    <xf numFmtId="0" fontId="3" fillId="3" borderId="0" xfId="0" applyFont="1" applyFill="1" applyBorder="1" applyProtection="1"/>
    <xf numFmtId="0" fontId="3" fillId="3" borderId="0" xfId="0" applyFont="1" applyFill="1" applyAlignment="1" applyProtection="1">
      <alignment horizontal="centerContinuous"/>
    </xf>
    <xf numFmtId="0" fontId="4" fillId="3" borderId="0" xfId="0" applyFont="1" applyFill="1" applyProtection="1"/>
    <xf numFmtId="0" fontId="5" fillId="3" borderId="0" xfId="0" applyFont="1" applyFill="1" applyProtection="1"/>
    <xf numFmtId="0" fontId="6" fillId="3" borderId="0" xfId="0" applyFont="1" applyFill="1" applyBorder="1" applyProtection="1"/>
    <xf numFmtId="0" fontId="0" fillId="3" borderId="0" xfId="0" applyFill="1" applyProtection="1"/>
    <xf numFmtId="0" fontId="21" fillId="3" borderId="0" xfId="0" applyFont="1" applyFill="1" applyProtection="1"/>
    <xf numFmtId="0" fontId="2" fillId="3" borderId="0" xfId="0" applyFont="1" applyFill="1" applyAlignment="1" applyProtection="1">
      <alignment horizontal="left"/>
    </xf>
    <xf numFmtId="0" fontId="20" fillId="3" borderId="0" xfId="0" applyFont="1" applyFill="1" applyProtection="1"/>
    <xf numFmtId="0" fontId="6" fillId="3" borderId="0" xfId="0" applyFont="1" applyFill="1" applyProtection="1"/>
    <xf numFmtId="0" fontId="21" fillId="3" borderId="0" xfId="0" applyFont="1" applyFill="1" applyAlignment="1" applyProtection="1">
      <alignment horizontal="left"/>
    </xf>
    <xf numFmtId="0" fontId="21" fillId="3" borderId="6" xfId="0" applyFont="1" applyFill="1" applyBorder="1" applyProtection="1"/>
    <xf numFmtId="0" fontId="22" fillId="3" borderId="7" xfId="0" applyFont="1" applyFill="1" applyBorder="1" applyProtection="1"/>
    <xf numFmtId="0" fontId="22" fillId="3" borderId="8" xfId="0" applyFont="1" applyFill="1" applyBorder="1" applyProtection="1"/>
    <xf numFmtId="0" fontId="23" fillId="3" borderId="7" xfId="0" applyFont="1" applyFill="1" applyBorder="1" applyProtection="1"/>
    <xf numFmtId="0" fontId="22" fillId="3" borderId="6" xfId="0" applyFont="1" applyFill="1" applyBorder="1" applyProtection="1"/>
    <xf numFmtId="0" fontId="21" fillId="3" borderId="0" xfId="0" applyFont="1" applyFill="1" applyBorder="1" applyAlignment="1" applyProtection="1">
      <alignment vertical="center"/>
    </xf>
    <xf numFmtId="0" fontId="21" fillId="3" borderId="0" xfId="0" applyFont="1" applyFill="1" applyBorder="1" applyAlignment="1" applyProtection="1">
      <alignment horizontal="left" vertical="center"/>
    </xf>
    <xf numFmtId="0" fontId="21" fillId="0" borderId="0" xfId="0" applyFont="1" applyBorder="1" applyProtection="1"/>
    <xf numFmtId="0" fontId="21" fillId="2" borderId="0" xfId="0" applyFont="1" applyFill="1" applyBorder="1" applyAlignment="1" applyProtection="1">
      <alignment vertical="top" wrapText="1"/>
    </xf>
    <xf numFmtId="0" fontId="22" fillId="3" borderId="0" xfId="0" applyFont="1" applyFill="1" applyBorder="1" applyProtection="1"/>
    <xf numFmtId="0" fontId="22" fillId="3" borderId="0" xfId="0" applyFont="1" applyFill="1" applyBorder="1" applyAlignment="1" applyProtection="1">
      <alignment vertical="center"/>
    </xf>
    <xf numFmtId="0" fontId="22" fillId="3" borderId="5" xfId="0" applyFont="1" applyFill="1" applyBorder="1" applyAlignment="1" applyProtection="1">
      <alignment vertical="center"/>
    </xf>
    <xf numFmtId="0" fontId="21" fillId="0" borderId="10" xfId="0" applyFont="1" applyBorder="1" applyProtection="1"/>
    <xf numFmtId="0" fontId="21" fillId="2" borderId="10" xfId="0" applyFont="1" applyFill="1" applyBorder="1" applyAlignment="1" applyProtection="1">
      <alignment vertical="top" wrapText="1"/>
    </xf>
    <xf numFmtId="0" fontId="21" fillId="2" borderId="11" xfId="0" applyFont="1" applyFill="1" applyBorder="1" applyAlignment="1" applyProtection="1">
      <alignment vertical="top" wrapText="1"/>
    </xf>
    <xf numFmtId="0" fontId="22" fillId="3" borderId="12" xfId="0" applyFont="1" applyFill="1" applyBorder="1" applyAlignment="1" applyProtection="1">
      <alignment vertical="center"/>
    </xf>
    <xf numFmtId="0" fontId="21" fillId="3" borderId="13" xfId="0" applyFont="1" applyFill="1" applyBorder="1" applyAlignment="1" applyProtection="1">
      <alignment vertical="center" wrapText="1"/>
    </xf>
    <xf numFmtId="0" fontId="21" fillId="3" borderId="13" xfId="0" applyFont="1" applyFill="1" applyBorder="1" applyAlignment="1" applyProtection="1">
      <alignment horizontal="center" vertical="center" wrapText="1"/>
    </xf>
    <xf numFmtId="0" fontId="21" fillId="3" borderId="14" xfId="0" applyFont="1" applyFill="1" applyBorder="1" applyAlignment="1" applyProtection="1">
      <alignment vertical="center" wrapText="1"/>
    </xf>
    <xf numFmtId="0" fontId="21" fillId="3" borderId="0" xfId="0" applyFont="1" applyFill="1" applyAlignment="1" applyProtection="1">
      <alignment vertical="center"/>
    </xf>
    <xf numFmtId="0" fontId="21" fillId="3" borderId="0" xfId="0" applyFont="1" applyFill="1" applyAlignment="1" applyProtection="1">
      <alignment horizontal="left" vertical="center"/>
    </xf>
    <xf numFmtId="0" fontId="21" fillId="2" borderId="15" xfId="0" applyFont="1" applyFill="1" applyBorder="1" applyAlignment="1" applyProtection="1">
      <alignment vertical="top" wrapText="1"/>
    </xf>
    <xf numFmtId="0" fontId="22" fillId="3" borderId="16" xfId="0" applyFont="1" applyFill="1" applyBorder="1" applyAlignment="1" applyProtection="1">
      <alignment vertical="center"/>
    </xf>
    <xf numFmtId="0" fontId="22" fillId="3" borderId="17" xfId="0" applyFont="1" applyFill="1" applyBorder="1" applyAlignment="1" applyProtection="1">
      <alignment vertical="center"/>
    </xf>
    <xf numFmtId="0" fontId="21" fillId="2" borderId="19" xfId="0" applyFont="1" applyFill="1" applyBorder="1" applyAlignment="1" applyProtection="1">
      <alignment vertical="top" wrapText="1"/>
    </xf>
    <xf numFmtId="0" fontId="24" fillId="3" borderId="21" xfId="0" applyFont="1" applyFill="1" applyBorder="1" applyAlignment="1" applyProtection="1">
      <alignment vertical="center"/>
    </xf>
    <xf numFmtId="0" fontId="24" fillId="3" borderId="19" xfId="0" applyFont="1" applyFill="1" applyBorder="1" applyAlignment="1" applyProtection="1">
      <alignment vertical="center"/>
    </xf>
    <xf numFmtId="0" fontId="24" fillId="3" borderId="0" xfId="0" applyFont="1" applyFill="1" applyBorder="1" applyAlignment="1" applyProtection="1">
      <alignment vertical="center"/>
    </xf>
    <xf numFmtId="0" fontId="22" fillId="3" borderId="19" xfId="0" applyFont="1" applyFill="1" applyBorder="1" applyProtection="1"/>
    <xf numFmtId="0" fontId="21" fillId="3" borderId="22" xfId="0" applyFont="1" applyFill="1" applyBorder="1" applyAlignment="1" applyProtection="1">
      <alignment vertical="top" wrapText="1"/>
    </xf>
    <xf numFmtId="0" fontId="21" fillId="3" borderId="20" xfId="0" applyFont="1" applyFill="1" applyBorder="1" applyAlignment="1" applyProtection="1">
      <alignment vertical="top" wrapText="1"/>
    </xf>
    <xf numFmtId="0" fontId="21" fillId="3" borderId="2" xfId="0" applyFont="1" applyFill="1" applyBorder="1" applyAlignment="1" applyProtection="1">
      <alignment vertical="top" wrapText="1"/>
    </xf>
    <xf numFmtId="0" fontId="21" fillId="3" borderId="20" xfId="0" applyFont="1" applyFill="1" applyBorder="1" applyAlignment="1" applyProtection="1">
      <alignment vertical="center"/>
    </xf>
    <xf numFmtId="0" fontId="2" fillId="3" borderId="0" xfId="0" applyFont="1" applyFill="1" applyAlignment="1" applyProtection="1">
      <alignment horizontal="left" vertical="center"/>
    </xf>
    <xf numFmtId="0" fontId="2" fillId="3" borderId="3" xfId="0" applyNumberFormat="1" applyFont="1" applyFill="1" applyBorder="1" applyAlignment="1" applyProtection="1"/>
    <xf numFmtId="0" fontId="2" fillId="3" borderId="1" xfId="0" applyNumberFormat="1" applyFont="1" applyFill="1" applyBorder="1" applyAlignment="1" applyProtection="1"/>
    <xf numFmtId="0" fontId="2" fillId="0" borderId="1" xfId="0" applyNumberFormat="1" applyFont="1" applyFill="1" applyBorder="1" applyAlignment="1" applyProtection="1"/>
    <xf numFmtId="0" fontId="2" fillId="3" borderId="4" xfId="0" applyNumberFormat="1" applyFont="1" applyFill="1" applyBorder="1" applyAlignment="1" applyProtection="1"/>
    <xf numFmtId="0" fontId="2" fillId="3" borderId="2" xfId="0" applyNumberFormat="1" applyFont="1" applyFill="1" applyBorder="1" applyAlignment="1" applyProtection="1">
      <alignment vertical="top" wrapText="1"/>
    </xf>
    <xf numFmtId="0" fontId="26" fillId="3" borderId="0" xfId="0" applyFont="1" applyFill="1" applyBorder="1" applyProtection="1"/>
    <xf numFmtId="0" fontId="1" fillId="3" borderId="0" xfId="0" applyFont="1" applyFill="1" applyBorder="1" applyAlignment="1" applyProtection="1">
      <alignment horizontal="left"/>
    </xf>
    <xf numFmtId="3" fontId="4" fillId="4" borderId="25" xfId="0" applyNumberFormat="1" applyFont="1" applyFill="1" applyBorder="1" applyProtection="1"/>
    <xf numFmtId="3" fontId="4" fillId="4" borderId="0" xfId="0" applyNumberFormat="1" applyFont="1" applyFill="1" applyBorder="1" applyProtection="1"/>
    <xf numFmtId="3" fontId="4" fillId="4" borderId="5" xfId="0" applyNumberFormat="1" applyFont="1" applyFill="1" applyBorder="1" applyProtection="1"/>
    <xf numFmtId="3" fontId="4" fillId="4" borderId="24" xfId="0" applyNumberFormat="1" applyFont="1" applyFill="1" applyBorder="1" applyProtection="1"/>
    <xf numFmtId="0" fontId="2" fillId="3" borderId="0" xfId="0" applyFont="1" applyFill="1" applyBorder="1" applyAlignment="1" applyProtection="1">
      <alignment horizontal="left"/>
    </xf>
    <xf numFmtId="0" fontId="21" fillId="3" borderId="0" xfId="0" applyFont="1" applyFill="1" applyAlignment="1" applyProtection="1">
      <alignment horizontal="left" indent="1"/>
    </xf>
    <xf numFmtId="0" fontId="26" fillId="3" borderId="0" xfId="0" applyFont="1" applyFill="1" applyAlignment="1" applyProtection="1">
      <alignment horizontal="left"/>
    </xf>
    <xf numFmtId="0" fontId="21" fillId="3" borderId="0" xfId="0" applyFont="1" applyFill="1" applyBorder="1" applyProtection="1"/>
    <xf numFmtId="0" fontId="26" fillId="3" borderId="0" xfId="0" applyFont="1" applyFill="1" applyProtection="1"/>
    <xf numFmtId="0" fontId="2" fillId="3" borderId="5" xfId="0" applyFont="1" applyFill="1" applyBorder="1" applyAlignment="1" applyProtection="1">
      <alignment horizontal="left"/>
    </xf>
    <xf numFmtId="0" fontId="27" fillId="3" borderId="0" xfId="0" applyFont="1" applyFill="1" applyProtection="1"/>
    <xf numFmtId="0" fontId="26" fillId="2" borderId="0" xfId="0" applyFont="1" applyFill="1" applyBorder="1" applyAlignment="1" applyProtection="1"/>
    <xf numFmtId="0" fontId="21" fillId="2" borderId="0" xfId="0" applyFont="1" applyFill="1" applyBorder="1" applyAlignment="1" applyProtection="1">
      <alignment horizontal="left" wrapText="1" indent="2"/>
    </xf>
    <xf numFmtId="0" fontId="21" fillId="3" borderId="0" xfId="4" applyFont="1" applyFill="1" applyProtection="1"/>
    <xf numFmtId="0" fontId="21" fillId="3" borderId="0" xfId="4" applyFont="1" applyFill="1" applyBorder="1" applyAlignment="1" applyProtection="1">
      <alignment vertical="top"/>
    </xf>
    <xf numFmtId="0" fontId="28" fillId="3" borderId="23" xfId="9" applyFont="1" applyFill="1" applyBorder="1" applyAlignment="1" applyProtection="1">
      <alignment horizontal="center"/>
    </xf>
    <xf numFmtId="0" fontId="28" fillId="3" borderId="28" xfId="9" applyFont="1" applyFill="1" applyBorder="1" applyAlignment="1" applyProtection="1">
      <alignment horizontal="center"/>
    </xf>
    <xf numFmtId="0" fontId="28" fillId="3" borderId="24" xfId="9" applyFont="1" applyFill="1" applyBorder="1" applyProtection="1"/>
    <xf numFmtId="0" fontId="28" fillId="3" borderId="0" xfId="9" applyFont="1" applyFill="1" applyBorder="1" applyProtection="1"/>
    <xf numFmtId="0" fontId="23" fillId="3" borderId="29" xfId="9" applyFont="1" applyFill="1" applyBorder="1" applyAlignment="1" applyProtection="1">
      <alignment vertical="center"/>
    </xf>
    <xf numFmtId="0" fontId="23" fillId="3" borderId="0" xfId="9" applyFont="1" applyFill="1" applyBorder="1" applyAlignment="1" applyProtection="1">
      <alignment vertical="center"/>
    </xf>
    <xf numFmtId="0" fontId="31" fillId="3" borderId="0" xfId="9" applyFont="1" applyFill="1" applyBorder="1" applyAlignment="1" applyProtection="1"/>
    <xf numFmtId="0" fontId="23" fillId="3" borderId="0" xfId="9" applyFont="1" applyFill="1" applyBorder="1" applyAlignment="1" applyProtection="1"/>
    <xf numFmtId="0" fontId="23" fillId="3" borderId="5" xfId="9" applyFont="1" applyFill="1" applyBorder="1" applyAlignment="1" applyProtection="1"/>
    <xf numFmtId="0" fontId="23" fillId="3" borderId="0" xfId="9" applyFont="1" applyFill="1" applyBorder="1" applyAlignment="1" applyProtection="1">
      <alignment horizontal="center" vertical="center" wrapText="1"/>
    </xf>
    <xf numFmtId="0" fontId="31" fillId="3" borderId="9" xfId="9" applyFont="1" applyFill="1" applyBorder="1" applyAlignment="1" applyProtection="1">
      <alignment horizontal="centerContinuous"/>
    </xf>
    <xf numFmtId="0" fontId="23" fillId="3" borderId="18" xfId="9" applyFont="1" applyFill="1" applyBorder="1" applyAlignment="1" applyProtection="1">
      <alignment vertical="center"/>
    </xf>
    <xf numFmtId="0" fontId="23" fillId="3" borderId="16" xfId="9" applyFont="1" applyFill="1" applyBorder="1" applyAlignment="1" applyProtection="1">
      <alignment vertical="center"/>
    </xf>
    <xf numFmtId="0" fontId="31" fillId="3" borderId="16" xfId="9" applyFont="1" applyFill="1" applyBorder="1" applyAlignment="1" applyProtection="1"/>
    <xf numFmtId="0" fontId="23" fillId="3" borderId="16" xfId="9" applyFont="1" applyFill="1" applyBorder="1" applyAlignment="1" applyProtection="1"/>
    <xf numFmtId="0" fontId="23" fillId="3" borderId="17" xfId="9" applyFont="1" applyFill="1" applyBorder="1" applyAlignment="1" applyProtection="1"/>
    <xf numFmtId="0" fontId="23" fillId="3" borderId="24" xfId="9" applyFont="1" applyFill="1" applyBorder="1" applyProtection="1"/>
    <xf numFmtId="0" fontId="23" fillId="3" borderId="0" xfId="9" applyFont="1" applyFill="1" applyBorder="1" applyProtection="1"/>
    <xf numFmtId="0" fontId="23" fillId="3" borderId="21" xfId="9" applyFont="1" applyFill="1" applyBorder="1" applyAlignment="1" applyProtection="1">
      <alignment vertical="top" wrapText="1"/>
    </xf>
    <xf numFmtId="0" fontId="23" fillId="3" borderId="9" xfId="9" applyFont="1" applyFill="1" applyBorder="1" applyAlignment="1" applyProtection="1">
      <alignment vertical="top" wrapText="1"/>
    </xf>
    <xf numFmtId="0" fontId="23" fillId="3" borderId="0" xfId="9" applyFont="1" applyFill="1" applyBorder="1" applyAlignment="1" applyProtection="1">
      <alignment vertical="top" wrapText="1"/>
    </xf>
    <xf numFmtId="0" fontId="23" fillId="3" borderId="9" xfId="9" applyFont="1" applyFill="1" applyBorder="1" applyAlignment="1" applyProtection="1">
      <alignment horizontal="left" vertical="top" wrapText="1"/>
    </xf>
    <xf numFmtId="0" fontId="23" fillId="3" borderId="20" xfId="9" applyFont="1" applyFill="1" applyBorder="1" applyAlignment="1" applyProtection="1">
      <alignment vertical="top" wrapText="1"/>
    </xf>
    <xf numFmtId="0" fontId="23" fillId="3" borderId="22" xfId="9" applyFont="1" applyFill="1" applyBorder="1" applyAlignment="1" applyProtection="1">
      <alignment vertical="top" wrapText="1"/>
    </xf>
    <xf numFmtId="0" fontId="23" fillId="3" borderId="20" xfId="4" applyFont="1" applyFill="1" applyBorder="1" applyAlignment="1" applyProtection="1">
      <alignment vertical="top" wrapText="1"/>
    </xf>
    <xf numFmtId="0" fontId="23" fillId="3" borderId="21" xfId="4" applyFont="1" applyFill="1" applyBorder="1" applyAlignment="1" applyProtection="1">
      <alignment vertical="top"/>
    </xf>
    <xf numFmtId="0" fontId="23" fillId="3" borderId="9" xfId="4" applyFont="1" applyFill="1" applyBorder="1" applyAlignment="1" applyProtection="1">
      <alignment vertical="top"/>
    </xf>
    <xf numFmtId="0" fontId="21" fillId="3" borderId="20" xfId="4" applyFont="1" applyFill="1" applyBorder="1" applyAlignment="1" applyProtection="1">
      <alignment vertical="top" wrapText="1"/>
    </xf>
    <xf numFmtId="0" fontId="21" fillId="3" borderId="0" xfId="4" applyFont="1" applyFill="1" applyBorder="1" applyProtection="1"/>
    <xf numFmtId="0" fontId="23" fillId="3" borderId="9" xfId="4" applyFont="1" applyFill="1" applyBorder="1" applyAlignment="1" applyProtection="1">
      <alignment horizontal="left" vertical="top"/>
    </xf>
    <xf numFmtId="0" fontId="23" fillId="3" borderId="20" xfId="9" applyFont="1" applyFill="1" applyBorder="1" applyProtection="1"/>
    <xf numFmtId="0" fontId="23" fillId="3" borderId="12" xfId="4" applyFont="1" applyFill="1" applyBorder="1" applyAlignment="1" applyProtection="1">
      <alignment vertical="top"/>
    </xf>
    <xf numFmtId="0" fontId="23" fillId="3" borderId="11" xfId="4" applyFont="1" applyFill="1" applyBorder="1" applyAlignment="1" applyProtection="1">
      <alignment vertical="top"/>
    </xf>
    <xf numFmtId="0" fontId="21" fillId="3" borderId="30" xfId="4" applyFont="1" applyFill="1" applyBorder="1" applyAlignment="1" applyProtection="1">
      <alignment vertical="top" wrapText="1"/>
    </xf>
    <xf numFmtId="0" fontId="23" fillId="3" borderId="10" xfId="4" applyFont="1" applyFill="1" applyBorder="1" applyAlignment="1" applyProtection="1">
      <alignment wrapText="1"/>
    </xf>
    <xf numFmtId="0" fontId="23" fillId="3" borderId="11" xfId="4" applyFont="1" applyFill="1" applyBorder="1" applyAlignment="1" applyProtection="1">
      <alignment horizontal="left" vertical="top"/>
    </xf>
    <xf numFmtId="0" fontId="23" fillId="3" borderId="30" xfId="9" applyFont="1" applyFill="1" applyBorder="1" applyAlignment="1" applyProtection="1">
      <alignment horizontal="center" vertical="center" wrapText="1"/>
    </xf>
    <xf numFmtId="0" fontId="23" fillId="3" borderId="10" xfId="9" applyFont="1" applyFill="1" applyBorder="1" applyAlignment="1" applyProtection="1">
      <alignment horizontal="center" vertical="top"/>
    </xf>
    <xf numFmtId="0" fontId="28" fillId="3" borderId="24" xfId="9" applyFont="1" applyFill="1" applyBorder="1" applyAlignment="1" applyProtection="1">
      <alignment horizontal="center" vertical="center"/>
    </xf>
    <xf numFmtId="0" fontId="28" fillId="3" borderId="5" xfId="9" applyFont="1" applyFill="1" applyBorder="1" applyAlignment="1" applyProtection="1">
      <alignment horizontal="center" vertical="center"/>
    </xf>
    <xf numFmtId="0" fontId="21" fillId="3" borderId="3" xfId="4" applyFont="1" applyFill="1" applyBorder="1" applyAlignment="1" applyProtection="1">
      <alignment horizontal="left"/>
    </xf>
    <xf numFmtId="0" fontId="21" fillId="3" borderId="1" xfId="4" applyFont="1" applyFill="1" applyBorder="1" applyAlignment="1" applyProtection="1">
      <alignment horizontal="left"/>
    </xf>
    <xf numFmtId="0" fontId="21" fillId="3" borderId="4" xfId="4" applyFont="1" applyFill="1" applyBorder="1" applyAlignment="1" applyProtection="1">
      <alignment horizontal="left"/>
    </xf>
    <xf numFmtId="0" fontId="21" fillId="3" borderId="31" xfId="4" applyFont="1" applyFill="1" applyBorder="1" applyAlignment="1" applyProtection="1">
      <alignment horizontal="left"/>
    </xf>
    <xf numFmtId="0" fontId="29" fillId="3" borderId="28" xfId="9" applyFont="1" applyFill="1" applyBorder="1" applyAlignment="1" applyProtection="1">
      <alignment vertical="center" wrapText="1"/>
    </xf>
    <xf numFmtId="0" fontId="29" fillId="3" borderId="42" xfId="9" applyFont="1" applyFill="1" applyBorder="1" applyAlignment="1" applyProtection="1">
      <alignment vertical="center" wrapText="1"/>
    </xf>
    <xf numFmtId="0" fontId="22" fillId="3" borderId="24" xfId="9" applyFont="1" applyFill="1" applyBorder="1" applyAlignment="1" applyProtection="1">
      <alignment horizontal="left" vertical="justify" indent="1"/>
    </xf>
    <xf numFmtId="0" fontId="22" fillId="3" borderId="5" xfId="9" applyFont="1" applyFill="1" applyBorder="1" applyAlignment="1" applyProtection="1">
      <alignment vertical="justify"/>
    </xf>
    <xf numFmtId="0" fontId="22" fillId="3" borderId="25" xfId="9" applyFont="1" applyFill="1" applyBorder="1" applyAlignment="1" applyProtection="1">
      <alignment horizontal="left" vertical="center" indent="3"/>
    </xf>
    <xf numFmtId="0" fontId="22" fillId="3" borderId="24" xfId="9" applyFont="1" applyFill="1" applyBorder="1" applyAlignment="1" applyProtection="1">
      <alignment vertical="justify"/>
    </xf>
    <xf numFmtId="0" fontId="22" fillId="3" borderId="25" xfId="4" applyFont="1" applyFill="1" applyBorder="1" applyAlignment="1" applyProtection="1">
      <alignment horizontal="left" vertical="center" indent="3"/>
    </xf>
    <xf numFmtId="0" fontId="22" fillId="3" borderId="25" xfId="9" applyFont="1" applyFill="1" applyBorder="1" applyAlignment="1" applyProtection="1">
      <alignment horizontal="left" vertical="justify" indent="2"/>
    </xf>
    <xf numFmtId="0" fontId="22" fillId="3" borderId="26" xfId="9" applyFont="1" applyFill="1" applyBorder="1" applyAlignment="1" applyProtection="1">
      <alignment horizontal="left" vertical="center" indent="3"/>
    </xf>
    <xf numFmtId="0" fontId="22" fillId="3" borderId="27" xfId="9" applyFont="1" applyFill="1" applyBorder="1" applyAlignment="1" applyProtection="1">
      <alignment vertical="justify"/>
    </xf>
    <xf numFmtId="0" fontId="29" fillId="2" borderId="25" xfId="9" applyFont="1" applyFill="1" applyBorder="1" applyAlignment="1" applyProtection="1">
      <alignment horizontal="left" vertical="top" wrapText="1"/>
    </xf>
    <xf numFmtId="0" fontId="29" fillId="3" borderId="24" xfId="9" applyFont="1" applyFill="1" applyBorder="1" applyAlignment="1" applyProtection="1">
      <alignment vertical="center" wrapText="1"/>
    </xf>
    <xf numFmtId="0" fontId="22" fillId="2" borderId="25" xfId="9" applyFont="1" applyFill="1" applyBorder="1" applyAlignment="1" applyProtection="1">
      <alignment horizontal="left" vertical="justify" indent="1"/>
    </xf>
    <xf numFmtId="0" fontId="22" fillId="2" borderId="25" xfId="9" applyFont="1" applyFill="1" applyBorder="1" applyAlignment="1" applyProtection="1">
      <alignment horizontal="left" vertical="center" indent="3"/>
    </xf>
    <xf numFmtId="0" fontId="22" fillId="2" borderId="25" xfId="0" applyFont="1" applyFill="1" applyBorder="1" applyAlignment="1" applyProtection="1">
      <alignment horizontal="left" vertical="center" indent="3"/>
    </xf>
    <xf numFmtId="0" fontId="22" fillId="2" borderId="25" xfId="9" applyFont="1" applyFill="1" applyBorder="1" applyAlignment="1" applyProtection="1">
      <alignment horizontal="left" vertical="justify" indent="2"/>
    </xf>
    <xf numFmtId="0" fontId="22" fillId="2" borderId="27" xfId="9" applyFont="1" applyFill="1" applyBorder="1" applyAlignment="1" applyProtection="1">
      <alignment horizontal="left" vertical="center" indent="3"/>
    </xf>
    <xf numFmtId="0" fontId="29" fillId="3" borderId="25" xfId="9" applyFont="1" applyFill="1" applyBorder="1" applyAlignment="1" applyProtection="1">
      <alignment vertical="center" wrapText="1"/>
    </xf>
    <xf numFmtId="0" fontId="22" fillId="3" borderId="25" xfId="9" applyFont="1" applyFill="1" applyBorder="1" applyAlignment="1" applyProtection="1">
      <alignment horizontal="left" vertical="justify" indent="1"/>
    </xf>
    <xf numFmtId="0" fontId="22" fillId="3" borderId="6" xfId="9" applyFont="1" applyFill="1" applyBorder="1" applyAlignment="1" applyProtection="1">
      <alignment horizontal="left" vertical="justify" indent="2"/>
    </xf>
    <xf numFmtId="0" fontId="22" fillId="3" borderId="32" xfId="9" applyFont="1" applyFill="1" applyBorder="1" applyAlignment="1" applyProtection="1">
      <alignment vertical="justify"/>
    </xf>
    <xf numFmtId="0" fontId="32" fillId="3" borderId="0" xfId="0" applyFont="1" applyFill="1" applyBorder="1" applyAlignment="1" applyProtection="1"/>
    <xf numFmtId="0" fontId="32" fillId="3" borderId="0" xfId="0" applyFont="1" applyFill="1" applyBorder="1" applyAlignment="1" applyProtection="1">
      <alignment horizontal="left"/>
    </xf>
    <xf numFmtId="0" fontId="29" fillId="3" borderId="0" xfId="0" applyFont="1" applyFill="1" applyBorder="1" applyProtection="1"/>
    <xf numFmtId="0" fontId="29" fillId="3" borderId="0" xfId="0" applyFont="1" applyFill="1" applyAlignment="1" applyProtection="1">
      <alignment horizontal="centerContinuous"/>
    </xf>
    <xf numFmtId="0" fontId="22" fillId="3" borderId="0" xfId="0" applyFont="1" applyFill="1" applyProtection="1"/>
    <xf numFmtId="0" fontId="29" fillId="3" borderId="0" xfId="0" applyFont="1" applyFill="1" applyProtection="1"/>
    <xf numFmtId="0" fontId="21" fillId="3" borderId="33" xfId="0" applyFont="1" applyFill="1" applyBorder="1" applyAlignment="1" applyProtection="1">
      <alignment vertical="center"/>
    </xf>
    <xf numFmtId="0" fontId="21" fillId="3" borderId="34" xfId="0" applyFont="1" applyFill="1" applyBorder="1" applyAlignment="1" applyProtection="1">
      <alignment vertical="center"/>
    </xf>
    <xf numFmtId="0" fontId="21" fillId="3" borderId="35" xfId="0" applyFont="1" applyFill="1" applyBorder="1" applyAlignment="1" applyProtection="1">
      <alignment vertical="center"/>
    </xf>
    <xf numFmtId="0" fontId="21" fillId="3" borderId="36" xfId="0" applyFont="1" applyFill="1" applyBorder="1" applyAlignment="1" applyProtection="1">
      <alignment vertical="center"/>
    </xf>
    <xf numFmtId="0" fontId="21" fillId="3" borderId="37" xfId="0" applyFont="1" applyFill="1" applyBorder="1" applyAlignment="1" applyProtection="1">
      <alignment vertical="center"/>
    </xf>
    <xf numFmtId="0" fontId="21" fillId="2" borderId="38" xfId="0" applyFont="1" applyFill="1" applyBorder="1" applyAlignment="1" applyProtection="1">
      <alignment horizontal="center" vertical="center"/>
    </xf>
    <xf numFmtId="0" fontId="26" fillId="3" borderId="0" xfId="0" applyFont="1" applyFill="1" applyBorder="1" applyAlignment="1" applyProtection="1">
      <alignment vertical="center" wrapText="1"/>
    </xf>
    <xf numFmtId="0" fontId="21" fillId="2" borderId="25" xfId="0" applyFont="1" applyFill="1" applyBorder="1" applyAlignment="1" applyProtection="1">
      <alignment wrapText="1"/>
    </xf>
    <xf numFmtId="0" fontId="21" fillId="2" borderId="22" xfId="0" applyFont="1" applyFill="1" applyBorder="1" applyAlignment="1" applyProtection="1">
      <alignment wrapText="1"/>
    </xf>
    <xf numFmtId="0" fontId="21" fillId="2" borderId="17" xfId="0" applyFont="1" applyFill="1" applyBorder="1" applyAlignment="1" applyProtection="1">
      <alignment wrapText="1"/>
    </xf>
    <xf numFmtId="0" fontId="21" fillId="3" borderId="0" xfId="0" applyFont="1" applyFill="1" applyBorder="1" applyAlignment="1" applyProtection="1">
      <alignment vertical="center" wrapText="1"/>
    </xf>
    <xf numFmtId="0" fontId="21" fillId="3" borderId="5" xfId="0" applyFont="1" applyFill="1" applyBorder="1" applyAlignment="1" applyProtection="1">
      <alignment vertical="center" wrapText="1"/>
    </xf>
    <xf numFmtId="0" fontId="21" fillId="2" borderId="29" xfId="0" applyFont="1" applyFill="1" applyBorder="1" applyAlignment="1" applyProtection="1">
      <alignment wrapText="1"/>
    </xf>
    <xf numFmtId="0" fontId="21" fillId="2" borderId="2" xfId="0" applyFont="1" applyFill="1" applyBorder="1" applyAlignment="1" applyProtection="1">
      <alignment wrapText="1"/>
    </xf>
    <xf numFmtId="0" fontId="21" fillId="2" borderId="24" xfId="0" applyFont="1" applyFill="1" applyBorder="1" applyAlignment="1" applyProtection="1">
      <alignment vertical="center" wrapText="1"/>
    </xf>
    <xf numFmtId="0" fontId="21" fillId="3" borderId="0" xfId="0" applyFont="1" applyFill="1" applyAlignment="1" applyProtection="1">
      <alignment vertical="center" wrapText="1"/>
    </xf>
    <xf numFmtId="0" fontId="21" fillId="3" borderId="0" xfId="0" applyFont="1" applyFill="1" applyAlignment="1" applyProtection="1">
      <alignment wrapText="1"/>
    </xf>
    <xf numFmtId="0" fontId="26" fillId="3" borderId="0" xfId="0" applyFont="1" applyFill="1" applyAlignment="1" applyProtection="1">
      <alignment vertical="center"/>
    </xf>
    <xf numFmtId="0" fontId="21" fillId="3" borderId="25" xfId="0" applyFont="1" applyFill="1" applyBorder="1" applyAlignment="1" applyProtection="1">
      <alignment vertical="center"/>
    </xf>
    <xf numFmtId="0" fontId="21" fillId="3" borderId="19" xfId="0" applyFont="1" applyFill="1" applyBorder="1" applyAlignment="1" applyProtection="1">
      <alignment vertical="center"/>
    </xf>
    <xf numFmtId="0" fontId="21" fillId="3" borderId="21" xfId="0" applyFont="1" applyFill="1" applyBorder="1" applyAlignment="1" applyProtection="1">
      <alignment vertical="center" wrapText="1"/>
    </xf>
    <xf numFmtId="0" fontId="21" fillId="3" borderId="19" xfId="0" applyFont="1" applyFill="1" applyBorder="1" applyAlignment="1" applyProtection="1">
      <alignment vertical="center" wrapText="1"/>
    </xf>
    <xf numFmtId="0" fontId="21" fillId="2" borderId="24" xfId="0" applyFont="1" applyFill="1" applyBorder="1" applyAlignment="1" applyProtection="1">
      <alignment vertical="center"/>
    </xf>
    <xf numFmtId="0" fontId="21" fillId="3" borderId="26" xfId="0" applyFont="1" applyFill="1" applyBorder="1" applyAlignment="1" applyProtection="1">
      <alignment vertical="center"/>
    </xf>
    <xf numFmtId="0" fontId="21" fillId="3" borderId="13" xfId="0" applyFont="1" applyFill="1" applyBorder="1" applyAlignment="1" applyProtection="1">
      <alignment vertical="center"/>
    </xf>
    <xf numFmtId="0" fontId="21" fillId="3" borderId="10" xfId="0" applyFont="1" applyFill="1" applyBorder="1" applyAlignment="1" applyProtection="1">
      <alignment vertical="center"/>
    </xf>
    <xf numFmtId="0" fontId="21" fillId="3" borderId="30" xfId="0" applyFont="1" applyFill="1" applyBorder="1" applyAlignment="1" applyProtection="1">
      <alignment vertical="center"/>
    </xf>
    <xf numFmtId="0" fontId="21" fillId="3" borderId="39" xfId="0" applyFont="1" applyFill="1" applyBorder="1" applyAlignment="1" applyProtection="1">
      <alignment vertical="center"/>
    </xf>
    <xf numFmtId="0" fontId="21" fillId="3" borderId="12" xfId="0" applyFont="1" applyFill="1" applyBorder="1" applyAlignment="1" applyProtection="1">
      <alignment vertical="center" wrapText="1"/>
    </xf>
    <xf numFmtId="0" fontId="21" fillId="2" borderId="27" xfId="0" applyFont="1" applyFill="1" applyBorder="1" applyAlignment="1" applyProtection="1">
      <alignment vertical="center"/>
    </xf>
    <xf numFmtId="0" fontId="21" fillId="3" borderId="3" xfId="0" applyFont="1" applyFill="1" applyBorder="1" applyAlignment="1" applyProtection="1">
      <alignment horizontal="center" vertical="center"/>
    </xf>
    <xf numFmtId="0" fontId="21" fillId="3" borderId="1" xfId="0" applyFont="1" applyFill="1" applyBorder="1" applyAlignment="1" applyProtection="1">
      <alignment horizontal="center" vertical="center"/>
    </xf>
    <xf numFmtId="0" fontId="21" fillId="3" borderId="40" xfId="0" applyFont="1" applyFill="1" applyBorder="1" applyAlignment="1" applyProtection="1">
      <alignment horizontal="center" vertical="center"/>
    </xf>
    <xf numFmtId="0" fontId="21" fillId="3" borderId="41" xfId="0" applyFont="1" applyFill="1" applyBorder="1" applyAlignment="1" applyProtection="1">
      <alignment horizontal="center" vertical="center"/>
    </xf>
    <xf numFmtId="0" fontId="21" fillId="3" borderId="4" xfId="0" applyFont="1" applyFill="1" applyBorder="1" applyAlignment="1" applyProtection="1">
      <alignment horizontal="center" vertical="center"/>
    </xf>
    <xf numFmtId="0" fontId="21" fillId="3" borderId="31" xfId="0" applyFont="1" applyFill="1" applyBorder="1" applyAlignment="1" applyProtection="1">
      <alignment horizontal="center" vertical="center"/>
    </xf>
    <xf numFmtId="0" fontId="26" fillId="2" borderId="0" xfId="0" applyFont="1" applyFill="1" applyProtection="1"/>
    <xf numFmtId="0" fontId="21" fillId="2" borderId="0" xfId="0" applyFont="1" applyFill="1" applyAlignment="1" applyProtection="1">
      <alignment horizontal="left" indent="1"/>
    </xf>
    <xf numFmtId="0" fontId="21" fillId="3" borderId="0" xfId="0" applyFont="1" applyFill="1" applyAlignment="1" applyProtection="1">
      <alignment horizontal="right" vertical="center"/>
    </xf>
    <xf numFmtId="0" fontId="26" fillId="3" borderId="0" xfId="0" applyFont="1" applyFill="1" applyAlignment="1" applyProtection="1">
      <alignment horizontal="right"/>
    </xf>
    <xf numFmtId="0" fontId="21" fillId="3" borderId="0" xfId="0" applyFont="1" applyFill="1" applyAlignment="1" applyProtection="1">
      <alignment horizontal="right"/>
    </xf>
    <xf numFmtId="0" fontId="21" fillId="3" borderId="5" xfId="0" applyFont="1" applyFill="1" applyBorder="1" applyAlignment="1" applyProtection="1">
      <alignment horizontal="right"/>
    </xf>
    <xf numFmtId="0" fontId="21" fillId="2" borderId="0" xfId="0" applyFont="1" applyFill="1" applyBorder="1" applyAlignment="1" applyProtection="1">
      <alignment horizontal="right"/>
    </xf>
    <xf numFmtId="0" fontId="21" fillId="2" borderId="0" xfId="0" applyFont="1" applyFill="1" applyAlignment="1" applyProtection="1">
      <alignment horizontal="left" wrapText="1" indent="1"/>
    </xf>
    <xf numFmtId="3" fontId="21" fillId="3" borderId="0" xfId="0" applyNumberFormat="1" applyFont="1" applyFill="1" applyProtection="1"/>
    <xf numFmtId="3" fontId="21" fillId="3" borderId="0" xfId="0" applyNumberFormat="1" applyFont="1" applyFill="1" applyAlignment="1" applyProtection="1">
      <alignment horizontal="center" vertical="center"/>
    </xf>
    <xf numFmtId="3" fontId="21" fillId="3" borderId="0" xfId="0" applyNumberFormat="1" applyFont="1" applyFill="1" applyAlignment="1" applyProtection="1">
      <alignment horizontal="center"/>
    </xf>
    <xf numFmtId="3" fontId="21" fillId="3" borderId="0" xfId="17" applyNumberFormat="1" applyFont="1" applyFill="1" applyAlignment="1" applyProtection="1">
      <alignment horizontal="center" vertical="center"/>
    </xf>
    <xf numFmtId="3" fontId="21" fillId="3" borderId="0" xfId="17" applyNumberFormat="1" applyFont="1" applyFill="1" applyAlignment="1" applyProtection="1">
      <alignment horizontal="center"/>
    </xf>
    <xf numFmtId="0" fontId="21" fillId="3" borderId="0" xfId="0" applyFont="1" applyFill="1" applyBorder="1" applyAlignment="1" applyProtection="1">
      <alignment vertical="top"/>
    </xf>
    <xf numFmtId="0" fontId="29" fillId="3" borderId="23" xfId="9" applyFont="1" applyFill="1" applyBorder="1" applyAlignment="1" applyProtection="1">
      <alignment vertical="center" wrapText="1"/>
    </xf>
    <xf numFmtId="10" fontId="21" fillId="3" borderId="0" xfId="0" applyNumberFormat="1" applyFont="1" applyFill="1" applyProtection="1"/>
    <xf numFmtId="0" fontId="13" fillId="6" borderId="0" xfId="0" applyFont="1" applyFill="1" applyBorder="1" applyAlignment="1" applyProtection="1">
      <alignment horizontal="center"/>
    </xf>
    <xf numFmtId="0" fontId="21" fillId="3" borderId="22" xfId="0" applyFont="1" applyFill="1" applyBorder="1" applyAlignment="1" applyProtection="1">
      <alignment horizontal="left" vertical="top" wrapText="1"/>
    </xf>
    <xf numFmtId="0" fontId="21" fillId="3" borderId="18" xfId="0" applyFont="1" applyFill="1" applyBorder="1" applyAlignment="1" applyProtection="1">
      <alignment horizontal="center" vertical="top" wrapText="1"/>
    </xf>
    <xf numFmtId="0" fontId="21" fillId="3" borderId="20" xfId="0" applyFont="1" applyFill="1" applyBorder="1" applyAlignment="1" applyProtection="1">
      <alignment horizontal="center" vertical="top" wrapText="1"/>
    </xf>
    <xf numFmtId="0" fontId="21" fillId="2" borderId="20" xfId="0" applyFont="1" applyFill="1" applyBorder="1" applyAlignment="1" applyProtection="1">
      <alignment vertical="top" wrapText="1"/>
    </xf>
    <xf numFmtId="0" fontId="21" fillId="2" borderId="9" xfId="0" applyFont="1" applyFill="1" applyBorder="1" applyAlignment="1" applyProtection="1">
      <alignment vertical="top" wrapText="1"/>
    </xf>
    <xf numFmtId="0" fontId="21" fillId="3" borderId="0" xfId="0" applyFont="1" applyFill="1" applyBorder="1" applyAlignment="1" applyProtection="1">
      <alignment horizontal="center" vertical="top" wrapText="1"/>
    </xf>
    <xf numFmtId="0" fontId="21" fillId="3" borderId="19" xfId="0" applyFont="1" applyFill="1" applyBorder="1" applyAlignment="1" applyProtection="1">
      <alignment horizontal="center" vertical="top" wrapText="1"/>
    </xf>
    <xf numFmtId="0" fontId="23" fillId="3" borderId="22" xfId="4" applyFont="1" applyFill="1" applyBorder="1" applyAlignment="1" applyProtection="1">
      <alignment vertical="top" wrapText="1"/>
    </xf>
    <xf numFmtId="0" fontId="21" fillId="3" borderId="19" xfId="4" applyFont="1" applyFill="1" applyBorder="1" applyAlignment="1" applyProtection="1">
      <alignment vertical="top"/>
    </xf>
    <xf numFmtId="0" fontId="21" fillId="3" borderId="13" xfId="4" applyFont="1" applyFill="1" applyBorder="1" applyAlignment="1" applyProtection="1">
      <alignment vertical="top"/>
    </xf>
    <xf numFmtId="0" fontId="30" fillId="3" borderId="0" xfId="4" applyFont="1" applyFill="1" applyAlignment="1" applyProtection="1">
      <alignment horizontal="left"/>
    </xf>
    <xf numFmtId="0" fontId="28" fillId="3" borderId="25" xfId="9" applyFont="1" applyFill="1" applyBorder="1" applyAlignment="1" applyProtection="1">
      <alignment horizontal="center" vertical="center"/>
    </xf>
    <xf numFmtId="0" fontId="23" fillId="3" borderId="13" xfId="9" applyFont="1" applyFill="1" applyBorder="1" applyAlignment="1" applyProtection="1">
      <alignment horizontal="center" vertical="center" wrapText="1"/>
    </xf>
    <xf numFmtId="168" fontId="0" fillId="0" borderId="0" xfId="17" applyNumberFormat="1" applyFont="1" applyAlignment="1" applyProtection="1">
      <alignment horizontal="right"/>
    </xf>
    <xf numFmtId="168" fontId="2" fillId="0" borderId="0" xfId="17" applyNumberFormat="1" applyFont="1" applyAlignment="1" applyProtection="1">
      <alignment horizontal="right"/>
    </xf>
    <xf numFmtId="0" fontId="2" fillId="0" borderId="10" xfId="17" applyNumberFormat="1" applyFont="1" applyBorder="1" applyAlignment="1" applyProtection="1">
      <alignment horizontal="left"/>
    </xf>
    <xf numFmtId="3" fontId="44" fillId="3" borderId="0" xfId="0" applyNumberFormat="1" applyFont="1" applyFill="1" applyBorder="1" applyAlignment="1" applyProtection="1">
      <alignment horizontal="center" vertical="center" wrapText="1"/>
    </xf>
    <xf numFmtId="3" fontId="44" fillId="4" borderId="0" xfId="0" applyNumberFormat="1" applyFont="1" applyFill="1" applyBorder="1" applyAlignment="1" applyProtection="1">
      <alignment horizontal="center" vertical="center"/>
    </xf>
    <xf numFmtId="3" fontId="44" fillId="4" borderId="5" xfId="0" applyNumberFormat="1" applyFont="1" applyFill="1" applyBorder="1" applyAlignment="1" applyProtection="1">
      <alignment horizontal="center" vertical="center"/>
    </xf>
    <xf numFmtId="3" fontId="44" fillId="0" borderId="3" xfId="0" applyNumberFormat="1" applyFont="1" applyFill="1" applyBorder="1" applyAlignment="1" applyProtection="1">
      <alignment horizontal="center" vertical="center"/>
      <protection locked="0"/>
    </xf>
    <xf numFmtId="3" fontId="44" fillId="3" borderId="31" xfId="0" applyNumberFormat="1" applyFont="1" applyFill="1" applyBorder="1" applyAlignment="1" applyProtection="1">
      <alignment horizontal="center" vertical="center"/>
      <protection locked="0"/>
    </xf>
    <xf numFmtId="3" fontId="44" fillId="3" borderId="0" xfId="0" applyNumberFormat="1" applyFont="1" applyFill="1" applyAlignment="1" applyProtection="1">
      <alignment horizontal="center" vertical="center"/>
    </xf>
    <xf numFmtId="3" fontId="44" fillId="0" borderId="12" xfId="0" applyNumberFormat="1" applyFont="1" applyFill="1" applyBorder="1" applyAlignment="1" applyProtection="1">
      <alignment horizontal="center" vertical="center"/>
      <protection locked="0"/>
    </xf>
    <xf numFmtId="3" fontId="44" fillId="4" borderId="25" xfId="0" applyNumberFormat="1" applyFont="1" applyFill="1" applyBorder="1" applyAlignment="1" applyProtection="1">
      <alignment horizontal="center" vertical="center"/>
    </xf>
    <xf numFmtId="3" fontId="44" fillId="0" borderId="1" xfId="0" applyNumberFormat="1" applyFont="1" applyFill="1" applyBorder="1" applyAlignment="1" applyProtection="1">
      <alignment horizontal="center" vertical="center"/>
      <protection locked="0"/>
    </xf>
    <xf numFmtId="3" fontId="44" fillId="4" borderId="24" xfId="0" applyNumberFormat="1" applyFont="1" applyFill="1" applyBorder="1" applyAlignment="1" applyProtection="1">
      <alignment horizontal="center" vertical="center"/>
    </xf>
    <xf numFmtId="3" fontId="44" fillId="3" borderId="1" xfId="0" applyNumberFormat="1" applyFont="1" applyFill="1" applyBorder="1" applyAlignment="1" applyProtection="1">
      <alignment horizontal="center" vertical="center"/>
      <protection locked="0"/>
    </xf>
    <xf numFmtId="3" fontId="44" fillId="3" borderId="41" xfId="0" applyNumberFormat="1" applyFont="1" applyFill="1" applyBorder="1" applyAlignment="1" applyProtection="1">
      <alignment horizontal="center" vertical="center"/>
      <protection locked="0"/>
    </xf>
    <xf numFmtId="3" fontId="44" fillId="3" borderId="51" xfId="0" applyNumberFormat="1" applyFont="1" applyFill="1" applyBorder="1" applyAlignment="1" applyProtection="1">
      <alignment horizontal="center" vertical="center"/>
      <protection locked="0"/>
    </xf>
    <xf numFmtId="3" fontId="44" fillId="0" borderId="40" xfId="0" applyNumberFormat="1" applyFont="1" applyFill="1" applyBorder="1" applyAlignment="1" applyProtection="1">
      <alignment horizontal="center" vertical="center"/>
      <protection locked="0"/>
    </xf>
    <xf numFmtId="3" fontId="44" fillId="3" borderId="13" xfId="0" applyNumberFormat="1" applyFont="1" applyFill="1" applyBorder="1" applyAlignment="1" applyProtection="1">
      <alignment horizontal="center" vertical="center"/>
      <protection locked="0"/>
    </xf>
    <xf numFmtId="3" fontId="44" fillId="0" borderId="41" xfId="0" applyNumberFormat="1" applyFont="1" applyFill="1" applyBorder="1" applyAlignment="1" applyProtection="1">
      <alignment horizontal="center" vertical="center"/>
      <protection locked="0"/>
    </xf>
    <xf numFmtId="3" fontId="44" fillId="0" borderId="4" xfId="0" applyNumberFormat="1" applyFont="1" applyFill="1" applyBorder="1" applyAlignment="1" applyProtection="1">
      <alignment horizontal="center" vertical="center"/>
      <protection locked="0"/>
    </xf>
    <xf numFmtId="3" fontId="44" fillId="0" borderId="31" xfId="0" applyNumberFormat="1" applyFont="1" applyFill="1" applyBorder="1" applyAlignment="1" applyProtection="1">
      <alignment horizontal="center" vertical="center"/>
      <protection locked="0"/>
    </xf>
    <xf numFmtId="3" fontId="44" fillId="3" borderId="22" xfId="0" applyNumberFormat="1" applyFont="1" applyFill="1" applyBorder="1" applyAlignment="1" applyProtection="1">
      <alignment horizontal="center" vertical="center"/>
      <protection locked="0"/>
    </xf>
    <xf numFmtId="3" fontId="44" fillId="4" borderId="7" xfId="0" applyNumberFormat="1" applyFont="1" applyFill="1" applyBorder="1" applyAlignment="1" applyProtection="1">
      <alignment horizontal="center" vertical="center"/>
    </xf>
    <xf numFmtId="3" fontId="44" fillId="3" borderId="52" xfId="0" applyNumberFormat="1" applyFont="1" applyFill="1" applyBorder="1" applyAlignment="1" applyProtection="1">
      <alignment horizontal="center" vertical="center"/>
      <protection locked="0"/>
    </xf>
    <xf numFmtId="3" fontId="44" fillId="4" borderId="8" xfId="0" applyNumberFormat="1" applyFont="1" applyFill="1" applyBorder="1" applyAlignment="1" applyProtection="1">
      <alignment horizontal="center" vertical="center"/>
    </xf>
    <xf numFmtId="3" fontId="44" fillId="4" borderId="6" xfId="0" applyNumberFormat="1" applyFont="1" applyFill="1" applyBorder="1" applyAlignment="1" applyProtection="1">
      <alignment horizontal="center" vertical="center"/>
    </xf>
    <xf numFmtId="3" fontId="44" fillId="4" borderId="32" xfId="0" applyNumberFormat="1" applyFont="1" applyFill="1" applyBorder="1" applyAlignment="1" applyProtection="1">
      <alignment horizontal="center" vertical="center"/>
    </xf>
    <xf numFmtId="3" fontId="44" fillId="3" borderId="0" xfId="0" applyNumberFormat="1" applyFont="1" applyFill="1" applyBorder="1" applyAlignment="1" applyProtection="1">
      <alignment horizontal="center" vertical="center"/>
    </xf>
    <xf numFmtId="3" fontId="44" fillId="0" borderId="13" xfId="0" applyNumberFormat="1" applyFont="1" applyFill="1" applyBorder="1" applyAlignment="1" applyProtection="1">
      <alignment horizontal="center" vertical="center"/>
      <protection locked="0"/>
    </xf>
    <xf numFmtId="3" fontId="44" fillId="4" borderId="10" xfId="0" applyNumberFormat="1" applyFont="1" applyFill="1" applyBorder="1" applyAlignment="1" applyProtection="1">
      <alignment horizontal="center" vertical="center"/>
    </xf>
    <xf numFmtId="3" fontId="44" fillId="3" borderId="11" xfId="0" applyNumberFormat="1" applyFont="1" applyFill="1" applyBorder="1" applyAlignment="1" applyProtection="1">
      <alignment horizontal="center" vertical="center"/>
      <protection locked="0"/>
    </xf>
    <xf numFmtId="3" fontId="44" fillId="2" borderId="0" xfId="0" applyNumberFormat="1" applyFont="1" applyFill="1" applyBorder="1" applyAlignment="1" applyProtection="1">
      <alignment horizontal="center" vertical="center" wrapText="1"/>
    </xf>
    <xf numFmtId="3" fontId="44" fillId="2" borderId="0" xfId="0" applyNumberFormat="1" applyFont="1" applyFill="1" applyBorder="1" applyAlignment="1" applyProtection="1">
      <alignment horizontal="center" vertical="center"/>
    </xf>
    <xf numFmtId="3" fontId="44" fillId="0" borderId="0" xfId="0" applyNumberFormat="1" applyFont="1" applyBorder="1" applyAlignment="1" applyProtection="1">
      <alignment horizontal="center" vertical="center" wrapText="1"/>
    </xf>
    <xf numFmtId="0" fontId="44" fillId="3" borderId="50" xfId="16" applyFont="1" applyFill="1" applyBorder="1" applyAlignment="1" applyProtection="1">
      <alignment horizontal="center" vertical="center"/>
      <protection locked="0"/>
    </xf>
    <xf numFmtId="3" fontId="44" fillId="4" borderId="25" xfId="9" applyNumberFormat="1" applyFont="1" applyFill="1" applyBorder="1" applyAlignment="1" applyProtection="1">
      <alignment horizontal="center" vertical="center"/>
    </xf>
    <xf numFmtId="3" fontId="44" fillId="4" borderId="0" xfId="9" applyNumberFormat="1" applyFont="1" applyFill="1" applyBorder="1" applyAlignment="1" applyProtection="1">
      <alignment horizontal="center" vertical="center"/>
    </xf>
    <xf numFmtId="3" fontId="44" fillId="4" borderId="5" xfId="9" applyNumberFormat="1" applyFont="1" applyFill="1" applyBorder="1" applyAlignment="1" applyProtection="1">
      <alignment horizontal="center" vertical="center"/>
    </xf>
    <xf numFmtId="3" fontId="44" fillId="4" borderId="24" xfId="9" applyNumberFormat="1" applyFont="1" applyFill="1" applyBorder="1" applyAlignment="1" applyProtection="1">
      <alignment horizontal="center" vertical="center"/>
    </xf>
    <xf numFmtId="3" fontId="44" fillId="4" borderId="0" xfId="9" applyNumberFormat="1" applyFont="1" applyFill="1" applyBorder="1" applyAlignment="1" applyProtection="1">
      <alignment horizontal="center" vertical="center" wrapText="1"/>
    </xf>
    <xf numFmtId="3" fontId="44" fillId="4" borderId="5" xfId="9" applyNumberFormat="1" applyFont="1" applyFill="1" applyBorder="1" applyAlignment="1" applyProtection="1">
      <alignment horizontal="center" vertical="center" wrapText="1"/>
    </xf>
    <xf numFmtId="3" fontId="44" fillId="4" borderId="24" xfId="9" applyNumberFormat="1" applyFont="1" applyFill="1" applyBorder="1" applyAlignment="1" applyProtection="1">
      <alignment horizontal="center" vertical="center" wrapText="1"/>
    </xf>
    <xf numFmtId="3" fontId="44" fillId="4" borderId="25" xfId="9" applyNumberFormat="1" applyFont="1" applyFill="1" applyBorder="1" applyAlignment="1" applyProtection="1">
      <alignment horizontal="center" vertical="center" wrapText="1"/>
    </xf>
    <xf numFmtId="3" fontId="44" fillId="4" borderId="26" xfId="9" applyNumberFormat="1" applyFont="1" applyFill="1" applyBorder="1" applyAlignment="1" applyProtection="1">
      <alignment horizontal="center" vertical="center" wrapText="1"/>
    </xf>
    <xf numFmtId="3" fontId="44" fillId="4" borderId="10" xfId="9" applyNumberFormat="1" applyFont="1" applyFill="1" applyBorder="1" applyAlignment="1" applyProtection="1">
      <alignment horizontal="center" vertical="center" wrapText="1"/>
    </xf>
    <xf numFmtId="3" fontId="44" fillId="4" borderId="10" xfId="9" applyNumberFormat="1" applyFont="1" applyFill="1" applyBorder="1" applyAlignment="1" applyProtection="1">
      <alignment horizontal="center" vertical="center"/>
    </xf>
    <xf numFmtId="3" fontId="44" fillId="4" borderId="39" xfId="9" applyNumberFormat="1" applyFont="1" applyFill="1" applyBorder="1" applyAlignment="1" applyProtection="1">
      <alignment horizontal="center" vertical="center" wrapText="1"/>
    </xf>
    <xf numFmtId="3" fontId="44" fillId="4" borderId="27" xfId="9" applyNumberFormat="1" applyFont="1" applyFill="1" applyBorder="1" applyAlignment="1" applyProtection="1">
      <alignment horizontal="center" vertical="center" wrapText="1"/>
    </xf>
    <xf numFmtId="3" fontId="44" fillId="4" borderId="26" xfId="9" applyNumberFormat="1" applyFont="1" applyFill="1" applyBorder="1" applyAlignment="1" applyProtection="1">
      <alignment horizontal="center" vertical="center"/>
    </xf>
    <xf numFmtId="3" fontId="44" fillId="4" borderId="39" xfId="9" applyNumberFormat="1" applyFont="1" applyFill="1" applyBorder="1" applyAlignment="1" applyProtection="1">
      <alignment horizontal="center" vertical="center"/>
    </xf>
    <xf numFmtId="3" fontId="44" fillId="4" borderId="27" xfId="9" applyNumberFormat="1" applyFont="1" applyFill="1" applyBorder="1" applyAlignment="1" applyProtection="1">
      <alignment horizontal="center" vertical="center"/>
    </xf>
    <xf numFmtId="3" fontId="44" fillId="4" borderId="7" xfId="9" applyNumberFormat="1" applyFont="1" applyFill="1" applyBorder="1" applyAlignment="1" applyProtection="1">
      <alignment horizontal="center" vertical="center"/>
    </xf>
    <xf numFmtId="3" fontId="44" fillId="4" borderId="8" xfId="9" applyNumberFormat="1" applyFont="1" applyFill="1" applyBorder="1" applyAlignment="1" applyProtection="1">
      <alignment horizontal="center" vertical="center"/>
    </xf>
    <xf numFmtId="3" fontId="44" fillId="3" borderId="0" xfId="4" applyNumberFormat="1" applyFont="1" applyFill="1" applyAlignment="1" applyProtection="1">
      <alignment horizontal="center" vertical="center"/>
    </xf>
    <xf numFmtId="3" fontId="44" fillId="4" borderId="16" xfId="0" applyNumberFormat="1" applyFont="1" applyFill="1" applyBorder="1" applyAlignment="1" applyProtection="1">
      <alignment horizontal="center" vertical="center"/>
    </xf>
    <xf numFmtId="3" fontId="44" fillId="4" borderId="25" xfId="17" applyNumberFormat="1" applyFont="1" applyFill="1" applyBorder="1" applyAlignment="1" applyProtection="1">
      <alignment horizontal="center" vertical="center"/>
    </xf>
    <xf numFmtId="3" fontId="44" fillId="4" borderId="0" xfId="17" applyNumberFormat="1" applyFont="1" applyFill="1" applyBorder="1" applyAlignment="1" applyProtection="1">
      <alignment horizontal="center" vertical="center"/>
    </xf>
    <xf numFmtId="3" fontId="44" fillId="4" borderId="5" xfId="17" applyNumberFormat="1" applyFont="1" applyFill="1" applyBorder="1" applyAlignment="1" applyProtection="1">
      <alignment horizontal="center" vertical="center"/>
    </xf>
    <xf numFmtId="3" fontId="44" fillId="4" borderId="24" xfId="17" applyNumberFormat="1" applyFont="1" applyFill="1" applyBorder="1" applyAlignment="1" applyProtection="1">
      <alignment horizontal="center" vertical="center"/>
    </xf>
    <xf numFmtId="3" fontId="44" fillId="0" borderId="31" xfId="17" applyNumberFormat="1" applyFont="1" applyFill="1" applyBorder="1" applyAlignment="1" applyProtection="1">
      <alignment horizontal="center" vertical="center"/>
      <protection locked="0"/>
    </xf>
    <xf numFmtId="3" fontId="44" fillId="4" borderId="10" xfId="17" applyNumberFormat="1" applyFont="1" applyFill="1" applyBorder="1" applyAlignment="1" applyProtection="1">
      <alignment horizontal="center" vertical="center"/>
    </xf>
    <xf numFmtId="3" fontId="44" fillId="3" borderId="1" xfId="17" applyNumberFormat="1" applyFont="1" applyFill="1" applyBorder="1" applyAlignment="1" applyProtection="1">
      <alignment horizontal="center" vertical="center"/>
      <protection locked="0"/>
    </xf>
    <xf numFmtId="3" fontId="44" fillId="2" borderId="1" xfId="17" applyNumberFormat="1" applyFont="1" applyFill="1" applyBorder="1" applyAlignment="1" applyProtection="1">
      <alignment horizontal="center" vertical="center"/>
      <protection locked="0"/>
    </xf>
    <xf numFmtId="3" fontId="44" fillId="0" borderId="1" xfId="17" applyNumberFormat="1" applyFont="1" applyFill="1" applyBorder="1" applyAlignment="1" applyProtection="1">
      <alignment horizontal="center" vertical="center"/>
      <protection locked="0"/>
    </xf>
    <xf numFmtId="3" fontId="44" fillId="2" borderId="4" xfId="17" applyNumberFormat="1" applyFont="1" applyFill="1" applyBorder="1" applyAlignment="1" applyProtection="1">
      <alignment horizontal="center" vertical="center"/>
      <protection locked="0"/>
    </xf>
    <xf numFmtId="3" fontId="44" fillId="2" borderId="43" xfId="17" applyNumberFormat="1" applyFont="1" applyFill="1" applyBorder="1" applyAlignment="1" applyProtection="1">
      <alignment horizontal="center" vertical="center"/>
      <protection locked="0"/>
    </xf>
    <xf numFmtId="3" fontId="44" fillId="2" borderId="41" xfId="17" applyNumberFormat="1" applyFont="1" applyFill="1" applyBorder="1" applyAlignment="1" applyProtection="1">
      <alignment horizontal="center" vertical="center"/>
      <protection locked="0"/>
    </xf>
    <xf numFmtId="3" fontId="44" fillId="4" borderId="43" xfId="17" applyNumberFormat="1" applyFont="1" applyFill="1" applyBorder="1" applyAlignment="1" applyProtection="1">
      <alignment horizontal="center" vertical="center"/>
    </xf>
    <xf numFmtId="3" fontId="44" fillId="4" borderId="16" xfId="17" applyNumberFormat="1" applyFont="1" applyFill="1" applyBorder="1" applyAlignment="1" applyProtection="1">
      <alignment horizontal="center" vertical="center"/>
    </xf>
    <xf numFmtId="3" fontId="44" fillId="0" borderId="3" xfId="17" applyNumberFormat="1" applyFont="1" applyFill="1" applyBorder="1" applyAlignment="1" applyProtection="1">
      <alignment horizontal="center" vertical="center"/>
      <protection locked="0"/>
    </xf>
    <xf numFmtId="3" fontId="44" fillId="0" borderId="41" xfId="17" applyNumberFormat="1" applyFont="1" applyFill="1" applyBorder="1" applyAlignment="1" applyProtection="1">
      <alignment horizontal="center" vertical="center"/>
      <protection locked="0"/>
    </xf>
    <xf numFmtId="3" fontId="44" fillId="4" borderId="6" xfId="17" applyNumberFormat="1" applyFont="1" applyFill="1" applyBorder="1" applyAlignment="1" applyProtection="1">
      <alignment horizontal="center" vertical="center"/>
    </xf>
    <xf numFmtId="3" fontId="44" fillId="4" borderId="7" xfId="17" applyNumberFormat="1" applyFont="1" applyFill="1" applyBorder="1" applyAlignment="1" applyProtection="1">
      <alignment horizontal="center" vertical="center"/>
    </xf>
    <xf numFmtId="3" fontId="44" fillId="4" borderId="8" xfId="17" applyNumberFormat="1" applyFont="1" applyFill="1" applyBorder="1" applyAlignment="1" applyProtection="1">
      <alignment horizontal="center" vertical="center"/>
    </xf>
    <xf numFmtId="3" fontId="44" fillId="4" borderId="32" xfId="17" applyNumberFormat="1" applyFont="1" applyFill="1" applyBorder="1" applyAlignment="1" applyProtection="1">
      <alignment horizontal="center" vertical="center"/>
    </xf>
    <xf numFmtId="3" fontId="44" fillId="0" borderId="55" xfId="17" applyNumberFormat="1" applyFont="1" applyFill="1" applyBorder="1" applyAlignment="1" applyProtection="1">
      <alignment horizontal="center" vertical="center"/>
      <protection locked="0"/>
    </xf>
    <xf numFmtId="3" fontId="44" fillId="3" borderId="0" xfId="17" applyNumberFormat="1" applyFont="1" applyFill="1" applyAlignment="1" applyProtection="1">
      <alignment horizontal="center" vertical="center"/>
    </xf>
    <xf numFmtId="3" fontId="44" fillId="4" borderId="6" xfId="9" applyNumberFormat="1" applyFont="1" applyFill="1" applyBorder="1" applyAlignment="1" applyProtection="1">
      <alignment horizontal="center" vertical="center"/>
    </xf>
    <xf numFmtId="3" fontId="44" fillId="4" borderId="19" xfId="9" applyNumberFormat="1" applyFont="1" applyFill="1" applyBorder="1" applyAlignment="1" applyProtection="1">
      <alignment horizontal="center" vertical="center"/>
    </xf>
    <xf numFmtId="3" fontId="44" fillId="4" borderId="32" xfId="9" applyNumberFormat="1" applyFont="1" applyFill="1" applyBorder="1" applyAlignment="1" applyProtection="1">
      <alignment horizontal="center" vertical="center"/>
    </xf>
    <xf numFmtId="0" fontId="21" fillId="3" borderId="1" xfId="9" applyFont="1" applyFill="1" applyBorder="1" applyAlignment="1" applyProtection="1">
      <alignment horizontal="center" vertical="center" wrapText="1"/>
    </xf>
    <xf numFmtId="0" fontId="21" fillId="3" borderId="3" xfId="9" applyFont="1" applyFill="1" applyBorder="1" applyAlignment="1" applyProtection="1">
      <alignment horizontal="center" vertical="center" wrapText="1"/>
    </xf>
    <xf numFmtId="0" fontId="21" fillId="3" borderId="4" xfId="9" applyFont="1" applyFill="1" applyBorder="1" applyAlignment="1" applyProtection="1">
      <alignment horizontal="center" vertical="center" wrapText="1"/>
    </xf>
    <xf numFmtId="0" fontId="26" fillId="3" borderId="23" xfId="9" applyFont="1" applyFill="1" applyBorder="1" applyAlignment="1" applyProtection="1">
      <alignment horizontal="left" vertical="center"/>
    </xf>
    <xf numFmtId="0" fontId="26" fillId="3" borderId="25" xfId="9" applyFont="1" applyFill="1" applyBorder="1" applyAlignment="1" applyProtection="1">
      <alignment horizontal="left" vertical="center"/>
    </xf>
    <xf numFmtId="0" fontId="21" fillId="3" borderId="25" xfId="9" applyFont="1" applyFill="1" applyBorder="1" applyAlignment="1" applyProtection="1">
      <alignment horizontal="left" vertical="center"/>
    </xf>
    <xf numFmtId="0" fontId="26" fillId="3" borderId="28" xfId="9" applyFont="1" applyFill="1" applyBorder="1" applyAlignment="1" applyProtection="1">
      <alignment horizontal="left" vertical="center" wrapText="1"/>
    </xf>
    <xf numFmtId="0" fontId="21" fillId="3" borderId="24" xfId="9" applyFont="1" applyFill="1" applyBorder="1" applyAlignment="1" applyProtection="1">
      <alignment horizontal="left" vertical="center"/>
    </xf>
    <xf numFmtId="0" fontId="21" fillId="3" borderId="32" xfId="9" applyFont="1" applyFill="1" applyBorder="1" applyAlignment="1" applyProtection="1">
      <alignment horizontal="left" vertical="center"/>
    </xf>
    <xf numFmtId="0" fontId="28" fillId="3" borderId="23" xfId="9" applyFont="1" applyFill="1" applyBorder="1" applyAlignment="1" applyProtection="1">
      <alignment horizontal="center" wrapText="1"/>
    </xf>
    <xf numFmtId="0" fontId="28" fillId="3" borderId="25" xfId="9" applyFont="1" applyFill="1" applyBorder="1" applyAlignment="1" applyProtection="1">
      <alignment wrapText="1"/>
    </xf>
    <xf numFmtId="0" fontId="23" fillId="3" borderId="25" xfId="9" applyFont="1" applyFill="1" applyBorder="1" applyAlignment="1" applyProtection="1">
      <alignment wrapText="1"/>
    </xf>
    <xf numFmtId="0" fontId="28" fillId="3" borderId="25" xfId="9" applyFont="1" applyFill="1" applyBorder="1" applyAlignment="1" applyProtection="1">
      <alignment horizontal="center" vertical="center" wrapText="1"/>
    </xf>
    <xf numFmtId="0" fontId="22" fillId="3" borderId="25" xfId="9" applyFont="1" applyFill="1" applyBorder="1" applyAlignment="1" applyProtection="1">
      <alignment horizontal="left" vertical="center" wrapText="1"/>
    </xf>
    <xf numFmtId="0" fontId="22" fillId="3" borderId="25" xfId="0" applyFont="1" applyFill="1" applyBorder="1" applyAlignment="1" applyProtection="1">
      <alignment horizontal="left" vertical="center" wrapText="1"/>
    </xf>
    <xf numFmtId="0" fontId="22" fillId="3" borderId="6" xfId="9" applyFont="1" applyFill="1" applyBorder="1" applyAlignment="1" applyProtection="1">
      <alignment horizontal="left" vertical="center" wrapText="1"/>
    </xf>
    <xf numFmtId="3" fontId="44" fillId="3" borderId="41" xfId="9" applyNumberFormat="1" applyFont="1" applyFill="1" applyBorder="1" applyAlignment="1" applyProtection="1">
      <alignment horizontal="center" vertical="center"/>
      <protection locked="0"/>
    </xf>
    <xf numFmtId="3" fontId="44" fillId="3" borderId="1" xfId="9" applyNumberFormat="1" applyFont="1" applyFill="1" applyBorder="1" applyAlignment="1" applyProtection="1">
      <alignment horizontal="center" vertical="center"/>
      <protection locked="0"/>
    </xf>
    <xf numFmtId="3" fontId="44" fillId="0" borderId="1" xfId="9" applyNumberFormat="1" applyFont="1" applyFill="1" applyBorder="1" applyAlignment="1" applyProtection="1">
      <alignment horizontal="center" vertical="center"/>
      <protection locked="0"/>
    </xf>
    <xf numFmtId="3" fontId="44" fillId="0" borderId="19" xfId="9" applyNumberFormat="1" applyFont="1" applyFill="1" applyBorder="1" applyAlignment="1" applyProtection="1">
      <alignment horizontal="center" vertical="center"/>
      <protection locked="0"/>
    </xf>
    <xf numFmtId="3" fontId="44" fillId="0" borderId="22" xfId="9" applyNumberFormat="1" applyFont="1" applyFill="1" applyBorder="1" applyAlignment="1" applyProtection="1">
      <alignment horizontal="center" vertical="center"/>
      <protection locked="0"/>
    </xf>
    <xf numFmtId="3" fontId="44" fillId="0" borderId="52" xfId="9" applyNumberFormat="1" applyFont="1" applyFill="1" applyBorder="1" applyAlignment="1" applyProtection="1">
      <alignment horizontal="center" vertical="center"/>
      <protection locked="0"/>
    </xf>
    <xf numFmtId="3" fontId="44" fillId="3" borderId="3" xfId="9" applyNumberFormat="1" applyFont="1" applyFill="1" applyBorder="1" applyAlignment="1" applyProtection="1">
      <alignment horizontal="center" vertical="center"/>
      <protection locked="0"/>
    </xf>
    <xf numFmtId="3" fontId="44" fillId="3" borderId="31" xfId="9" applyNumberFormat="1" applyFont="1" applyFill="1" applyBorder="1" applyAlignment="1" applyProtection="1">
      <alignment horizontal="center" vertical="center"/>
      <protection locked="0"/>
    </xf>
    <xf numFmtId="0" fontId="22" fillId="3" borderId="16" xfId="9" applyFont="1" applyFill="1" applyBorder="1" applyAlignment="1" applyProtection="1">
      <alignment horizontal="left" vertical="center"/>
    </xf>
    <xf numFmtId="0" fontId="22" fillId="3" borderId="0" xfId="9" applyFont="1" applyFill="1" applyBorder="1" applyAlignment="1" applyProtection="1">
      <alignment vertical="top" wrapText="1"/>
    </xf>
    <xf numFmtId="0" fontId="22" fillId="3" borderId="20" xfId="9" applyFont="1" applyFill="1" applyBorder="1" applyAlignment="1" applyProtection="1">
      <alignment vertical="top" wrapText="1"/>
    </xf>
    <xf numFmtId="0" fontId="22" fillId="3" borderId="20" xfId="0" applyFont="1" applyFill="1" applyBorder="1" applyAlignment="1" applyProtection="1">
      <alignment vertical="top" wrapText="1"/>
    </xf>
    <xf numFmtId="0" fontId="22" fillId="3" borderId="0" xfId="9" applyFont="1" applyFill="1" applyBorder="1" applyProtection="1"/>
    <xf numFmtId="0" fontId="22" fillId="3" borderId="20" xfId="9" applyFont="1" applyFill="1" applyBorder="1" applyProtection="1"/>
    <xf numFmtId="0" fontId="22" fillId="3" borderId="13" xfId="9" applyFont="1" applyFill="1" applyBorder="1" applyAlignment="1" applyProtection="1">
      <alignment horizontal="center" vertical="center" wrapText="1"/>
    </xf>
    <xf numFmtId="0" fontId="22" fillId="3" borderId="30" xfId="0" applyFont="1" applyFill="1" applyBorder="1" applyAlignment="1" applyProtection="1">
      <alignment vertical="top" wrapText="1"/>
    </xf>
    <xf numFmtId="0" fontId="22" fillId="3" borderId="10" xfId="0" applyFont="1" applyFill="1" applyBorder="1" applyAlignment="1" applyProtection="1">
      <alignment wrapText="1"/>
    </xf>
    <xf numFmtId="0" fontId="22" fillId="3" borderId="30" xfId="9" applyFont="1" applyFill="1" applyBorder="1" applyAlignment="1" applyProtection="1">
      <alignment horizontal="center" vertical="center" wrapText="1"/>
    </xf>
    <xf numFmtId="0" fontId="22" fillId="3" borderId="10" xfId="9" applyFont="1" applyFill="1" applyBorder="1" applyAlignment="1" applyProtection="1">
      <alignment horizontal="center" vertical="top"/>
    </xf>
    <xf numFmtId="0" fontId="33" fillId="3" borderId="0" xfId="9" applyFont="1" applyFill="1" applyBorder="1" applyAlignment="1" applyProtection="1">
      <alignment vertical="center"/>
    </xf>
    <xf numFmtId="0" fontId="22" fillId="3" borderId="0" xfId="9" applyFont="1" applyFill="1" applyBorder="1" applyAlignment="1" applyProtection="1">
      <alignment vertical="center"/>
    </xf>
    <xf numFmtId="0" fontId="22" fillId="3" borderId="5" xfId="9" applyFont="1" applyFill="1" applyBorder="1" applyAlignment="1" applyProtection="1">
      <alignment vertical="center"/>
    </xf>
    <xf numFmtId="0" fontId="33" fillId="3" borderId="16" xfId="9" applyFont="1" applyFill="1" applyBorder="1" applyAlignment="1" applyProtection="1">
      <alignment vertical="center"/>
    </xf>
    <xf numFmtId="0" fontId="22" fillId="3" borderId="16" xfId="9" applyFont="1" applyFill="1" applyBorder="1" applyAlignment="1" applyProtection="1">
      <alignment vertical="center"/>
    </xf>
    <xf numFmtId="0" fontId="22" fillId="3" borderId="17" xfId="9" applyFont="1" applyFill="1" applyBorder="1" applyAlignment="1" applyProtection="1">
      <alignment vertical="center"/>
    </xf>
    <xf numFmtId="0" fontId="48" fillId="6" borderId="0" xfId="0" applyFont="1" applyFill="1" applyProtection="1"/>
    <xf numFmtId="0" fontId="13" fillId="3" borderId="20" xfId="0" applyFont="1" applyFill="1" applyBorder="1" applyProtection="1"/>
    <xf numFmtId="0" fontId="50" fillId="3" borderId="0" xfId="0" applyFont="1" applyFill="1" applyBorder="1" applyProtection="1"/>
    <xf numFmtId="0" fontId="51" fillId="3" borderId="0" xfId="0" applyFont="1" applyFill="1" applyBorder="1" applyProtection="1"/>
    <xf numFmtId="0" fontId="13" fillId="3" borderId="0" xfId="0" applyFont="1" applyFill="1" applyBorder="1" applyAlignment="1" applyProtection="1">
      <alignment horizontal="center"/>
    </xf>
    <xf numFmtId="0" fontId="13" fillId="3" borderId="0" xfId="0" applyFont="1" applyFill="1" applyBorder="1" applyProtection="1"/>
    <xf numFmtId="0" fontId="13" fillId="3" borderId="9" xfId="0" applyFont="1" applyFill="1" applyBorder="1" applyProtection="1"/>
    <xf numFmtId="0" fontId="51" fillId="3" borderId="0" xfId="0" quotePrefix="1" applyFont="1" applyFill="1" applyBorder="1" applyAlignment="1" applyProtection="1">
      <alignment vertical="center"/>
    </xf>
    <xf numFmtId="0" fontId="51" fillId="3" borderId="0" xfId="0" quotePrefix="1" applyFont="1" applyFill="1" applyBorder="1" applyAlignment="1" applyProtection="1">
      <alignment vertical="top"/>
    </xf>
    <xf numFmtId="0" fontId="50" fillId="3" borderId="0" xfId="0" applyFont="1" applyFill="1" applyBorder="1" applyAlignment="1" applyProtection="1"/>
    <xf numFmtId="0" fontId="0" fillId="3" borderId="30" xfId="0" applyFill="1" applyBorder="1" applyProtection="1"/>
    <xf numFmtId="0" fontId="51" fillId="3" borderId="10" xfId="0" applyFont="1" applyFill="1" applyBorder="1" applyProtection="1"/>
    <xf numFmtId="0" fontId="13" fillId="3" borderId="10" xfId="0" applyFont="1" applyFill="1" applyBorder="1" applyAlignment="1" applyProtection="1">
      <alignment horizontal="center"/>
    </xf>
    <xf numFmtId="0" fontId="13" fillId="3" borderId="10" xfId="0" applyFont="1" applyFill="1" applyBorder="1" applyProtection="1"/>
    <xf numFmtId="0" fontId="13" fillId="3" borderId="11" xfId="0" applyFont="1" applyFill="1" applyBorder="1" applyProtection="1"/>
    <xf numFmtId="0" fontId="34" fillId="0" borderId="47" xfId="2" applyFont="1" applyFill="1" applyAlignment="1" applyProtection="1">
      <alignment horizontal="center" wrapText="1"/>
    </xf>
    <xf numFmtId="0" fontId="0" fillId="0" borderId="9" xfId="0" applyFill="1" applyBorder="1" applyProtection="1"/>
    <xf numFmtId="0" fontId="0" fillId="0" borderId="0" xfId="0" applyFill="1" applyAlignment="1" applyProtection="1">
      <alignment wrapText="1"/>
    </xf>
    <xf numFmtId="0" fontId="13" fillId="0" borderId="0" xfId="0" applyFont="1" applyFill="1" applyAlignment="1" applyProtection="1">
      <alignment horizontal="center" vertical="center"/>
    </xf>
    <xf numFmtId="0" fontId="0" fillId="0" borderId="0" xfId="0" applyFill="1" applyProtection="1"/>
    <xf numFmtId="0" fontId="35" fillId="0" borderId="9" xfId="6" applyFont="1" applyFill="1" applyBorder="1" applyAlignment="1" applyProtection="1">
      <alignment horizontal="center" vertical="center"/>
    </xf>
    <xf numFmtId="0" fontId="12" fillId="0" borderId="0" xfId="5" applyFont="1" applyFill="1" applyAlignment="1" applyProtection="1">
      <alignment vertical="center" wrapText="1"/>
    </xf>
    <xf numFmtId="3" fontId="36" fillId="0" borderId="0" xfId="6" applyNumberFormat="1" applyFont="1" applyFill="1" applyAlignment="1" applyProtection="1">
      <alignment horizontal="center" vertical="center"/>
    </xf>
    <xf numFmtId="0" fontId="36" fillId="0" borderId="0" xfId="6" applyFont="1" applyFill="1" applyProtection="1"/>
    <xf numFmtId="0" fontId="36" fillId="0" borderId="0" xfId="6" applyFont="1" applyFill="1" applyAlignment="1" applyProtection="1">
      <alignment horizontal="center" vertical="center"/>
    </xf>
    <xf numFmtId="0" fontId="12" fillId="0" borderId="0" xfId="6" applyFont="1" applyFill="1" applyBorder="1" applyAlignment="1" applyProtection="1">
      <alignment horizontal="center" vertical="center"/>
    </xf>
    <xf numFmtId="0" fontId="9" fillId="0" borderId="9" xfId="5" applyFill="1" applyBorder="1" applyProtection="1"/>
    <xf numFmtId="0" fontId="9" fillId="0" borderId="0" xfId="5" applyFill="1" applyAlignment="1" applyProtection="1">
      <alignment wrapText="1"/>
    </xf>
    <xf numFmtId="0" fontId="12" fillId="0" borderId="0" xfId="5" applyFont="1" applyFill="1" applyAlignment="1" applyProtection="1">
      <alignment horizontal="center" vertical="center"/>
    </xf>
    <xf numFmtId="0" fontId="9" fillId="0" borderId="0" xfId="5" applyFill="1" applyProtection="1"/>
    <xf numFmtId="0" fontId="12" fillId="0" borderId="0" xfId="6" applyFont="1" applyFill="1" applyBorder="1" applyAlignment="1" applyProtection="1">
      <alignment horizontal="center"/>
    </xf>
    <xf numFmtId="0" fontId="12" fillId="0" borderId="0" xfId="5" applyFont="1" applyFill="1" applyAlignment="1" applyProtection="1">
      <alignment wrapText="1"/>
    </xf>
    <xf numFmtId="3" fontId="12" fillId="0" borderId="0" xfId="5" applyNumberFormat="1" applyFont="1" applyFill="1" applyAlignment="1" applyProtection="1">
      <alignment horizontal="center" vertical="center"/>
    </xf>
    <xf numFmtId="3" fontId="36" fillId="0" borderId="0" xfId="6" applyNumberFormat="1" applyFont="1" applyFill="1" applyAlignment="1" applyProtection="1">
      <alignment horizontal="center" vertical="center" wrapText="1"/>
    </xf>
    <xf numFmtId="3" fontId="12" fillId="0" borderId="0" xfId="5" applyNumberFormat="1" applyFont="1" applyFill="1" applyAlignment="1" applyProtection="1">
      <alignment horizontal="center" vertical="center" wrapText="1"/>
    </xf>
    <xf numFmtId="0" fontId="12" fillId="0" borderId="0" xfId="5" applyFont="1" applyFill="1" applyAlignment="1" applyProtection="1">
      <alignment horizontal="center" vertical="center" wrapText="1"/>
    </xf>
    <xf numFmtId="0" fontId="12" fillId="0" borderId="0" xfId="5" applyFont="1" applyFill="1" applyAlignment="1" applyProtection="1">
      <alignment horizontal="center"/>
    </xf>
    <xf numFmtId="3" fontId="13" fillId="0" borderId="0" xfId="0" applyNumberFormat="1" applyFont="1" applyFill="1" applyAlignment="1" applyProtection="1">
      <alignment horizontal="center" vertical="center"/>
    </xf>
    <xf numFmtId="0" fontId="36" fillId="0" borderId="0" xfId="6" applyFont="1" applyFill="1" applyAlignment="1" applyProtection="1">
      <alignment horizontal="center"/>
    </xf>
    <xf numFmtId="3" fontId="9" fillId="0" borderId="0" xfId="5" applyNumberFormat="1" applyFill="1" applyProtection="1"/>
    <xf numFmtId="3" fontId="36" fillId="0" borderId="0" xfId="5" applyNumberFormat="1" applyFont="1" applyFill="1" applyAlignment="1" applyProtection="1">
      <alignment horizontal="center" vertical="center"/>
    </xf>
    <xf numFmtId="0" fontId="37" fillId="0" borderId="0" xfId="5" applyFont="1" applyFill="1" applyProtection="1"/>
    <xf numFmtId="0" fontId="37" fillId="0" borderId="0" xfId="5" applyFont="1" applyFill="1" applyAlignment="1" applyProtection="1">
      <alignment horizontal="center" vertical="center"/>
    </xf>
    <xf numFmtId="0" fontId="12" fillId="0" borderId="0" xfId="5" applyFont="1" applyFill="1" applyProtection="1"/>
    <xf numFmtId="0" fontId="12" fillId="0" borderId="9" xfId="5" applyFont="1" applyFill="1" applyBorder="1" applyProtection="1"/>
    <xf numFmtId="3" fontId="36" fillId="0" borderId="0" xfId="17" applyNumberFormat="1" applyFont="1" applyFill="1" applyAlignment="1" applyProtection="1">
      <alignment horizontal="center" vertical="center"/>
    </xf>
    <xf numFmtId="3" fontId="12" fillId="0" borderId="0" xfId="17" applyNumberFormat="1" applyFont="1" applyFill="1" applyAlignment="1" applyProtection="1">
      <alignment horizontal="center" vertical="center"/>
    </xf>
    <xf numFmtId="3" fontId="36" fillId="0" borderId="0" xfId="17" applyNumberFormat="1" applyFont="1" applyFill="1" applyAlignment="1" applyProtection="1">
      <alignment horizontal="center" vertical="center" wrapText="1"/>
    </xf>
    <xf numFmtId="3" fontId="12" fillId="0" borderId="0" xfId="17" applyNumberFormat="1" applyFont="1" applyFill="1" applyAlignment="1" applyProtection="1">
      <alignment horizontal="center" vertical="center" wrapText="1"/>
    </xf>
    <xf numFmtId="0" fontId="36" fillId="0" borderId="0" xfId="6" applyFont="1" applyFill="1" applyAlignment="1" applyProtection="1">
      <alignment horizontal="center" vertical="center" wrapText="1"/>
    </xf>
    <xf numFmtId="3" fontId="37" fillId="0" borderId="0" xfId="17" applyNumberFormat="1" applyFont="1" applyFill="1" applyAlignment="1" applyProtection="1">
      <alignment horizontal="center" vertical="center"/>
    </xf>
    <xf numFmtId="3" fontId="44" fillId="0" borderId="41" xfId="9" applyNumberFormat="1" applyFont="1" applyFill="1" applyBorder="1" applyAlignment="1" applyProtection="1">
      <alignment horizontal="center" vertical="center"/>
      <protection locked="0"/>
    </xf>
    <xf numFmtId="3" fontId="44" fillId="0" borderId="3" xfId="9" applyNumberFormat="1" applyFont="1" applyFill="1" applyBorder="1" applyAlignment="1" applyProtection="1">
      <alignment horizontal="center" vertical="center"/>
      <protection locked="0"/>
    </xf>
    <xf numFmtId="3" fontId="44" fillId="0" borderId="53" xfId="9" applyNumberFormat="1" applyFont="1" applyFill="1" applyBorder="1" applyAlignment="1" applyProtection="1">
      <alignment horizontal="center" vertical="center"/>
      <protection locked="0"/>
    </xf>
    <xf numFmtId="3" fontId="44" fillId="0" borderId="54" xfId="9" applyNumberFormat="1" applyFont="1" applyFill="1" applyBorder="1" applyAlignment="1" applyProtection="1">
      <alignment horizontal="center" vertical="center"/>
      <protection locked="0"/>
    </xf>
    <xf numFmtId="3" fontId="44" fillId="0" borderId="55" xfId="9" applyNumberFormat="1" applyFont="1" applyFill="1" applyBorder="1" applyAlignment="1" applyProtection="1">
      <alignment horizontal="center" vertical="center"/>
      <protection locked="0"/>
    </xf>
    <xf numFmtId="3" fontId="44" fillId="0" borderId="31" xfId="9" applyNumberFormat="1" applyFont="1" applyFill="1" applyBorder="1" applyAlignment="1" applyProtection="1">
      <alignment horizontal="center" vertical="center"/>
      <protection locked="0"/>
    </xf>
    <xf numFmtId="0" fontId="48" fillId="3" borderId="0" xfId="0" applyFont="1" applyFill="1" applyProtection="1"/>
    <xf numFmtId="0" fontId="13" fillId="3" borderId="0" xfId="0" applyFont="1" applyFill="1" applyProtection="1"/>
    <xf numFmtId="0" fontId="48" fillId="3" borderId="10" xfId="0" applyFont="1" applyFill="1" applyBorder="1" applyProtection="1"/>
    <xf numFmtId="0" fontId="48" fillId="3" borderId="0" xfId="0" applyFont="1" applyFill="1" applyBorder="1" applyProtection="1"/>
    <xf numFmtId="0" fontId="13" fillId="6" borderId="0" xfId="0" applyFont="1" applyFill="1" applyAlignment="1" applyProtection="1">
      <alignment vertical="top"/>
    </xf>
    <xf numFmtId="0" fontId="0" fillId="0" borderId="0" xfId="0" applyNumberFormat="1" applyAlignment="1" applyProtection="1">
      <alignment horizontal="right"/>
    </xf>
    <xf numFmtId="0" fontId="2" fillId="0" borderId="0" xfId="0" applyNumberFormat="1" applyFont="1" applyAlignment="1" applyProtection="1">
      <alignment horizontal="right"/>
    </xf>
    <xf numFmtId="0" fontId="54" fillId="6" borderId="0" xfId="0" applyFont="1" applyFill="1" applyAlignment="1" applyProtection="1">
      <alignment horizontal="left"/>
    </xf>
    <xf numFmtId="3" fontId="12" fillId="0" borderId="0" xfId="7" quotePrefix="1" applyNumberFormat="1" applyProtection="1"/>
    <xf numFmtId="0" fontId="36" fillId="0" borderId="9" xfId="0" applyFont="1" applyFill="1" applyBorder="1" applyProtection="1"/>
    <xf numFmtId="0" fontId="36" fillId="0" borderId="0" xfId="0" applyFont="1" applyFill="1" applyAlignment="1" applyProtection="1">
      <alignment wrapText="1"/>
    </xf>
    <xf numFmtId="0" fontId="36" fillId="0" borderId="0" xfId="0" applyFont="1" applyFill="1" applyAlignment="1" applyProtection="1">
      <alignment horizontal="center" vertical="center"/>
    </xf>
    <xf numFmtId="0" fontId="36" fillId="0" borderId="0" xfId="0" applyFont="1" applyFill="1" applyProtection="1"/>
    <xf numFmtId="0" fontId="36" fillId="0" borderId="0" xfId="0" applyFont="1" applyFill="1" applyAlignment="1" applyProtection="1">
      <alignment horizontal="center"/>
    </xf>
    <xf numFmtId="3" fontId="36" fillId="0" borderId="0" xfId="0" applyNumberFormat="1" applyFont="1" applyFill="1" applyAlignment="1" applyProtection="1">
      <alignment horizontal="center" vertical="center"/>
    </xf>
    <xf numFmtId="0" fontId="54" fillId="0" borderId="9" xfId="0" applyFont="1" applyFill="1" applyBorder="1" applyAlignment="1" applyProtection="1">
      <alignment horizontal="center"/>
    </xf>
    <xf numFmtId="0" fontId="11" fillId="0" borderId="0" xfId="3" applyAlignment="1" applyProtection="1">
      <alignment horizontal="right"/>
    </xf>
    <xf numFmtId="0" fontId="34" fillId="0" borderId="48" xfId="2" applyFont="1" applyFill="1" applyBorder="1" applyAlignment="1" applyProtection="1">
      <alignment horizontal="center" vertical="center" wrapText="1"/>
    </xf>
    <xf numFmtId="3" fontId="34" fillId="0" borderId="47" xfId="17" applyNumberFormat="1" applyFont="1" applyFill="1" applyBorder="1" applyAlignment="1" applyProtection="1">
      <alignment horizontal="center" wrapText="1"/>
    </xf>
    <xf numFmtId="0" fontId="34" fillId="0" borderId="48" xfId="2" applyFont="1" applyFill="1" applyBorder="1" applyAlignment="1" applyProtection="1">
      <alignment horizontal="center" wrapText="1"/>
    </xf>
    <xf numFmtId="0" fontId="53" fillId="3" borderId="0" xfId="0" quotePrefix="1" applyFont="1" applyFill="1" applyBorder="1" applyAlignment="1" applyProtection="1">
      <alignment horizontal="center" vertical="top"/>
    </xf>
    <xf numFmtId="0" fontId="53" fillId="3" borderId="9" xfId="0" quotePrefix="1" applyFont="1" applyFill="1" applyBorder="1" applyAlignment="1" applyProtection="1">
      <alignment horizontal="center" vertical="top"/>
    </xf>
    <xf numFmtId="0" fontId="51" fillId="3" borderId="0" xfId="0" quotePrefix="1" applyFont="1" applyFill="1" applyBorder="1" applyAlignment="1" applyProtection="1">
      <alignment horizontal="left" vertical="top" wrapText="1"/>
    </xf>
    <xf numFmtId="0" fontId="49" fillId="3" borderId="18" xfId="0" applyFont="1" applyFill="1" applyBorder="1" applyAlignment="1" applyProtection="1">
      <alignment horizontal="center" vertical="center"/>
    </xf>
    <xf numFmtId="0" fontId="49" fillId="3" borderId="16" xfId="0" applyFont="1" applyFill="1" applyBorder="1" applyAlignment="1" applyProtection="1">
      <alignment horizontal="center" vertical="center"/>
    </xf>
    <xf numFmtId="0" fontId="49" fillId="3" borderId="15" xfId="0" applyFont="1" applyFill="1" applyBorder="1" applyAlignment="1" applyProtection="1">
      <alignment horizontal="center" vertical="center"/>
    </xf>
    <xf numFmtId="0" fontId="43" fillId="6" borderId="0" xfId="0" applyFont="1" applyFill="1" applyAlignment="1" applyProtection="1">
      <alignment horizontal="right" vertical="center"/>
    </xf>
    <xf numFmtId="0" fontId="40" fillId="6" borderId="0" xfId="0" applyFont="1" applyFill="1" applyAlignment="1" applyProtection="1">
      <alignment horizontal="left" wrapText="1"/>
    </xf>
    <xf numFmtId="0" fontId="45" fillId="6" borderId="0" xfId="0" applyFont="1" applyFill="1" applyBorder="1" applyAlignment="1" applyProtection="1">
      <alignment horizontal="center"/>
    </xf>
    <xf numFmtId="0" fontId="13" fillId="6" borderId="0" xfId="0" applyFont="1" applyFill="1" applyBorder="1" applyAlignment="1" applyProtection="1">
      <alignment horizontal="center"/>
    </xf>
    <xf numFmtId="0" fontId="26" fillId="3" borderId="23" xfId="0" applyFont="1" applyFill="1" applyBorder="1" applyAlignment="1" applyProtection="1">
      <alignment horizontal="left"/>
    </xf>
    <xf numFmtId="0" fontId="26" fillId="3" borderId="44" xfId="0" applyFont="1" applyFill="1" applyBorder="1" applyAlignment="1" applyProtection="1">
      <alignment horizontal="left"/>
    </xf>
    <xf numFmtId="0" fontId="26" fillId="3" borderId="42" xfId="0" applyFont="1" applyFill="1" applyBorder="1" applyAlignment="1" applyProtection="1">
      <alignment horizontal="left"/>
    </xf>
    <xf numFmtId="0" fontId="21" fillId="3" borderId="22" xfId="0" applyFont="1" applyFill="1" applyBorder="1" applyAlignment="1" applyProtection="1">
      <alignment horizontal="left" vertical="top" wrapText="1"/>
    </xf>
    <xf numFmtId="0" fontId="21" fillId="3" borderId="19" xfId="0" applyFont="1" applyFill="1" applyBorder="1" applyAlignment="1" applyProtection="1">
      <alignment horizontal="left" vertical="top" wrapText="1"/>
    </xf>
    <xf numFmtId="0" fontId="21" fillId="3" borderId="13" xfId="0" applyFont="1" applyFill="1" applyBorder="1" applyAlignment="1" applyProtection="1">
      <alignment horizontal="center" vertical="top" wrapText="1"/>
    </xf>
    <xf numFmtId="0" fontId="21" fillId="3" borderId="1" xfId="0" applyFont="1" applyFill="1" applyBorder="1" applyAlignment="1" applyProtection="1">
      <alignment horizontal="center" vertical="top" wrapText="1"/>
    </xf>
    <xf numFmtId="0" fontId="21" fillId="3" borderId="22" xfId="0" applyFont="1" applyFill="1" applyBorder="1" applyAlignment="1" applyProtection="1">
      <alignment horizontal="center" vertical="top" wrapText="1"/>
    </xf>
    <xf numFmtId="0" fontId="21" fillId="3" borderId="14" xfId="0" applyFont="1" applyFill="1" applyBorder="1" applyAlignment="1" applyProtection="1">
      <alignment horizontal="center" vertical="top" wrapText="1"/>
    </xf>
    <xf numFmtId="0" fontId="21" fillId="3" borderId="4" xfId="0" applyFont="1" applyFill="1" applyBorder="1" applyAlignment="1" applyProtection="1">
      <alignment horizontal="center" vertical="top" wrapText="1"/>
    </xf>
    <xf numFmtId="0" fontId="21" fillId="3" borderId="2" xfId="0" applyFont="1" applyFill="1" applyBorder="1" applyAlignment="1" applyProtection="1">
      <alignment horizontal="center" vertical="top" wrapText="1"/>
    </xf>
    <xf numFmtId="0" fontId="21" fillId="3" borderId="18" xfId="0" applyFont="1" applyFill="1" applyBorder="1" applyAlignment="1" applyProtection="1">
      <alignment horizontal="left" vertical="top" wrapText="1"/>
    </xf>
    <xf numFmtId="0" fontId="21" fillId="3" borderId="16" xfId="0" applyFont="1" applyFill="1" applyBorder="1" applyAlignment="1" applyProtection="1">
      <alignment horizontal="left" vertical="top" wrapText="1"/>
    </xf>
    <xf numFmtId="0" fontId="21" fillId="3" borderId="17" xfId="0" applyFont="1" applyFill="1" applyBorder="1" applyAlignment="1" applyProtection="1">
      <alignment horizontal="left" vertical="top" wrapText="1"/>
    </xf>
    <xf numFmtId="0" fontId="21" fillId="3" borderId="18" xfId="0" applyFont="1" applyFill="1" applyBorder="1" applyAlignment="1" applyProtection="1">
      <alignment horizontal="center" vertical="top" wrapText="1"/>
    </xf>
    <xf numFmtId="0" fontId="21" fillId="3" borderId="20" xfId="0" applyFont="1" applyFill="1" applyBorder="1" applyAlignment="1" applyProtection="1">
      <alignment horizontal="center" vertical="top" wrapText="1"/>
    </xf>
    <xf numFmtId="0" fontId="21" fillId="3" borderId="18" xfId="0" applyFont="1" applyFill="1" applyBorder="1" applyAlignment="1" applyProtection="1">
      <alignment vertical="top" wrapText="1"/>
    </xf>
    <xf numFmtId="0" fontId="21" fillId="3" borderId="15" xfId="0" applyFont="1" applyFill="1" applyBorder="1" applyAlignment="1" applyProtection="1">
      <alignment vertical="top" wrapText="1"/>
    </xf>
    <xf numFmtId="0" fontId="26" fillId="3" borderId="23" xfId="0" applyFont="1" applyFill="1" applyBorder="1" applyAlignment="1" applyProtection="1">
      <alignment horizontal="left" vertical="center" wrapText="1"/>
    </xf>
    <xf numFmtId="0" fontId="26" fillId="3" borderId="44" xfId="0" applyFont="1" applyFill="1" applyBorder="1" applyAlignment="1" applyProtection="1">
      <alignment horizontal="left" vertical="center" wrapText="1"/>
    </xf>
    <xf numFmtId="0" fontId="26" fillId="3" borderId="42" xfId="0" applyFont="1" applyFill="1" applyBorder="1" applyAlignment="1" applyProtection="1">
      <alignment horizontal="left" vertical="center" wrapText="1"/>
    </xf>
    <xf numFmtId="0" fontId="21" fillId="3" borderId="24" xfId="0" applyFont="1" applyFill="1" applyBorder="1" applyAlignment="1" applyProtection="1">
      <alignment horizontal="center" vertical="top" wrapText="1"/>
    </xf>
    <xf numFmtId="0" fontId="21" fillId="3" borderId="25" xfId="0" applyFont="1" applyFill="1" applyBorder="1" applyAlignment="1" applyProtection="1">
      <alignment horizontal="center" vertical="center"/>
    </xf>
    <xf numFmtId="0" fontId="21" fillId="3" borderId="21" xfId="0" applyFont="1" applyFill="1" applyBorder="1" applyAlignment="1" applyProtection="1">
      <alignment horizontal="center" vertical="center"/>
    </xf>
    <xf numFmtId="0" fontId="21" fillId="2" borderId="22" xfId="0" applyFont="1" applyFill="1" applyBorder="1" applyAlignment="1" applyProtection="1">
      <alignment horizontal="left" vertical="top" wrapText="1"/>
    </xf>
    <xf numFmtId="0" fontId="21" fillId="2" borderId="19" xfId="0" applyFont="1" applyFill="1" applyBorder="1" applyAlignment="1" applyProtection="1">
      <alignment horizontal="left" vertical="top" wrapText="1"/>
    </xf>
    <xf numFmtId="0" fontId="21" fillId="2" borderId="20" xfId="0" applyFont="1" applyFill="1" applyBorder="1" applyAlignment="1" applyProtection="1">
      <alignment vertical="top" wrapText="1"/>
    </xf>
    <xf numFmtId="0" fontId="21" fillId="2" borderId="9" xfId="0" applyFont="1" applyFill="1" applyBorder="1" applyAlignment="1" applyProtection="1">
      <alignment vertical="top" wrapText="1"/>
    </xf>
    <xf numFmtId="0" fontId="21" fillId="2" borderId="20" xfId="0" applyFont="1" applyFill="1" applyBorder="1" applyAlignment="1" applyProtection="1">
      <alignment horizontal="left" vertical="top" wrapText="1"/>
    </xf>
    <xf numFmtId="0" fontId="21" fillId="3" borderId="28" xfId="0" applyFont="1" applyFill="1" applyBorder="1" applyAlignment="1" applyProtection="1">
      <alignment horizontal="center" vertical="center"/>
    </xf>
    <xf numFmtId="0" fontId="21" fillId="3" borderId="24" xfId="0" applyFont="1" applyFill="1" applyBorder="1" applyAlignment="1" applyProtection="1">
      <alignment horizontal="center" vertical="center"/>
    </xf>
    <xf numFmtId="0" fontId="21" fillId="3" borderId="19" xfId="0" applyFont="1" applyFill="1" applyBorder="1" applyAlignment="1" applyProtection="1">
      <alignment horizontal="center" vertical="center" wrapText="1"/>
    </xf>
    <xf numFmtId="0" fontId="21" fillId="3" borderId="0" xfId="0" applyFont="1" applyFill="1" applyBorder="1" applyAlignment="1" applyProtection="1">
      <alignment horizontal="center" vertical="top" wrapText="1"/>
    </xf>
    <xf numFmtId="0" fontId="21" fillId="3" borderId="21" xfId="0" applyFont="1" applyFill="1" applyBorder="1" applyAlignment="1" applyProtection="1">
      <alignment horizontal="center" vertical="top" wrapText="1"/>
    </xf>
    <xf numFmtId="0" fontId="21" fillId="3" borderId="19" xfId="0" applyFont="1" applyFill="1" applyBorder="1" applyAlignment="1" applyProtection="1">
      <alignment horizontal="center" vertical="top" wrapText="1"/>
    </xf>
    <xf numFmtId="0" fontId="21" fillId="2" borderId="15" xfId="0" applyFont="1" applyFill="1" applyBorder="1" applyAlignment="1" applyProtection="1">
      <alignment horizontal="center" vertical="top" wrapText="1"/>
    </xf>
    <xf numFmtId="0" fontId="21" fillId="3" borderId="16" xfId="0" applyFont="1" applyFill="1" applyBorder="1" applyAlignment="1" applyProtection="1">
      <alignment horizontal="center" vertical="top" wrapText="1"/>
    </xf>
    <xf numFmtId="0" fontId="21" fillId="2" borderId="22" xfId="0" applyFont="1" applyFill="1" applyBorder="1" applyAlignment="1" applyProtection="1">
      <alignment horizontal="center" vertical="top" wrapText="1"/>
    </xf>
    <xf numFmtId="0" fontId="21" fillId="2" borderId="19" xfId="0" applyFont="1" applyFill="1" applyBorder="1" applyAlignment="1" applyProtection="1">
      <alignment horizontal="center" vertical="top" wrapText="1"/>
    </xf>
    <xf numFmtId="0" fontId="21" fillId="2" borderId="18" xfId="0" applyFont="1" applyFill="1" applyBorder="1" applyAlignment="1" applyProtection="1">
      <alignment horizontal="left" vertical="top" wrapText="1"/>
    </xf>
    <xf numFmtId="0" fontId="28" fillId="3" borderId="28" xfId="9" applyFont="1" applyFill="1" applyBorder="1" applyAlignment="1" applyProtection="1">
      <alignment vertical="top" wrapText="1"/>
    </xf>
    <xf numFmtId="0" fontId="28" fillId="3" borderId="24" xfId="9" applyFont="1" applyFill="1" applyBorder="1" applyAlignment="1" applyProtection="1">
      <alignment vertical="top" wrapText="1"/>
    </xf>
    <xf numFmtId="0" fontId="28" fillId="3" borderId="27" xfId="9" applyFont="1" applyFill="1" applyBorder="1" applyAlignment="1" applyProtection="1">
      <alignment vertical="top" wrapText="1"/>
    </xf>
    <xf numFmtId="0" fontId="23" fillId="3" borderId="16" xfId="9" applyFont="1" applyFill="1" applyBorder="1" applyAlignment="1" applyProtection="1">
      <alignment horizontal="left" vertical="center"/>
    </xf>
    <xf numFmtId="0" fontId="23" fillId="3" borderId="15" xfId="9" applyFont="1" applyFill="1" applyBorder="1" applyAlignment="1" applyProtection="1">
      <alignment horizontal="left" vertical="center"/>
    </xf>
    <xf numFmtId="0" fontId="23" fillId="3" borderId="29" xfId="9" applyFont="1" applyFill="1" applyBorder="1" applyAlignment="1" applyProtection="1">
      <alignment horizontal="left" vertical="top"/>
    </xf>
    <xf numFmtId="0" fontId="23" fillId="3" borderId="21" xfId="9" applyFont="1" applyFill="1" applyBorder="1" applyAlignment="1" applyProtection="1">
      <alignment horizontal="left" vertical="top"/>
    </xf>
    <xf numFmtId="0" fontId="23" fillId="3" borderId="12" xfId="9" applyFont="1" applyFill="1" applyBorder="1" applyAlignment="1" applyProtection="1">
      <alignment horizontal="left" vertical="top"/>
    </xf>
    <xf numFmtId="0" fontId="23" fillId="3" borderId="22" xfId="9" applyFont="1" applyFill="1" applyBorder="1" applyAlignment="1" applyProtection="1">
      <alignment horizontal="center" vertical="top" wrapText="1"/>
    </xf>
    <xf numFmtId="0" fontId="23" fillId="3" borderId="19" xfId="9" applyFont="1" applyFill="1" applyBorder="1" applyAlignment="1" applyProtection="1">
      <alignment horizontal="center" vertical="top" wrapText="1"/>
    </xf>
    <xf numFmtId="0" fontId="23" fillId="3" borderId="13" xfId="9" applyFont="1" applyFill="1" applyBorder="1" applyAlignment="1" applyProtection="1">
      <alignment horizontal="center" vertical="top" wrapText="1"/>
    </xf>
    <xf numFmtId="0" fontId="23" fillId="3" borderId="1" xfId="4" applyFont="1" applyFill="1" applyBorder="1" applyAlignment="1" applyProtection="1">
      <alignment vertical="top" wrapText="1"/>
    </xf>
    <xf numFmtId="0" fontId="21" fillId="3" borderId="1" xfId="4" applyFont="1" applyFill="1" applyBorder="1" applyAlignment="1" applyProtection="1">
      <alignment vertical="top"/>
    </xf>
    <xf numFmtId="0" fontId="23" fillId="3" borderId="22" xfId="4" applyFont="1" applyFill="1" applyBorder="1" applyAlignment="1" applyProtection="1">
      <alignment vertical="top" wrapText="1"/>
    </xf>
    <xf numFmtId="0" fontId="23" fillId="3" borderId="19" xfId="4" applyFont="1" applyFill="1" applyBorder="1" applyAlignment="1" applyProtection="1">
      <alignment vertical="top" wrapText="1"/>
    </xf>
    <xf numFmtId="0" fontId="21" fillId="3" borderId="19" xfId="4" applyFont="1" applyFill="1" applyBorder="1" applyAlignment="1" applyProtection="1">
      <alignment vertical="top" wrapText="1"/>
    </xf>
    <xf numFmtId="0" fontId="21" fillId="3" borderId="13" xfId="4" applyFont="1" applyFill="1" applyBorder="1" applyAlignment="1" applyProtection="1">
      <alignment vertical="top" wrapText="1"/>
    </xf>
    <xf numFmtId="0" fontId="23" fillId="3" borderId="2" xfId="9" applyFont="1" applyFill="1" applyBorder="1" applyAlignment="1" applyProtection="1">
      <alignment horizontal="center" vertical="top" wrapText="1"/>
    </xf>
    <xf numFmtId="0" fontId="23" fillId="3" borderId="14" xfId="9" applyFont="1" applyFill="1" applyBorder="1" applyAlignment="1" applyProtection="1">
      <alignment horizontal="center" vertical="top" wrapText="1"/>
    </xf>
    <xf numFmtId="0" fontId="21" fillId="3" borderId="19" xfId="4" applyFont="1" applyFill="1" applyBorder="1" applyAlignment="1" applyProtection="1">
      <alignment vertical="top"/>
    </xf>
    <xf numFmtId="0" fontId="21" fillId="3" borderId="13" xfId="4" applyFont="1" applyFill="1" applyBorder="1" applyAlignment="1" applyProtection="1">
      <alignment vertical="top"/>
    </xf>
    <xf numFmtId="0" fontId="21" fillId="3" borderId="1" xfId="4" applyFont="1" applyFill="1" applyBorder="1" applyAlignment="1" applyProtection="1">
      <alignment vertical="top" wrapText="1"/>
    </xf>
    <xf numFmtId="0" fontId="23" fillId="3" borderId="18" xfId="4" applyFont="1" applyFill="1" applyBorder="1" applyAlignment="1" applyProtection="1">
      <alignment horizontal="left" vertical="top" wrapText="1"/>
    </xf>
    <xf numFmtId="0" fontId="23" fillId="3" borderId="16" xfId="4" applyFont="1" applyFill="1" applyBorder="1" applyAlignment="1" applyProtection="1">
      <alignment horizontal="left" vertical="top" wrapText="1"/>
    </xf>
    <xf numFmtId="0" fontId="23" fillId="3" borderId="17" xfId="4" applyFont="1" applyFill="1" applyBorder="1" applyAlignment="1" applyProtection="1">
      <alignment horizontal="left" vertical="top" wrapText="1"/>
    </xf>
    <xf numFmtId="0" fontId="26" fillId="4" borderId="42" xfId="4" applyFont="1" applyFill="1" applyBorder="1" applyAlignment="1" applyProtection="1">
      <alignment horizontal="center" vertical="center" textRotation="90"/>
    </xf>
    <xf numFmtId="0" fontId="26" fillId="4" borderId="5" xfId="4" applyFont="1" applyFill="1" applyBorder="1" applyAlignment="1" applyProtection="1">
      <alignment horizontal="center" vertical="center" textRotation="90"/>
    </xf>
    <xf numFmtId="0" fontId="30" fillId="3" borderId="0" xfId="4" applyFont="1" applyFill="1" applyAlignment="1" applyProtection="1">
      <alignment horizontal="left"/>
    </xf>
    <xf numFmtId="0" fontId="29" fillId="3" borderId="33" xfId="9" applyFont="1" applyFill="1" applyBorder="1" applyAlignment="1" applyProtection="1">
      <alignment horizontal="center" vertical="center"/>
    </xf>
    <xf numFmtId="0" fontId="29" fillId="3" borderId="34" xfId="9" applyFont="1" applyFill="1" applyBorder="1" applyAlignment="1" applyProtection="1">
      <alignment horizontal="center" vertical="center"/>
    </xf>
    <xf numFmtId="0" fontId="29" fillId="3" borderId="35" xfId="9" applyFont="1" applyFill="1" applyBorder="1" applyAlignment="1" applyProtection="1">
      <alignment horizontal="center" vertical="center"/>
    </xf>
    <xf numFmtId="0" fontId="23" fillId="3" borderId="18" xfId="4" applyFont="1" applyFill="1" applyBorder="1" applyAlignment="1" applyProtection="1">
      <alignment horizontal="center" vertical="top" wrapText="1"/>
    </xf>
    <xf numFmtId="0" fontId="23" fillId="3" borderId="17" xfId="4" applyFont="1" applyFill="1" applyBorder="1" applyAlignment="1" applyProtection="1">
      <alignment horizontal="center" vertical="top" wrapText="1"/>
    </xf>
    <xf numFmtId="0" fontId="28" fillId="3" borderId="25" xfId="9" applyFont="1" applyFill="1" applyBorder="1" applyAlignment="1" applyProtection="1">
      <alignment horizontal="center" vertical="center"/>
    </xf>
    <xf numFmtId="0" fontId="23" fillId="3" borderId="22" xfId="9" applyFont="1" applyFill="1" applyBorder="1" applyAlignment="1" applyProtection="1">
      <alignment horizontal="center" vertical="center" wrapText="1"/>
    </xf>
    <xf numFmtId="0" fontId="23" fillId="3" borderId="19" xfId="9" applyFont="1" applyFill="1" applyBorder="1" applyAlignment="1" applyProtection="1">
      <alignment horizontal="center" vertical="center" wrapText="1"/>
    </xf>
    <xf numFmtId="0" fontId="23" fillId="3" borderId="13" xfId="9" applyFont="1" applyFill="1" applyBorder="1" applyAlignment="1" applyProtection="1">
      <alignment horizontal="center" vertical="center" wrapText="1"/>
    </xf>
    <xf numFmtId="0" fontId="21" fillId="3" borderId="33" xfId="0" applyFont="1" applyFill="1" applyBorder="1" applyAlignment="1" applyProtection="1">
      <alignment horizontal="center" vertical="center"/>
    </xf>
    <xf numFmtId="0" fontId="21" fillId="3" borderId="34"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21" fillId="3" borderId="18" xfId="0" applyFont="1" applyFill="1" applyBorder="1" applyAlignment="1" applyProtection="1">
      <alignment horizontal="center" vertical="center" wrapText="1"/>
    </xf>
    <xf numFmtId="0" fontId="21" fillId="3" borderId="20" xfId="0" applyFont="1" applyFill="1" applyBorder="1" applyAlignment="1" applyProtection="1">
      <alignment horizontal="center" vertical="center" wrapText="1"/>
    </xf>
    <xf numFmtId="0" fontId="21" fillId="3" borderId="2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wrapText="1"/>
    </xf>
    <xf numFmtId="0" fontId="21" fillId="3" borderId="45" xfId="0" applyFont="1" applyFill="1" applyBorder="1" applyAlignment="1" applyProtection="1">
      <alignment horizontal="center" vertical="center" wrapText="1"/>
    </xf>
    <xf numFmtId="0" fontId="21" fillId="3" borderId="0" xfId="0" applyFont="1" applyFill="1" applyBorder="1" applyAlignment="1" applyProtection="1">
      <alignment horizontal="left" vertical="center" wrapText="1"/>
    </xf>
    <xf numFmtId="0" fontId="26" fillId="4" borderId="28" xfId="0" applyFont="1" applyFill="1" applyBorder="1" applyAlignment="1" applyProtection="1">
      <alignment horizontal="center" vertical="center" textRotation="90"/>
    </xf>
    <xf numFmtId="0" fontId="26" fillId="4" borderId="24" xfId="0" applyFont="1" applyFill="1" applyBorder="1" applyAlignment="1" applyProtection="1">
      <alignment horizontal="center" vertical="center" textRotation="90"/>
    </xf>
    <xf numFmtId="0" fontId="26" fillId="4" borderId="32" xfId="0" applyFont="1" applyFill="1" applyBorder="1" applyAlignment="1" applyProtection="1">
      <alignment horizontal="center" vertical="center" textRotation="90"/>
    </xf>
    <xf numFmtId="0" fontId="22" fillId="3" borderId="22" xfId="0" applyFont="1" applyFill="1" applyBorder="1" applyAlignment="1" applyProtection="1">
      <alignment vertical="top" wrapText="1"/>
    </xf>
    <xf numFmtId="0" fontId="22" fillId="3" borderId="19" xfId="0" applyFont="1" applyFill="1" applyBorder="1" applyAlignment="1" applyProtection="1">
      <alignment vertical="top" wrapText="1"/>
    </xf>
    <xf numFmtId="0" fontId="22" fillId="3" borderId="13" xfId="0" applyFont="1" applyFill="1" applyBorder="1" applyAlignment="1" applyProtection="1">
      <alignment vertical="top" wrapText="1"/>
    </xf>
    <xf numFmtId="0" fontId="22" fillId="3" borderId="18" xfId="0" applyFont="1" applyFill="1" applyBorder="1" applyAlignment="1" applyProtection="1">
      <alignment horizontal="left" vertical="top" wrapText="1"/>
    </xf>
    <xf numFmtId="0" fontId="22" fillId="3" borderId="16" xfId="0" applyFont="1" applyFill="1" applyBorder="1" applyAlignment="1" applyProtection="1">
      <alignment horizontal="left" vertical="top" wrapText="1"/>
    </xf>
    <xf numFmtId="0" fontId="22" fillId="3" borderId="17" xfId="0" applyFont="1" applyFill="1" applyBorder="1" applyAlignment="1" applyProtection="1">
      <alignment horizontal="left" vertical="top" wrapText="1"/>
    </xf>
    <xf numFmtId="0" fontId="28" fillId="3" borderId="25" xfId="9" applyFont="1" applyFill="1" applyBorder="1" applyAlignment="1" applyProtection="1">
      <alignment horizontal="center" vertical="center" wrapText="1"/>
    </xf>
    <xf numFmtId="0" fontId="22" fillId="3" borderId="22" xfId="9" applyFont="1" applyFill="1" applyBorder="1" applyAlignment="1" applyProtection="1">
      <alignment horizontal="center" vertical="top" wrapText="1"/>
    </xf>
    <xf numFmtId="0" fontId="22" fillId="3" borderId="19" xfId="9" applyFont="1" applyFill="1" applyBorder="1" applyAlignment="1" applyProtection="1">
      <alignment horizontal="center" vertical="top" wrapText="1"/>
    </xf>
    <xf numFmtId="0" fontId="22" fillId="3" borderId="13" xfId="9" applyFont="1" applyFill="1" applyBorder="1" applyAlignment="1" applyProtection="1">
      <alignment horizontal="center" vertical="top" wrapText="1"/>
    </xf>
    <xf numFmtId="0" fontId="22" fillId="3" borderId="2" xfId="9" applyFont="1" applyFill="1" applyBorder="1" applyAlignment="1" applyProtection="1">
      <alignment horizontal="center" vertical="top" wrapText="1"/>
    </xf>
    <xf numFmtId="0" fontId="22" fillId="3" borderId="14" xfId="9" applyFont="1" applyFill="1" applyBorder="1" applyAlignment="1" applyProtection="1">
      <alignment horizontal="center" vertical="top" wrapText="1"/>
    </xf>
    <xf numFmtId="0" fontId="22" fillId="3" borderId="21" xfId="9" applyFont="1" applyFill="1" applyBorder="1" applyAlignment="1" applyProtection="1">
      <alignment horizontal="left" vertical="top" wrapText="1"/>
    </xf>
    <xf numFmtId="0" fontId="22" fillId="3" borderId="21" xfId="0" applyFont="1" applyFill="1" applyBorder="1" applyAlignment="1" applyProtection="1">
      <alignment horizontal="left" vertical="top"/>
    </xf>
    <xf numFmtId="0" fontId="22" fillId="3" borderId="12" xfId="0" applyFont="1" applyFill="1" applyBorder="1" applyAlignment="1" applyProtection="1">
      <alignment horizontal="left" vertical="top"/>
    </xf>
    <xf numFmtId="0" fontId="22" fillId="3" borderId="19" xfId="0" applyFont="1" applyFill="1" applyBorder="1" applyAlignment="1" applyProtection="1">
      <alignment vertical="top"/>
    </xf>
    <xf numFmtId="0" fontId="22" fillId="3" borderId="13" xfId="0" applyFont="1" applyFill="1" applyBorder="1" applyAlignment="1" applyProtection="1">
      <alignment vertical="top"/>
    </xf>
    <xf numFmtId="0" fontId="38" fillId="3" borderId="0" xfId="0" applyFont="1" applyFill="1" applyBorder="1" applyAlignment="1" applyProtection="1">
      <alignment horizontal="left"/>
    </xf>
    <xf numFmtId="0" fontId="29" fillId="3" borderId="28" xfId="9" applyFont="1" applyFill="1" applyBorder="1" applyAlignment="1" applyProtection="1">
      <alignment vertical="top" wrapText="1"/>
    </xf>
    <xf numFmtId="0" fontId="29" fillId="3" borderId="24" xfId="9" applyFont="1" applyFill="1" applyBorder="1" applyAlignment="1" applyProtection="1">
      <alignment vertical="top" wrapText="1"/>
    </xf>
    <xf numFmtId="0" fontId="29" fillId="3" borderId="27" xfId="9" applyFont="1" applyFill="1" applyBorder="1" applyAlignment="1" applyProtection="1">
      <alignment vertical="top" wrapText="1"/>
    </xf>
    <xf numFmtId="0" fontId="22" fillId="3" borderId="46" xfId="9" applyFont="1" applyFill="1" applyBorder="1" applyAlignment="1" applyProtection="1">
      <alignment horizontal="left" vertical="center"/>
    </xf>
    <xf numFmtId="0" fontId="22" fillId="3" borderId="15" xfId="9" applyFont="1" applyFill="1" applyBorder="1" applyAlignment="1" applyProtection="1">
      <alignment horizontal="left" vertical="center"/>
    </xf>
    <xf numFmtId="0" fontId="22" fillId="3" borderId="18" xfId="9" applyFont="1" applyFill="1" applyBorder="1" applyAlignment="1" applyProtection="1">
      <alignment horizontal="left" vertical="center"/>
    </xf>
    <xf numFmtId="0" fontId="22" fillId="3" borderId="16" xfId="9" applyFont="1" applyFill="1" applyBorder="1" applyAlignment="1" applyProtection="1">
      <alignment horizontal="left" vertical="center"/>
    </xf>
    <xf numFmtId="0" fontId="22" fillId="3" borderId="1" xfId="0" applyFont="1" applyFill="1" applyBorder="1" applyAlignment="1" applyProtection="1">
      <alignment vertical="top" wrapText="1"/>
    </xf>
    <xf numFmtId="0" fontId="22" fillId="3" borderId="1" xfId="0" applyFont="1" applyFill="1" applyBorder="1" applyAlignment="1" applyProtection="1">
      <alignment vertical="top"/>
    </xf>
  </cellXfs>
  <cellStyles count="25">
    <cellStyle name="Calculation" xfId="16" builtinId="22"/>
    <cellStyle name="Comma" xfId="17" builtinId="3"/>
    <cellStyle name="Comma 2" xfId="1"/>
    <cellStyle name="Heading 3" xfId="2" builtinId="18"/>
    <cellStyle name="Hyperlink" xfId="3" builtinId="8"/>
    <cellStyle name="Hyperlink 2" xfId="19"/>
    <cellStyle name="Normal" xfId="0" builtinId="0" customBuiltin="1"/>
    <cellStyle name="Normal 10" xfId="24"/>
    <cellStyle name="Normal 2" xfId="4"/>
    <cellStyle name="Normal 3" xfId="5"/>
    <cellStyle name="Normal 3 2" xfId="20"/>
    <cellStyle name="Normal 4" xfId="6"/>
    <cellStyle name="Normal 4 2" xfId="21"/>
    <cellStyle name="Normal 5" xfId="7"/>
    <cellStyle name="Normal 6" xfId="8"/>
    <cellStyle name="Normal 7" xfId="18"/>
    <cellStyle name="Normal 8" xfId="22"/>
    <cellStyle name="Normal 9" xfId="23"/>
    <cellStyle name="Normal_Annex 2 - securitisations" xfId="9"/>
    <cellStyle name="Percent 2" xfId="10"/>
    <cellStyle name="Percent 3" xfId="11"/>
    <cellStyle name="Pilkku_Tarkkarit" xfId="12"/>
    <cellStyle name="Pyör. luku_Tarkkarit" xfId="13"/>
    <cellStyle name="Pyör. valuutta_Tarkkarit" xfId="14"/>
    <cellStyle name="Valuutta_Tarkkarit" xfId="15"/>
  </cellStyles>
  <dxfs count="3">
    <dxf>
      <font>
        <color rgb="FFFF0000"/>
      </font>
    </dxf>
    <dxf>
      <font>
        <color rgb="FF00B050"/>
      </font>
    </dxf>
    <dxf>
      <font>
        <color rgb="FFFF0000"/>
      </font>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T79"/>
  <sheetViews>
    <sheetView tabSelected="1" topLeftCell="A4" zoomScaleNormal="100" workbookViewId="0">
      <selection activeCell="G6" sqref="G6"/>
    </sheetView>
  </sheetViews>
  <sheetFormatPr defaultColWidth="0" defaultRowHeight="12.75" zeroHeight="1" x14ac:dyDescent="0.2"/>
  <cols>
    <col min="1" max="6" width="9.140625" style="10" customWidth="1"/>
    <col min="7" max="7" width="13" style="10" customWidth="1"/>
    <col min="8" max="8" width="8.140625" style="10" customWidth="1"/>
    <col min="9" max="9" width="7.5703125" style="10" customWidth="1"/>
    <col min="10" max="10" width="9.140625" style="10" customWidth="1"/>
    <col min="11" max="11" width="5.5703125" style="10" customWidth="1"/>
    <col min="12" max="12" width="12.85546875" style="10" customWidth="1"/>
    <col min="13" max="13" width="12.7109375" style="10" customWidth="1"/>
    <col min="14" max="14" width="11.7109375" style="10" bestFit="1" customWidth="1"/>
    <col min="15" max="16" width="9.140625" style="10" customWidth="1"/>
    <col min="17" max="17" width="5.7109375" style="10" hidden="1" customWidth="1"/>
    <col min="18" max="16384" width="9.140625" style="10" hidden="1"/>
  </cols>
  <sheetData>
    <row r="1" spans="2:20" ht="15.75" customHeight="1" x14ac:dyDescent="0.35">
      <c r="C1" s="11"/>
      <c r="D1" s="12"/>
      <c r="E1" s="12"/>
      <c r="F1" s="12"/>
      <c r="G1" s="12"/>
      <c r="H1" s="12"/>
    </row>
    <row r="2" spans="2:20" ht="18" customHeight="1" x14ac:dyDescent="0.3">
      <c r="B2" s="11" t="s">
        <v>66</v>
      </c>
      <c r="C2" s="11"/>
      <c r="D2" s="11"/>
      <c r="E2" s="11"/>
      <c r="F2" s="11"/>
      <c r="G2" s="11"/>
      <c r="H2" s="11"/>
    </row>
    <row r="3" spans="2:20" ht="13.5" customHeight="1" x14ac:dyDescent="0.3">
      <c r="B3" s="445" t="s">
        <v>1743</v>
      </c>
      <c r="C3" s="11"/>
      <c r="D3" s="11"/>
      <c r="E3" s="11"/>
      <c r="F3" s="11"/>
      <c r="G3" s="442" t="s">
        <v>1746</v>
      </c>
      <c r="H3" s="11"/>
    </row>
    <row r="4" spans="2:20" ht="13.5" customHeight="1" x14ac:dyDescent="0.3">
      <c r="C4" s="11"/>
      <c r="D4" s="11"/>
      <c r="E4" s="11"/>
      <c r="F4" s="11"/>
      <c r="G4" s="11"/>
      <c r="H4" s="11"/>
      <c r="I4" s="11"/>
    </row>
    <row r="5" spans="2:20" ht="15" customHeight="1" thickBot="1" x14ac:dyDescent="0.3">
      <c r="B5" s="13" t="s">
        <v>1723</v>
      </c>
      <c r="C5" s="14"/>
      <c r="D5" s="14"/>
      <c r="F5" s="14"/>
      <c r="G5" s="14"/>
      <c r="I5" s="15"/>
      <c r="J5" s="15"/>
      <c r="K5" s="15"/>
      <c r="L5" s="15"/>
      <c r="M5" s="15"/>
      <c r="N5" s="15"/>
      <c r="T5" s="10" t="s">
        <v>1725</v>
      </c>
    </row>
    <row r="6" spans="2:20" ht="27.75" customHeight="1" thickBot="1" x14ac:dyDescent="0.3">
      <c r="B6" s="465" t="s">
        <v>1724</v>
      </c>
      <c r="C6" s="465"/>
      <c r="D6" s="465"/>
      <c r="E6" s="465"/>
      <c r="F6" s="14"/>
      <c r="G6" s="294" t="s">
        <v>1726</v>
      </c>
      <c r="I6" s="15"/>
      <c r="J6" s="464" t="s">
        <v>1727</v>
      </c>
      <c r="K6" s="464"/>
      <c r="L6" s="16" t="str">
        <f>IF(ONQUARTER="","Invalid",IF((OR(SUM(L12:L16)&gt;0,I17="Please Delete Values In Quarterly Sheets!"))=TRUE,"Invalid","Valid"))</f>
        <v>Valid</v>
      </c>
      <c r="M6" s="15"/>
      <c r="N6" s="15"/>
      <c r="T6" s="10" t="s">
        <v>1726</v>
      </c>
    </row>
    <row r="7" spans="2:20" ht="15" customHeight="1" x14ac:dyDescent="0.25">
      <c r="C7" s="15"/>
      <c r="D7" s="17"/>
      <c r="E7" s="17"/>
      <c r="F7" s="17"/>
      <c r="G7" s="17"/>
      <c r="H7" s="17"/>
      <c r="I7" s="15"/>
      <c r="J7" s="15"/>
      <c r="K7" s="15"/>
      <c r="L7" s="15"/>
      <c r="M7" s="15"/>
      <c r="N7" s="15"/>
    </row>
    <row r="8" spans="2:20" ht="6" customHeight="1" x14ac:dyDescent="0.25">
      <c r="B8" s="18"/>
      <c r="C8" s="19"/>
      <c r="D8" s="20"/>
      <c r="E8" s="20"/>
      <c r="F8" s="20"/>
      <c r="G8" s="20"/>
      <c r="H8" s="20"/>
      <c r="I8" s="19"/>
      <c r="J8" s="19"/>
      <c r="K8" s="19"/>
      <c r="L8" s="19"/>
      <c r="M8" s="19"/>
      <c r="N8" s="19"/>
      <c r="O8" s="21"/>
    </row>
    <row r="9" spans="2:20" ht="11.25" customHeight="1" x14ac:dyDescent="0.25">
      <c r="B9" s="22"/>
      <c r="C9" s="23"/>
      <c r="D9" s="24"/>
      <c r="E9" s="24"/>
      <c r="F9" s="24"/>
      <c r="G9" s="24"/>
      <c r="H9" s="24"/>
      <c r="I9" s="23"/>
      <c r="J9" s="23"/>
      <c r="K9" s="23"/>
      <c r="L9" s="23"/>
      <c r="M9" s="467"/>
      <c r="N9" s="467"/>
      <c r="O9" s="25"/>
    </row>
    <row r="10" spans="2:20" ht="15.75" x14ac:dyDescent="0.25">
      <c r="B10" s="22"/>
      <c r="C10" s="26" t="s">
        <v>2</v>
      </c>
      <c r="D10" s="23"/>
      <c r="E10" s="23"/>
      <c r="F10" s="23"/>
      <c r="G10" s="23"/>
      <c r="H10" s="23"/>
      <c r="I10" s="26" t="s">
        <v>3</v>
      </c>
      <c r="J10" s="26" t="s">
        <v>1719</v>
      </c>
      <c r="K10" s="26"/>
      <c r="L10" s="26" t="s">
        <v>1720</v>
      </c>
      <c r="M10" s="26" t="s">
        <v>1721</v>
      </c>
      <c r="N10" s="26" t="s">
        <v>1722</v>
      </c>
      <c r="O10" s="25"/>
    </row>
    <row r="11" spans="2:20" x14ac:dyDescent="0.2">
      <c r="B11" s="22"/>
      <c r="C11" s="27" t="s">
        <v>21</v>
      </c>
      <c r="D11" s="28"/>
      <c r="E11" s="28"/>
      <c r="F11" s="28"/>
      <c r="G11" s="28"/>
      <c r="H11" s="28"/>
      <c r="I11" s="28"/>
      <c r="J11" s="28"/>
      <c r="K11" s="28"/>
      <c r="L11" s="28"/>
      <c r="M11" s="28"/>
      <c r="N11" s="28"/>
      <c r="O11" s="25"/>
    </row>
    <row r="12" spans="2:20" x14ac:dyDescent="0.2">
      <c r="B12" s="22"/>
      <c r="C12" s="28" t="s">
        <v>29</v>
      </c>
      <c r="D12" s="28"/>
      <c r="E12" s="28"/>
      <c r="F12" s="28"/>
      <c r="G12" s="28"/>
      <c r="H12" s="28"/>
      <c r="I12" s="29" t="s">
        <v>24</v>
      </c>
      <c r="J12" s="28" t="str">
        <f>IF(L12=0,"Valid","Invalid")</f>
        <v>Valid</v>
      </c>
      <c r="K12" s="246">
        <f>IF(J12="Valid",1,0)</f>
        <v>1</v>
      </c>
      <c r="L12" s="246">
        <f>COUNTIF('Monthly Validation - Rule'!G2:G167,"0")+COUNTIF('Monthly Validation - Data'!F2:F477,"0")+COUNTIF('Monthly Validation - Rule'!G188,"0")</f>
        <v>0</v>
      </c>
      <c r="M12" s="36">
        <f>COUNTIF('Monthly Validation - Data'!F2:F477,"0")</f>
        <v>0</v>
      </c>
      <c r="N12" s="36">
        <f>COUNTIF('Monthly Validation - Rule'!G2:G167,"0")+COUNTIF('Monthly Validation - Rule'!G188,"0")</f>
        <v>0</v>
      </c>
      <c r="O12" s="25"/>
    </row>
    <row r="13" spans="2:20" x14ac:dyDescent="0.2">
      <c r="B13" s="22"/>
      <c r="C13" s="28" t="s">
        <v>67</v>
      </c>
      <c r="D13" s="28"/>
      <c r="E13" s="28"/>
      <c r="F13" s="28"/>
      <c r="G13" s="28"/>
      <c r="H13" s="28"/>
      <c r="I13" s="29" t="s">
        <v>148</v>
      </c>
      <c r="J13" s="28" t="str">
        <f>IF(L13=0,"Valid","Invalid")</f>
        <v>Valid</v>
      </c>
      <c r="K13" s="246">
        <f>IF(J13="Valid",1,0)</f>
        <v>1</v>
      </c>
      <c r="L13" s="246">
        <f>COUNTIF('Monthly Validation - Rule'!G168:G187,"0")+COUNTIF('Monthly Validation - Data'!F478:F643,"0")</f>
        <v>0</v>
      </c>
      <c r="M13" s="36">
        <f>COUNTIF('Monthly Validation - Data'!F478:F643,"0")</f>
        <v>0</v>
      </c>
      <c r="N13" s="36">
        <f>COUNTIF('Monthly Validation - Rule'!G168:G187,"0")</f>
        <v>0</v>
      </c>
      <c r="O13" s="25"/>
    </row>
    <row r="14" spans="2:20" x14ac:dyDescent="0.2">
      <c r="B14" s="22"/>
      <c r="C14" s="27" t="s">
        <v>25</v>
      </c>
      <c r="D14" s="28"/>
      <c r="E14" s="28"/>
      <c r="F14" s="28"/>
      <c r="G14" s="28"/>
      <c r="H14" s="28"/>
      <c r="I14" s="27"/>
      <c r="J14" s="28"/>
      <c r="K14" s="246"/>
      <c r="L14" s="246"/>
      <c r="M14" s="246"/>
      <c r="N14" s="246"/>
      <c r="O14" s="25"/>
    </row>
    <row r="15" spans="2:20" x14ac:dyDescent="0.2">
      <c r="B15" s="22"/>
      <c r="C15" s="28" t="s">
        <v>150</v>
      </c>
      <c r="D15" s="28"/>
      <c r="E15" s="28"/>
      <c r="F15" s="28"/>
      <c r="G15" s="28"/>
      <c r="H15" s="28"/>
      <c r="I15" s="29" t="s">
        <v>28</v>
      </c>
      <c r="J15" s="28" t="str">
        <f>IF(G6="No","N/A",(IF(L15=0,"Valid","Invalid")))</f>
        <v>Valid</v>
      </c>
      <c r="K15" s="246">
        <f>IF(J15="N/A",-1,IF(J15="Valid",1,0))</f>
        <v>1</v>
      </c>
      <c r="L15" s="246">
        <f>COUNTIF('Quarterly Validation - Rule'!G2:G34,"0")+COUNTIF('Quarterly Validation - Data'!F2:F106,"0")</f>
        <v>0</v>
      </c>
      <c r="M15" s="36">
        <f>COUNTIF('Quarterly Validation - Data'!F2:F106,"0")</f>
        <v>0</v>
      </c>
      <c r="N15" s="36">
        <f>COUNTIF('Quarterly Validation - Rule'!G2:G34,"0")</f>
        <v>0</v>
      </c>
      <c r="O15" s="25"/>
      <c r="Q15" s="10">
        <f>COUNT(REG!C9:V30)</f>
        <v>0</v>
      </c>
    </row>
    <row r="16" spans="2:20" x14ac:dyDescent="0.2">
      <c r="B16" s="22"/>
      <c r="C16" s="28" t="s">
        <v>47</v>
      </c>
      <c r="D16" s="28"/>
      <c r="E16" s="28"/>
      <c r="F16" s="28"/>
      <c r="G16" s="28"/>
      <c r="H16" s="28"/>
      <c r="I16" s="29" t="s">
        <v>48</v>
      </c>
      <c r="J16" s="28" t="str">
        <f>IF(G6="No","N/A",(IF(L16=0,"Valid","Invalid")))</f>
        <v>Valid</v>
      </c>
      <c r="K16" s="246">
        <f>IF(J16="N/A",-1,IF(J16="Valid",1,0))</f>
        <v>1</v>
      </c>
      <c r="L16" s="246">
        <f>COUNTIF('Quarterly Validation - Rule'!G35:G46,"0")+COUNTIF('Quarterly Validation - Data'!F107:F193,"0")</f>
        <v>0</v>
      </c>
      <c r="M16" s="36">
        <f>COUNTIF('Quarterly Validation - Data'!F107:F193,"0")</f>
        <v>0</v>
      </c>
      <c r="N16" s="36">
        <f>COUNTIF('Quarterly Validation - Rule'!G35:G46,"0")</f>
        <v>0</v>
      </c>
      <c r="O16" s="25"/>
      <c r="Q16" s="30">
        <f>COUNT(SER!D12:AD23)</f>
        <v>0</v>
      </c>
    </row>
    <row r="17" spans="1:17" x14ac:dyDescent="0.2">
      <c r="B17" s="22"/>
      <c r="C17" s="28"/>
      <c r="D17" s="28"/>
      <c r="E17" s="28"/>
      <c r="F17" s="28"/>
      <c r="G17" s="28"/>
      <c r="H17" s="28"/>
      <c r="I17" s="466" t="str">
        <f>IF(G6="Yes","",IF(Q17&gt;0,"Please Delete Values In Quarterly Sheets!",IF(SUM(L15:L16)&gt;0,"Please Delete Values In Quarterly Sheets!","")))</f>
        <v/>
      </c>
      <c r="J17" s="466"/>
      <c r="K17" s="466"/>
      <c r="L17" s="466"/>
      <c r="M17" s="466"/>
      <c r="N17" s="466"/>
      <c r="O17" s="25"/>
      <c r="Q17" s="10">
        <f>Q15+Q16</f>
        <v>0</v>
      </c>
    </row>
    <row r="18" spans="1:17" x14ac:dyDescent="0.2">
      <c r="B18" s="22"/>
      <c r="C18" s="28" t="s">
        <v>23</v>
      </c>
      <c r="D18" s="28"/>
      <c r="E18" s="28"/>
      <c r="F18" s="28"/>
      <c r="G18" s="28"/>
      <c r="H18" s="28"/>
      <c r="I18" s="28"/>
      <c r="J18" s="28"/>
      <c r="K18" s="28"/>
      <c r="L18" s="28"/>
      <c r="M18" s="28"/>
      <c r="N18" s="28"/>
      <c r="O18" s="25"/>
    </row>
    <row r="19" spans="1:17" x14ac:dyDescent="0.2">
      <c r="B19" s="31"/>
      <c r="C19" s="30"/>
      <c r="D19" s="30"/>
      <c r="E19" s="30"/>
      <c r="F19" s="30"/>
      <c r="G19" s="30"/>
      <c r="H19" s="30"/>
      <c r="I19" s="30"/>
      <c r="J19" s="30"/>
      <c r="K19" s="30"/>
      <c r="L19" s="30"/>
      <c r="M19" s="30"/>
      <c r="N19" s="30"/>
      <c r="O19" s="32"/>
    </row>
    <row r="20" spans="1:17" ht="17.25" customHeight="1" x14ac:dyDescent="0.2"/>
    <row r="21" spans="1:17" ht="18.75" x14ac:dyDescent="0.2">
      <c r="A21" s="381"/>
      <c r="B21" s="461" t="s">
        <v>1728</v>
      </c>
      <c r="C21" s="462"/>
      <c r="D21" s="462"/>
      <c r="E21" s="462"/>
      <c r="F21" s="462"/>
      <c r="G21" s="462"/>
      <c r="H21" s="462"/>
      <c r="I21" s="462"/>
      <c r="J21" s="462"/>
      <c r="K21" s="462"/>
      <c r="L21" s="462"/>
      <c r="M21" s="462"/>
      <c r="N21" s="462"/>
      <c r="O21" s="463"/>
    </row>
    <row r="22" spans="1:17" ht="15" x14ac:dyDescent="0.2">
      <c r="A22" s="381"/>
      <c r="B22" s="382"/>
      <c r="C22" s="383" t="s">
        <v>1729</v>
      </c>
      <c r="D22" s="384"/>
      <c r="E22" s="384"/>
      <c r="F22" s="384"/>
      <c r="G22" s="384"/>
      <c r="H22" s="384"/>
      <c r="I22" s="384"/>
      <c r="J22" s="384"/>
      <c r="K22" s="385"/>
      <c r="L22" s="386"/>
      <c r="M22" s="386"/>
      <c r="N22" s="386"/>
      <c r="O22" s="387"/>
    </row>
    <row r="23" spans="1:17" ht="15" x14ac:dyDescent="0.2">
      <c r="A23" s="381"/>
      <c r="B23" s="382"/>
      <c r="C23" s="388" t="s">
        <v>1730</v>
      </c>
      <c r="D23" s="384"/>
      <c r="E23" s="384"/>
      <c r="F23" s="384"/>
      <c r="G23" s="384"/>
      <c r="H23" s="384"/>
      <c r="I23" s="384"/>
      <c r="J23" s="384"/>
      <c r="K23" s="385"/>
      <c r="L23" s="386"/>
      <c r="M23" s="386"/>
      <c r="N23" s="386"/>
      <c r="O23" s="387"/>
    </row>
    <row r="24" spans="1:17" ht="14.25" customHeight="1" x14ac:dyDescent="0.2">
      <c r="A24" s="381"/>
      <c r="B24" s="382"/>
      <c r="C24" s="460" t="s">
        <v>1739</v>
      </c>
      <c r="D24" s="460"/>
      <c r="E24" s="460"/>
      <c r="F24" s="460"/>
      <c r="G24" s="460"/>
      <c r="H24" s="460"/>
      <c r="I24" s="460"/>
      <c r="J24" s="460"/>
      <c r="K24" s="460"/>
      <c r="L24" s="460"/>
      <c r="M24" s="460"/>
      <c r="N24" s="460"/>
      <c r="O24" s="387"/>
    </row>
    <row r="25" spans="1:17" ht="17.25" customHeight="1" x14ac:dyDescent="0.2">
      <c r="A25" s="381"/>
      <c r="B25" s="382"/>
      <c r="C25" s="460" t="s">
        <v>1740</v>
      </c>
      <c r="D25" s="460"/>
      <c r="E25" s="460"/>
      <c r="F25" s="460"/>
      <c r="G25" s="460"/>
      <c r="H25" s="460"/>
      <c r="I25" s="460"/>
      <c r="J25" s="460"/>
      <c r="K25" s="460"/>
      <c r="L25" s="460"/>
      <c r="M25" s="460"/>
      <c r="N25" s="460"/>
      <c r="O25" s="387"/>
    </row>
    <row r="26" spans="1:17" ht="12" customHeight="1" x14ac:dyDescent="0.2">
      <c r="A26" s="381"/>
      <c r="B26" s="382"/>
      <c r="C26" s="383" t="s">
        <v>1731</v>
      </c>
      <c r="D26" s="384"/>
      <c r="E26" s="384"/>
      <c r="F26" s="384"/>
      <c r="G26" s="384"/>
      <c r="H26" s="384"/>
      <c r="I26" s="384"/>
      <c r="J26" s="384"/>
      <c r="K26" s="385"/>
      <c r="L26" s="386"/>
      <c r="M26" s="386"/>
      <c r="N26" s="386"/>
      <c r="O26" s="387"/>
    </row>
    <row r="27" spans="1:17" ht="12" customHeight="1" x14ac:dyDescent="0.2">
      <c r="A27" s="381"/>
      <c r="B27" s="382"/>
      <c r="C27" s="388" t="s">
        <v>1732</v>
      </c>
      <c r="D27" s="384"/>
      <c r="E27" s="384"/>
      <c r="F27" s="384"/>
      <c r="G27" s="384"/>
      <c r="H27" s="384"/>
      <c r="I27" s="384"/>
      <c r="J27" s="384"/>
      <c r="K27" s="385"/>
      <c r="L27" s="386"/>
      <c r="M27" s="386"/>
      <c r="N27" s="386"/>
      <c r="O27" s="387"/>
    </row>
    <row r="28" spans="1:17" ht="19.5" customHeight="1" x14ac:dyDescent="0.2">
      <c r="A28" s="381"/>
      <c r="B28" s="382"/>
      <c r="C28" s="389" t="s">
        <v>1733</v>
      </c>
      <c r="D28" s="384"/>
      <c r="E28" s="384"/>
      <c r="F28" s="384"/>
      <c r="G28" s="384"/>
      <c r="H28" s="384"/>
      <c r="I28" s="384"/>
      <c r="J28" s="384"/>
      <c r="K28" s="385"/>
      <c r="L28" s="386"/>
      <c r="M28" s="386"/>
      <c r="N28" s="386"/>
      <c r="O28" s="387"/>
    </row>
    <row r="29" spans="1:17" ht="12" customHeight="1" x14ac:dyDescent="0.2">
      <c r="A29" s="381"/>
      <c r="B29" s="382"/>
      <c r="C29" s="390" t="s">
        <v>1734</v>
      </c>
      <c r="D29" s="384"/>
      <c r="E29" s="384"/>
      <c r="F29" s="384"/>
      <c r="G29" s="384"/>
      <c r="H29" s="384"/>
      <c r="I29" s="384"/>
      <c r="J29" s="384"/>
      <c r="K29" s="385"/>
      <c r="L29" s="386"/>
      <c r="M29" s="386"/>
      <c r="N29" s="386"/>
      <c r="O29" s="387"/>
    </row>
    <row r="30" spans="1:17" ht="12" customHeight="1" x14ac:dyDescent="0.2">
      <c r="A30" s="381"/>
      <c r="B30" s="382"/>
      <c r="C30" s="388" t="s">
        <v>1735</v>
      </c>
      <c r="D30" s="384"/>
      <c r="E30" s="384"/>
      <c r="F30" s="384"/>
      <c r="G30" s="384"/>
      <c r="H30" s="384"/>
      <c r="I30" s="384"/>
      <c r="J30" s="384"/>
      <c r="K30" s="385"/>
      <c r="L30" s="386"/>
      <c r="M30" s="386"/>
      <c r="N30" s="386"/>
      <c r="O30" s="387"/>
    </row>
    <row r="31" spans="1:17" ht="12" customHeight="1" x14ac:dyDescent="0.2">
      <c r="A31" s="381"/>
      <c r="B31" s="382"/>
      <c r="C31" s="388" t="s">
        <v>1736</v>
      </c>
      <c r="D31" s="384"/>
      <c r="E31" s="384"/>
      <c r="F31" s="384"/>
      <c r="G31" s="384"/>
      <c r="H31" s="384"/>
      <c r="I31" s="384"/>
      <c r="J31" s="384"/>
      <c r="K31" s="385"/>
      <c r="L31" s="386"/>
      <c r="M31" s="386"/>
      <c r="N31" s="386"/>
      <c r="O31" s="387"/>
    </row>
    <row r="32" spans="1:17" ht="15" x14ac:dyDescent="0.2">
      <c r="A32" s="381"/>
      <c r="B32" s="382"/>
      <c r="C32" s="388" t="s">
        <v>1737</v>
      </c>
      <c r="D32" s="384"/>
      <c r="E32" s="384"/>
      <c r="F32" s="384"/>
      <c r="G32" s="384"/>
      <c r="H32" s="384"/>
      <c r="I32" s="384"/>
      <c r="J32" s="384"/>
      <c r="K32" s="385"/>
      <c r="L32" s="386"/>
      <c r="M32" s="386"/>
      <c r="N32" s="386"/>
      <c r="O32" s="387"/>
    </row>
    <row r="33" spans="1:15" ht="15" x14ac:dyDescent="0.2">
      <c r="A33" s="381"/>
      <c r="B33" s="382"/>
      <c r="C33" s="389" t="s">
        <v>1738</v>
      </c>
      <c r="D33" s="384"/>
      <c r="E33" s="384"/>
      <c r="F33" s="384"/>
      <c r="G33" s="384"/>
      <c r="H33" s="384"/>
      <c r="I33" s="384"/>
      <c r="J33" s="384"/>
      <c r="K33" s="385"/>
      <c r="L33" s="441"/>
      <c r="M33" s="386"/>
      <c r="N33" s="386"/>
      <c r="O33" s="387"/>
    </row>
    <row r="34" spans="1:15" ht="12" customHeight="1" x14ac:dyDescent="0.2">
      <c r="B34" s="382"/>
      <c r="C34" s="389"/>
      <c r="D34" s="384"/>
      <c r="E34" s="384"/>
      <c r="F34" s="384"/>
      <c r="G34" s="384"/>
      <c r="H34" s="384"/>
      <c r="I34" s="384"/>
      <c r="J34" s="384"/>
      <c r="K34" s="385"/>
      <c r="L34" s="386"/>
      <c r="M34" s="386"/>
      <c r="N34" s="386"/>
      <c r="O34" s="387"/>
    </row>
    <row r="35" spans="1:15" ht="12" customHeight="1" x14ac:dyDescent="0.2">
      <c r="B35" s="382"/>
      <c r="C35" s="389" t="s">
        <v>1741</v>
      </c>
      <c r="D35" s="384"/>
      <c r="E35" s="384"/>
      <c r="F35" s="384"/>
      <c r="G35" s="384"/>
      <c r="H35" s="384"/>
      <c r="I35" s="384"/>
      <c r="J35" s="384"/>
      <c r="K35" s="385"/>
      <c r="L35" s="386"/>
      <c r="M35" s="386"/>
      <c r="N35" s="386"/>
      <c r="O35" s="387"/>
    </row>
    <row r="36" spans="1:15" ht="12" customHeight="1" x14ac:dyDescent="0.2">
      <c r="B36" s="382"/>
      <c r="C36" s="389"/>
      <c r="D36" s="384"/>
      <c r="E36" s="384"/>
      <c r="F36" s="384"/>
      <c r="G36" s="384"/>
      <c r="H36" s="384"/>
      <c r="I36" s="384"/>
      <c r="J36" s="384"/>
      <c r="K36" s="385"/>
      <c r="L36" s="386"/>
      <c r="M36" s="386"/>
      <c r="N36" s="386"/>
      <c r="O36" s="387"/>
    </row>
    <row r="37" spans="1:15" ht="12" customHeight="1" x14ac:dyDescent="0.2">
      <c r="B37" s="382"/>
      <c r="C37" s="438"/>
      <c r="D37" s="384"/>
      <c r="E37" s="384"/>
      <c r="F37" s="384"/>
      <c r="G37" s="384"/>
      <c r="H37" s="439"/>
      <c r="I37" s="439"/>
      <c r="J37" s="439"/>
      <c r="K37" s="439"/>
      <c r="L37" s="458" t="s">
        <v>1742</v>
      </c>
      <c r="M37" s="458"/>
      <c r="N37" s="458"/>
      <c r="O37" s="459"/>
    </row>
    <row r="38" spans="1:15" ht="12" customHeight="1" x14ac:dyDescent="0.2">
      <c r="B38" s="391"/>
      <c r="C38" s="440"/>
      <c r="D38" s="392"/>
      <c r="E38" s="392"/>
      <c r="F38" s="392"/>
      <c r="G38" s="392"/>
      <c r="H38" s="392"/>
      <c r="I38" s="392"/>
      <c r="J38" s="392"/>
      <c r="K38" s="393"/>
      <c r="L38" s="394"/>
      <c r="M38" s="394"/>
      <c r="N38" s="394"/>
      <c r="O38" s="395"/>
    </row>
    <row r="39" spans="1:15" ht="23.25" customHeight="1" x14ac:dyDescent="0.2"/>
    <row r="40" spans="1:15" ht="12" hidden="1" customHeight="1" x14ac:dyDescent="0.2"/>
    <row r="41" spans="1:15" ht="12" hidden="1" customHeight="1" x14ac:dyDescent="0.2">
      <c r="C41" s="33"/>
    </row>
    <row r="42" spans="1:15" ht="12" hidden="1" customHeight="1" x14ac:dyDescent="0.2"/>
    <row r="43" spans="1:15" ht="12" hidden="1" customHeight="1" x14ac:dyDescent="0.2"/>
    <row r="44" spans="1:15" ht="12" hidden="1" customHeight="1" x14ac:dyDescent="0.2"/>
    <row r="45" spans="1:15" ht="12" hidden="1" customHeight="1" x14ac:dyDescent="0.2"/>
    <row r="46" spans="1:15" ht="12" hidden="1" customHeight="1" x14ac:dyDescent="0.2"/>
    <row r="47" spans="1:15" ht="15.95" hidden="1" customHeight="1" x14ac:dyDescent="0.2"/>
    <row r="48" spans="1:15" ht="15.95" hidden="1" customHeight="1" x14ac:dyDescent="0.2"/>
    <row r="49" spans="3:3" hidden="1" x14ac:dyDescent="0.2"/>
    <row r="50" spans="3:3" ht="15.95" hidden="1" customHeight="1" x14ac:dyDescent="0.2">
      <c r="C50" s="34"/>
    </row>
    <row r="51" spans="3:3" hidden="1" x14ac:dyDescent="0.2">
      <c r="C51" s="34"/>
    </row>
    <row r="52" spans="3:3" hidden="1" x14ac:dyDescent="0.2">
      <c r="C52" s="34"/>
    </row>
    <row r="53" spans="3:3" hidden="1" x14ac:dyDescent="0.2">
      <c r="C53" s="34"/>
    </row>
    <row r="54" spans="3:3" hidden="1" x14ac:dyDescent="0.2">
      <c r="C54" s="34"/>
    </row>
    <row r="55" spans="3:3" hidden="1" x14ac:dyDescent="0.2">
      <c r="C55" s="34"/>
    </row>
    <row r="56" spans="3:3" ht="15.95" hidden="1" customHeight="1" x14ac:dyDescent="0.2"/>
    <row r="57" spans="3:3" ht="15.95" hidden="1" customHeight="1" x14ac:dyDescent="0.2">
      <c r="C57" s="35"/>
    </row>
    <row r="58" spans="3:3" hidden="1" x14ac:dyDescent="0.2">
      <c r="C58" s="35"/>
    </row>
    <row r="59" spans="3:3" hidden="1" x14ac:dyDescent="0.2"/>
    <row r="60" spans="3:3" hidden="1" x14ac:dyDescent="0.2"/>
    <row r="61" spans="3:3" hidden="1" x14ac:dyDescent="0.2"/>
    <row r="62" spans="3:3" ht="15.95" hidden="1" customHeight="1" x14ac:dyDescent="0.2"/>
    <row r="63" spans="3:3" hidden="1" x14ac:dyDescent="0.2"/>
    <row r="64" spans="3:3" hidden="1" x14ac:dyDescent="0.2"/>
    <row r="65" spans="3:3" hidden="1" x14ac:dyDescent="0.2"/>
    <row r="66" spans="3:3" hidden="1" x14ac:dyDescent="0.2"/>
    <row r="67" spans="3:3" hidden="1" x14ac:dyDescent="0.2">
      <c r="C67" s="34"/>
    </row>
    <row r="68" spans="3:3" hidden="1" x14ac:dyDescent="0.2"/>
    <row r="69" spans="3:3" hidden="1" x14ac:dyDescent="0.2"/>
    <row r="70" spans="3:3" hidden="1" x14ac:dyDescent="0.2"/>
    <row r="71" spans="3:3" hidden="1" x14ac:dyDescent="0.2"/>
    <row r="72" spans="3:3" hidden="1" x14ac:dyDescent="0.2"/>
    <row r="73" spans="3:3" hidden="1" x14ac:dyDescent="0.2">
      <c r="C73" s="34"/>
    </row>
    <row r="74" spans="3:3" hidden="1" x14ac:dyDescent="0.2"/>
    <row r="75" spans="3:3" hidden="1" x14ac:dyDescent="0.2"/>
    <row r="76" spans="3:3" hidden="1" x14ac:dyDescent="0.2"/>
    <row r="77" spans="3:3" hidden="1" x14ac:dyDescent="0.2"/>
    <row r="78" spans="3:3" hidden="1" x14ac:dyDescent="0.2"/>
    <row r="79" spans="3:3" hidden="1" x14ac:dyDescent="0.2">
      <c r="C79" s="34"/>
    </row>
  </sheetData>
  <sheetProtection password="CA2C" sheet="1" objects="1" scenarios="1"/>
  <mergeCells count="8">
    <mergeCell ref="L37:O37"/>
    <mergeCell ref="C25:N25"/>
    <mergeCell ref="B21:O21"/>
    <mergeCell ref="J6:K6"/>
    <mergeCell ref="B6:E6"/>
    <mergeCell ref="I17:N17"/>
    <mergeCell ref="M9:N9"/>
    <mergeCell ref="C24:N24"/>
  </mergeCells>
  <phoneticPr fontId="3" type="noConversion"/>
  <conditionalFormatting sqref="L6">
    <cfRule type="cellIs" dxfId="2" priority="3" stopIfTrue="1" operator="equal">
      <formula>"Invalid"</formula>
    </cfRule>
    <cfRule type="cellIs" dxfId="1" priority="4" stopIfTrue="1" operator="equal">
      <formula>"Valid"</formula>
    </cfRule>
  </conditionalFormatting>
  <conditionalFormatting sqref="M12:N16">
    <cfRule type="cellIs" dxfId="0" priority="1" operator="greaterThan">
      <formula>0</formula>
    </cfRule>
  </conditionalFormatting>
  <dataValidations count="1">
    <dataValidation type="list" allowBlank="1" showInputMessage="1" showErrorMessage="1" sqref="G6">
      <formula1>$T$5:$T$6</formula1>
    </dataValidation>
  </dataValidations>
  <hyperlinks>
    <hyperlink ref="M12" location="'Monthly Validation - Data'!A1" display="'Monthly Validation - Data'!A1"/>
    <hyperlink ref="M13" location="'Monthly Validation - Data'!A1" display="'Monthly Validation - Data'!A1"/>
    <hyperlink ref="N12" location="'Monthly Validation - Rule'!A1" display="'Monthly Validation - Rule'!A1"/>
    <hyperlink ref="N13" location="'Monthly Validation - Rule'!A1" display="'Monthly Validation - Rule'!A1"/>
    <hyperlink ref="M15" location="'Quarterly Validation - Data'!A1" display="'Quarterly Validation - Data'!A1"/>
    <hyperlink ref="M16" location="'Quarterly Validation - Data'!A1" display="'Quarterly Validation - Data'!A1"/>
    <hyperlink ref="N15" location="'Quarterly Validation - Rule'!A1" display="'Quarterly Validation - Rule'!A1"/>
    <hyperlink ref="N16" location="'Quarterly Validation - Rule'!A1" display="'Quarterly Validation - Rule'!A1"/>
  </hyperlinks>
  <pageMargins left="0" right="0" top="0.39370078740157483" bottom="0.39370078740157483" header="0.19685039370078741" footer="0.19685039370078741"/>
  <pageSetup paperSize="8" orientation="landscape" r:id="rId1"/>
  <headerFooter alignWithMargins="0">
    <oddHeader>&amp;R&amp;"Arial,Bold Italic"CENTRAL BANK OF IRELAND&amp;L&amp;"Times New Roman,Regular"&amp;12&amp;K000000 </oddHeader>
    <evenHeader>&amp;L&amp;"Times New Roman,Regular"&amp;12&amp;K000000 </evenHeader>
    <firstHeader>&amp;L&amp;"Times New Roman,Regular"&amp;12&amp;K000000 </firstHeader>
  </headerFooter>
  <extLst>
    <ext xmlns:x14="http://schemas.microsoft.com/office/spreadsheetml/2009/9/main" uri="{78C0D931-6437-407d-A8EE-F0AAD7539E65}">
      <x14:conditionalFormattings>
        <x14:conditionalFormatting xmlns:xm="http://schemas.microsoft.com/office/excel/2006/main">
          <x14:cfRule type="iconSet" priority="2" id="{9F3D2695-A8B7-4539-BD63-4E533E4801E0}">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K12:K16</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F193"/>
  <sheetViews>
    <sheetView workbookViewId="0">
      <pane ySplit="1" topLeftCell="A2" activePane="bottomLeft" state="frozen"/>
      <selection pane="bottomLeft" activeCell="C6" sqref="C6"/>
    </sheetView>
  </sheetViews>
  <sheetFormatPr defaultColWidth="0" defaultRowHeight="12.75" zeroHeight="1" x14ac:dyDescent="0.2"/>
  <cols>
    <col min="1" max="1" width="12.28515625" style="9" bestFit="1" customWidth="1"/>
    <col min="2" max="2" width="12.7109375" style="9" customWidth="1"/>
    <col min="3" max="3" width="20.7109375" style="443" customWidth="1"/>
    <col min="4" max="4" width="15" style="9" customWidth="1"/>
    <col min="5" max="5" width="52.28515625" style="9" customWidth="1"/>
    <col min="6" max="6" width="17" style="9" bestFit="1" customWidth="1"/>
    <col min="7" max="16384" width="9.140625" style="9" hidden="1"/>
  </cols>
  <sheetData>
    <row r="1" spans="1:6" ht="15" x14ac:dyDescent="0.25">
      <c r="A1" s="37" t="s">
        <v>227</v>
      </c>
      <c r="B1" s="38" t="s">
        <v>882</v>
      </c>
      <c r="C1" s="39" t="s">
        <v>883</v>
      </c>
      <c r="D1" s="40" t="s">
        <v>228</v>
      </c>
      <c r="E1" s="40" t="s">
        <v>232</v>
      </c>
      <c r="F1" s="41" t="s">
        <v>233</v>
      </c>
    </row>
    <row r="2" spans="1:6" x14ac:dyDescent="0.2">
      <c r="A2" s="42" t="s">
        <v>28</v>
      </c>
      <c r="B2" s="42" t="s">
        <v>1527</v>
      </c>
      <c r="C2" s="443">
        <f>REG!C24</f>
        <v>0</v>
      </c>
      <c r="D2" s="9" t="s">
        <v>884</v>
      </c>
      <c r="E2" s="9" t="str">
        <f>IF(C2="","",IF(ISBLANK(C2),"",IF(ISNUMBER(C2),IF(ROUND(C2,0)=C2,IF(C2&gt;=(-9999999999999990),IF(C2&lt;=(9999999999999990),"","Value must be an integer of no more than 16 digits."),"Value must be an integer of no more than 16 digits."),"Value must be an integer of no more than 16 digits."),"Value must be an integer of no more than 16 digits.")))</f>
        <v/>
      </c>
      <c r="F2" s="44">
        <f>IF(E2="",1,0)</f>
        <v>1</v>
      </c>
    </row>
    <row r="3" spans="1:6" x14ac:dyDescent="0.2">
      <c r="A3" s="42" t="s">
        <v>28</v>
      </c>
      <c r="B3" s="42" t="s">
        <v>1528</v>
      </c>
      <c r="C3" s="443">
        <f>REG!C25</f>
        <v>0</v>
      </c>
      <c r="D3" s="9" t="s">
        <v>884</v>
      </c>
      <c r="E3" s="9" t="str">
        <f t="shared" ref="E3:E66" si="0">IF(C3="","",IF(ISBLANK(C3),"",IF(ISNUMBER(C3),IF(ROUND(C3,0)=C3,IF(C3&gt;=(-9999999999999990),IF(C3&lt;=(9999999999999990),"","Value must be an integer of no more than 16 digits."),"Value must be an integer of no more than 16 digits."),"Value must be an integer of no more than 16 digits."),"Value must be an integer of no more than 16 digits.")))</f>
        <v/>
      </c>
      <c r="F3" s="44">
        <f t="shared" ref="F3:F66" si="1">IF(E3="",1,0)</f>
        <v>1</v>
      </c>
    </row>
    <row r="4" spans="1:6" x14ac:dyDescent="0.2">
      <c r="A4" s="42" t="s">
        <v>28</v>
      </c>
      <c r="B4" s="42" t="s">
        <v>1529</v>
      </c>
      <c r="C4" s="443">
        <f>REG!C26</f>
        <v>0</v>
      </c>
      <c r="D4" s="9" t="s">
        <v>884</v>
      </c>
      <c r="E4" s="9" t="str">
        <f t="shared" si="0"/>
        <v/>
      </c>
      <c r="F4" s="44">
        <f t="shared" si="1"/>
        <v>1</v>
      </c>
    </row>
    <row r="5" spans="1:6" x14ac:dyDescent="0.2">
      <c r="A5" s="42" t="s">
        <v>28</v>
      </c>
      <c r="B5" s="42" t="s">
        <v>1530</v>
      </c>
      <c r="C5" s="443">
        <f>REG!C27</f>
        <v>0</v>
      </c>
      <c r="D5" s="9" t="s">
        <v>884</v>
      </c>
      <c r="E5" s="9" t="str">
        <f t="shared" si="0"/>
        <v/>
      </c>
      <c r="F5" s="44">
        <f t="shared" si="1"/>
        <v>1</v>
      </c>
    </row>
    <row r="6" spans="1:6" x14ac:dyDescent="0.2">
      <c r="A6" s="42" t="s">
        <v>28</v>
      </c>
      <c r="B6" s="42" t="s">
        <v>1531</v>
      </c>
      <c r="C6" s="443">
        <f>REG!D15</f>
        <v>0</v>
      </c>
      <c r="D6" s="9" t="s">
        <v>884</v>
      </c>
      <c r="E6" s="9" t="str">
        <f t="shared" si="0"/>
        <v/>
      </c>
      <c r="F6" s="44">
        <f t="shared" si="1"/>
        <v>1</v>
      </c>
    </row>
    <row r="7" spans="1:6" x14ac:dyDescent="0.2">
      <c r="A7" s="42" t="s">
        <v>28</v>
      </c>
      <c r="B7" s="42" t="s">
        <v>1532</v>
      </c>
      <c r="C7" s="443">
        <f>REG!D19</f>
        <v>0</v>
      </c>
      <c r="D7" s="9" t="s">
        <v>884</v>
      </c>
      <c r="E7" s="9" t="str">
        <f t="shared" si="0"/>
        <v/>
      </c>
      <c r="F7" s="44">
        <f t="shared" si="1"/>
        <v>1</v>
      </c>
    </row>
    <row r="8" spans="1:6" x14ac:dyDescent="0.2">
      <c r="A8" s="42" t="s">
        <v>28</v>
      </c>
      <c r="B8" s="42" t="s">
        <v>1533</v>
      </c>
      <c r="C8" s="443">
        <f>REG!D20</f>
        <v>0</v>
      </c>
      <c r="D8" s="9" t="s">
        <v>884</v>
      </c>
      <c r="E8" s="9" t="str">
        <f t="shared" si="0"/>
        <v/>
      </c>
      <c r="F8" s="44">
        <f t="shared" si="1"/>
        <v>1</v>
      </c>
    </row>
    <row r="9" spans="1:6" x14ac:dyDescent="0.2">
      <c r="A9" s="42" t="s">
        <v>28</v>
      </c>
      <c r="B9" s="42" t="s">
        <v>1534</v>
      </c>
      <c r="C9" s="443">
        <f>REG!D21</f>
        <v>0</v>
      </c>
      <c r="D9" s="9" t="s">
        <v>884</v>
      </c>
      <c r="E9" s="9" t="str">
        <f t="shared" si="0"/>
        <v/>
      </c>
      <c r="F9" s="44">
        <f t="shared" si="1"/>
        <v>1</v>
      </c>
    </row>
    <row r="10" spans="1:6" x14ac:dyDescent="0.2">
      <c r="A10" s="42" t="s">
        <v>28</v>
      </c>
      <c r="B10" s="42" t="s">
        <v>1535</v>
      </c>
      <c r="C10" s="443">
        <f>REG!D22</f>
        <v>0</v>
      </c>
      <c r="D10" s="9" t="s">
        <v>884</v>
      </c>
      <c r="E10" s="9" t="str">
        <f t="shared" si="0"/>
        <v/>
      </c>
      <c r="F10" s="44">
        <f t="shared" si="1"/>
        <v>1</v>
      </c>
    </row>
    <row r="11" spans="1:6" x14ac:dyDescent="0.2">
      <c r="A11" s="42" t="s">
        <v>28</v>
      </c>
      <c r="B11" s="42" t="s">
        <v>1536</v>
      </c>
      <c r="C11" s="443">
        <f>REG!D23</f>
        <v>0</v>
      </c>
      <c r="D11" s="9" t="s">
        <v>884</v>
      </c>
      <c r="E11" s="9" t="str">
        <f t="shared" si="0"/>
        <v/>
      </c>
      <c r="F11" s="44">
        <f t="shared" si="1"/>
        <v>1</v>
      </c>
    </row>
    <row r="12" spans="1:6" x14ac:dyDescent="0.2">
      <c r="A12" s="42" t="s">
        <v>28</v>
      </c>
      <c r="B12" s="42" t="s">
        <v>1537</v>
      </c>
      <c r="C12" s="443">
        <f>REG!E15</f>
        <v>0</v>
      </c>
      <c r="D12" s="9" t="s">
        <v>884</v>
      </c>
      <c r="E12" s="9" t="str">
        <f t="shared" si="0"/>
        <v/>
      </c>
      <c r="F12" s="44">
        <f t="shared" si="1"/>
        <v>1</v>
      </c>
    </row>
    <row r="13" spans="1:6" x14ac:dyDescent="0.2">
      <c r="A13" s="42" t="s">
        <v>28</v>
      </c>
      <c r="B13" s="42" t="s">
        <v>1538</v>
      </c>
      <c r="C13" s="443">
        <f>REG!E16</f>
        <v>0</v>
      </c>
      <c r="D13" s="9" t="s">
        <v>884</v>
      </c>
      <c r="E13" s="9" t="str">
        <f t="shared" si="0"/>
        <v/>
      </c>
      <c r="F13" s="44">
        <f t="shared" si="1"/>
        <v>1</v>
      </c>
    </row>
    <row r="14" spans="1:6" x14ac:dyDescent="0.2">
      <c r="A14" s="42" t="s">
        <v>28</v>
      </c>
      <c r="B14" s="42" t="s">
        <v>1539</v>
      </c>
      <c r="C14" s="443">
        <f>REG!E17</f>
        <v>0</v>
      </c>
      <c r="D14" s="9" t="s">
        <v>884</v>
      </c>
      <c r="E14" s="9" t="str">
        <f t="shared" si="0"/>
        <v/>
      </c>
      <c r="F14" s="44">
        <f t="shared" si="1"/>
        <v>1</v>
      </c>
    </row>
    <row r="15" spans="1:6" x14ac:dyDescent="0.2">
      <c r="A15" s="42" t="s">
        <v>28</v>
      </c>
      <c r="B15" s="42" t="s">
        <v>1540</v>
      </c>
      <c r="C15" s="443">
        <f>REG!E18</f>
        <v>0</v>
      </c>
      <c r="D15" s="9" t="s">
        <v>884</v>
      </c>
      <c r="E15" s="9" t="str">
        <f t="shared" si="0"/>
        <v/>
      </c>
      <c r="F15" s="44">
        <f t="shared" si="1"/>
        <v>1</v>
      </c>
    </row>
    <row r="16" spans="1:6" x14ac:dyDescent="0.2">
      <c r="A16" s="42" t="s">
        <v>28</v>
      </c>
      <c r="B16" s="42" t="s">
        <v>1541</v>
      </c>
      <c r="C16" s="443">
        <f>REG!E19</f>
        <v>0</v>
      </c>
      <c r="D16" s="9" t="s">
        <v>884</v>
      </c>
      <c r="E16" s="9" t="str">
        <f t="shared" si="0"/>
        <v/>
      </c>
      <c r="F16" s="44">
        <f t="shared" si="1"/>
        <v>1</v>
      </c>
    </row>
    <row r="17" spans="1:6" x14ac:dyDescent="0.2">
      <c r="A17" s="42" t="s">
        <v>28</v>
      </c>
      <c r="B17" s="42" t="s">
        <v>1542</v>
      </c>
      <c r="C17" s="443">
        <f>REG!E20</f>
        <v>0</v>
      </c>
      <c r="D17" s="9" t="s">
        <v>884</v>
      </c>
      <c r="E17" s="9" t="str">
        <f t="shared" si="0"/>
        <v/>
      </c>
      <c r="F17" s="44">
        <f t="shared" si="1"/>
        <v>1</v>
      </c>
    </row>
    <row r="18" spans="1:6" x14ac:dyDescent="0.2">
      <c r="A18" s="42" t="s">
        <v>28</v>
      </c>
      <c r="B18" s="42" t="s">
        <v>1543</v>
      </c>
      <c r="C18" s="443">
        <f>REG!E22</f>
        <v>0</v>
      </c>
      <c r="D18" s="9" t="s">
        <v>884</v>
      </c>
      <c r="E18" s="9" t="str">
        <f t="shared" si="0"/>
        <v/>
      </c>
      <c r="F18" s="44">
        <f t="shared" si="1"/>
        <v>1</v>
      </c>
    </row>
    <row r="19" spans="1:6" x14ac:dyDescent="0.2">
      <c r="A19" s="42" t="s">
        <v>28</v>
      </c>
      <c r="B19" s="42" t="s">
        <v>1544</v>
      </c>
      <c r="C19" s="443">
        <f>REG!F15</f>
        <v>0</v>
      </c>
      <c r="D19" s="9" t="s">
        <v>884</v>
      </c>
      <c r="E19" s="9" t="str">
        <f t="shared" si="0"/>
        <v/>
      </c>
      <c r="F19" s="44">
        <f t="shared" si="1"/>
        <v>1</v>
      </c>
    </row>
    <row r="20" spans="1:6" x14ac:dyDescent="0.2">
      <c r="A20" s="42" t="s">
        <v>28</v>
      </c>
      <c r="B20" s="42" t="s">
        <v>1545</v>
      </c>
      <c r="C20" s="443">
        <f>REG!F16</f>
        <v>0</v>
      </c>
      <c r="D20" s="9" t="s">
        <v>884</v>
      </c>
      <c r="E20" s="9" t="str">
        <f t="shared" si="0"/>
        <v/>
      </c>
      <c r="F20" s="44">
        <f t="shared" si="1"/>
        <v>1</v>
      </c>
    </row>
    <row r="21" spans="1:6" x14ac:dyDescent="0.2">
      <c r="A21" s="42" t="s">
        <v>28</v>
      </c>
      <c r="B21" s="42" t="s">
        <v>1546</v>
      </c>
      <c r="C21" s="443">
        <f>REG!F17</f>
        <v>0</v>
      </c>
      <c r="D21" s="9" t="s">
        <v>884</v>
      </c>
      <c r="E21" s="9" t="str">
        <f t="shared" si="0"/>
        <v/>
      </c>
      <c r="F21" s="44">
        <f t="shared" si="1"/>
        <v>1</v>
      </c>
    </row>
    <row r="22" spans="1:6" x14ac:dyDescent="0.2">
      <c r="A22" s="42" t="s">
        <v>28</v>
      </c>
      <c r="B22" s="42" t="s">
        <v>1547</v>
      </c>
      <c r="C22" s="443">
        <f>REG!F18</f>
        <v>0</v>
      </c>
      <c r="D22" s="9" t="s">
        <v>884</v>
      </c>
      <c r="E22" s="9" t="str">
        <f t="shared" si="0"/>
        <v/>
      </c>
      <c r="F22" s="44">
        <f t="shared" si="1"/>
        <v>1</v>
      </c>
    </row>
    <row r="23" spans="1:6" x14ac:dyDescent="0.2">
      <c r="A23" s="42" t="s">
        <v>28</v>
      </c>
      <c r="B23" s="42" t="s">
        <v>1548</v>
      </c>
      <c r="C23" s="443">
        <f>REG!F19</f>
        <v>0</v>
      </c>
      <c r="D23" s="9" t="s">
        <v>884</v>
      </c>
      <c r="E23" s="9" t="str">
        <f t="shared" si="0"/>
        <v/>
      </c>
      <c r="F23" s="44">
        <f t="shared" si="1"/>
        <v>1</v>
      </c>
    </row>
    <row r="24" spans="1:6" x14ac:dyDescent="0.2">
      <c r="A24" s="42" t="s">
        <v>28</v>
      </c>
      <c r="B24" s="42" t="s">
        <v>1549</v>
      </c>
      <c r="C24" s="443">
        <f>REG!F20</f>
        <v>0</v>
      </c>
      <c r="D24" s="9" t="s">
        <v>884</v>
      </c>
      <c r="E24" s="9" t="str">
        <f t="shared" si="0"/>
        <v/>
      </c>
      <c r="F24" s="44">
        <f t="shared" si="1"/>
        <v>1</v>
      </c>
    </row>
    <row r="25" spans="1:6" x14ac:dyDescent="0.2">
      <c r="A25" s="42" t="s">
        <v>28</v>
      </c>
      <c r="B25" s="42" t="s">
        <v>1550</v>
      </c>
      <c r="C25" s="443">
        <f>REG!F22</f>
        <v>0</v>
      </c>
      <c r="D25" s="9" t="s">
        <v>884</v>
      </c>
      <c r="E25" s="9" t="str">
        <f t="shared" si="0"/>
        <v/>
      </c>
      <c r="F25" s="44">
        <f t="shared" si="1"/>
        <v>1</v>
      </c>
    </row>
    <row r="26" spans="1:6" x14ac:dyDescent="0.2">
      <c r="A26" s="42" t="s">
        <v>28</v>
      </c>
      <c r="B26" s="42" t="s">
        <v>1551</v>
      </c>
      <c r="C26" s="443">
        <f>REG!G24</f>
        <v>0</v>
      </c>
      <c r="D26" s="9" t="s">
        <v>884</v>
      </c>
      <c r="E26" s="9" t="str">
        <f t="shared" si="0"/>
        <v/>
      </c>
      <c r="F26" s="44">
        <f t="shared" si="1"/>
        <v>1</v>
      </c>
    </row>
    <row r="27" spans="1:6" x14ac:dyDescent="0.2">
      <c r="A27" s="42" t="s">
        <v>28</v>
      </c>
      <c r="B27" s="42" t="s">
        <v>1552</v>
      </c>
      <c r="C27" s="443">
        <f>REG!G25</f>
        <v>0</v>
      </c>
      <c r="D27" s="9" t="s">
        <v>884</v>
      </c>
      <c r="E27" s="9" t="str">
        <f t="shared" si="0"/>
        <v/>
      </c>
      <c r="F27" s="44">
        <f t="shared" si="1"/>
        <v>1</v>
      </c>
    </row>
    <row r="28" spans="1:6" x14ac:dyDescent="0.2">
      <c r="A28" s="42" t="s">
        <v>28</v>
      </c>
      <c r="B28" s="42" t="s">
        <v>1553</v>
      </c>
      <c r="C28" s="443">
        <f>REG!G26</f>
        <v>0</v>
      </c>
      <c r="D28" s="9" t="s">
        <v>884</v>
      </c>
      <c r="E28" s="9" t="str">
        <f t="shared" si="0"/>
        <v/>
      </c>
      <c r="F28" s="44">
        <f t="shared" si="1"/>
        <v>1</v>
      </c>
    </row>
    <row r="29" spans="1:6" x14ac:dyDescent="0.2">
      <c r="A29" s="42" t="s">
        <v>28</v>
      </c>
      <c r="B29" s="42" t="s">
        <v>1554</v>
      </c>
      <c r="C29" s="443">
        <f>REG!G27</f>
        <v>0</v>
      </c>
      <c r="D29" s="9" t="s">
        <v>884</v>
      </c>
      <c r="E29" s="9" t="str">
        <f t="shared" si="0"/>
        <v/>
      </c>
      <c r="F29" s="44">
        <f t="shared" si="1"/>
        <v>1</v>
      </c>
    </row>
    <row r="30" spans="1:6" x14ac:dyDescent="0.2">
      <c r="A30" s="42" t="s">
        <v>28</v>
      </c>
      <c r="B30" s="42" t="s">
        <v>1555</v>
      </c>
      <c r="C30" s="443">
        <f>REG!H24</f>
        <v>0</v>
      </c>
      <c r="D30" s="9" t="s">
        <v>884</v>
      </c>
      <c r="E30" s="9" t="str">
        <f t="shared" si="0"/>
        <v/>
      </c>
      <c r="F30" s="44">
        <f t="shared" si="1"/>
        <v>1</v>
      </c>
    </row>
    <row r="31" spans="1:6" x14ac:dyDescent="0.2">
      <c r="A31" s="42" t="s">
        <v>28</v>
      </c>
      <c r="B31" s="42" t="s">
        <v>1556</v>
      </c>
      <c r="C31" s="443">
        <f>REG!H25</f>
        <v>0</v>
      </c>
      <c r="D31" s="9" t="s">
        <v>884</v>
      </c>
      <c r="E31" s="9" t="str">
        <f t="shared" si="0"/>
        <v/>
      </c>
      <c r="F31" s="44">
        <f t="shared" si="1"/>
        <v>1</v>
      </c>
    </row>
    <row r="32" spans="1:6" x14ac:dyDescent="0.2">
      <c r="A32" s="42" t="s">
        <v>28</v>
      </c>
      <c r="B32" s="42" t="s">
        <v>1557</v>
      </c>
      <c r="C32" s="443">
        <f>REG!H26</f>
        <v>0</v>
      </c>
      <c r="D32" s="9" t="s">
        <v>884</v>
      </c>
      <c r="E32" s="9" t="str">
        <f t="shared" si="0"/>
        <v/>
      </c>
      <c r="F32" s="44">
        <f t="shared" si="1"/>
        <v>1</v>
      </c>
    </row>
    <row r="33" spans="1:6" x14ac:dyDescent="0.2">
      <c r="A33" s="42" t="s">
        <v>28</v>
      </c>
      <c r="B33" s="42" t="s">
        <v>1558</v>
      </c>
      <c r="C33" s="443">
        <f>REG!H27</f>
        <v>0</v>
      </c>
      <c r="D33" s="9" t="s">
        <v>884</v>
      </c>
      <c r="E33" s="9" t="str">
        <f t="shared" si="0"/>
        <v/>
      </c>
      <c r="F33" s="44">
        <f t="shared" si="1"/>
        <v>1</v>
      </c>
    </row>
    <row r="34" spans="1:6" x14ac:dyDescent="0.2">
      <c r="A34" s="42" t="s">
        <v>28</v>
      </c>
      <c r="B34" s="42" t="s">
        <v>1559</v>
      </c>
      <c r="C34" s="443">
        <f>REG!I24</f>
        <v>0</v>
      </c>
      <c r="D34" s="9" t="s">
        <v>884</v>
      </c>
      <c r="E34" s="9" t="str">
        <f t="shared" si="0"/>
        <v/>
      </c>
      <c r="F34" s="44">
        <f t="shared" si="1"/>
        <v>1</v>
      </c>
    </row>
    <row r="35" spans="1:6" x14ac:dyDescent="0.2">
      <c r="A35" s="42" t="s">
        <v>28</v>
      </c>
      <c r="B35" s="42" t="s">
        <v>1560</v>
      </c>
      <c r="C35" s="443">
        <f>REG!I25</f>
        <v>0</v>
      </c>
      <c r="D35" s="9" t="s">
        <v>884</v>
      </c>
      <c r="E35" s="9" t="str">
        <f t="shared" si="0"/>
        <v/>
      </c>
      <c r="F35" s="44">
        <f t="shared" si="1"/>
        <v>1</v>
      </c>
    </row>
    <row r="36" spans="1:6" x14ac:dyDescent="0.2">
      <c r="A36" s="42" t="s">
        <v>28</v>
      </c>
      <c r="B36" s="42" t="s">
        <v>1561</v>
      </c>
      <c r="C36" s="443">
        <f>REG!I26</f>
        <v>0</v>
      </c>
      <c r="D36" s="9" t="s">
        <v>884</v>
      </c>
      <c r="E36" s="9" t="str">
        <f t="shared" si="0"/>
        <v/>
      </c>
      <c r="F36" s="44">
        <f t="shared" si="1"/>
        <v>1</v>
      </c>
    </row>
    <row r="37" spans="1:6" x14ac:dyDescent="0.2">
      <c r="A37" s="42" t="s">
        <v>28</v>
      </c>
      <c r="B37" s="42" t="s">
        <v>1562</v>
      </c>
      <c r="C37" s="443">
        <f>REG!I27</f>
        <v>0</v>
      </c>
      <c r="D37" s="9" t="s">
        <v>884</v>
      </c>
      <c r="E37" s="9" t="str">
        <f t="shared" si="0"/>
        <v/>
      </c>
      <c r="F37" s="44">
        <f t="shared" si="1"/>
        <v>1</v>
      </c>
    </row>
    <row r="38" spans="1:6" x14ac:dyDescent="0.2">
      <c r="A38" s="42" t="s">
        <v>28</v>
      </c>
      <c r="B38" s="42" t="s">
        <v>1563</v>
      </c>
      <c r="C38" s="443">
        <f>REG!J24</f>
        <v>0</v>
      </c>
      <c r="D38" s="9" t="s">
        <v>884</v>
      </c>
      <c r="E38" s="9" t="str">
        <f t="shared" si="0"/>
        <v/>
      </c>
      <c r="F38" s="44">
        <f t="shared" si="1"/>
        <v>1</v>
      </c>
    </row>
    <row r="39" spans="1:6" x14ac:dyDescent="0.2">
      <c r="A39" s="42" t="s">
        <v>28</v>
      </c>
      <c r="B39" s="42" t="s">
        <v>1564</v>
      </c>
      <c r="C39" s="443">
        <f>REG!J25</f>
        <v>0</v>
      </c>
      <c r="D39" s="9" t="s">
        <v>884</v>
      </c>
      <c r="E39" s="9" t="str">
        <f t="shared" si="0"/>
        <v/>
      </c>
      <c r="F39" s="44">
        <f t="shared" si="1"/>
        <v>1</v>
      </c>
    </row>
    <row r="40" spans="1:6" x14ac:dyDescent="0.2">
      <c r="A40" s="42" t="s">
        <v>28</v>
      </c>
      <c r="B40" s="42" t="s">
        <v>1565</v>
      </c>
      <c r="C40" s="443">
        <f>REG!J26</f>
        <v>0</v>
      </c>
      <c r="D40" s="9" t="s">
        <v>884</v>
      </c>
      <c r="E40" s="9" t="str">
        <f t="shared" si="0"/>
        <v/>
      </c>
      <c r="F40" s="44">
        <f t="shared" si="1"/>
        <v>1</v>
      </c>
    </row>
    <row r="41" spans="1:6" x14ac:dyDescent="0.2">
      <c r="A41" s="42" t="s">
        <v>28</v>
      </c>
      <c r="B41" s="42" t="s">
        <v>1566</v>
      </c>
      <c r="C41" s="443">
        <f>REG!J27</f>
        <v>0</v>
      </c>
      <c r="D41" s="9" t="s">
        <v>884</v>
      </c>
      <c r="E41" s="9" t="str">
        <f t="shared" si="0"/>
        <v/>
      </c>
      <c r="F41" s="44">
        <f t="shared" si="1"/>
        <v>1</v>
      </c>
    </row>
    <row r="42" spans="1:6" x14ac:dyDescent="0.2">
      <c r="A42" s="42" t="s">
        <v>28</v>
      </c>
      <c r="B42" s="42" t="s">
        <v>1567</v>
      </c>
      <c r="C42" s="443">
        <f>REG!K24</f>
        <v>0</v>
      </c>
      <c r="D42" s="9" t="s">
        <v>884</v>
      </c>
      <c r="E42" s="9" t="str">
        <f t="shared" si="0"/>
        <v/>
      </c>
      <c r="F42" s="44">
        <f t="shared" si="1"/>
        <v>1</v>
      </c>
    </row>
    <row r="43" spans="1:6" x14ac:dyDescent="0.2">
      <c r="A43" s="42" t="s">
        <v>28</v>
      </c>
      <c r="B43" s="42" t="s">
        <v>1568</v>
      </c>
      <c r="C43" s="443">
        <f>REG!K25</f>
        <v>0</v>
      </c>
      <c r="D43" s="9" t="s">
        <v>884</v>
      </c>
      <c r="E43" s="9" t="str">
        <f t="shared" si="0"/>
        <v/>
      </c>
      <c r="F43" s="44">
        <f t="shared" si="1"/>
        <v>1</v>
      </c>
    </row>
    <row r="44" spans="1:6" x14ac:dyDescent="0.2">
      <c r="A44" s="42" t="s">
        <v>28</v>
      </c>
      <c r="B44" s="42" t="s">
        <v>1569</v>
      </c>
      <c r="C44" s="443">
        <f>REG!K26</f>
        <v>0</v>
      </c>
      <c r="D44" s="9" t="s">
        <v>884</v>
      </c>
      <c r="E44" s="9" t="str">
        <f t="shared" si="0"/>
        <v/>
      </c>
      <c r="F44" s="44">
        <f t="shared" si="1"/>
        <v>1</v>
      </c>
    </row>
    <row r="45" spans="1:6" x14ac:dyDescent="0.2">
      <c r="A45" s="42" t="s">
        <v>28</v>
      </c>
      <c r="B45" s="42" t="s">
        <v>1570</v>
      </c>
      <c r="C45" s="443">
        <f>REG!K27</f>
        <v>0</v>
      </c>
      <c r="D45" s="9" t="s">
        <v>884</v>
      </c>
      <c r="E45" s="9" t="str">
        <f t="shared" si="0"/>
        <v/>
      </c>
      <c r="F45" s="44">
        <f t="shared" si="1"/>
        <v>1</v>
      </c>
    </row>
    <row r="46" spans="1:6" x14ac:dyDescent="0.2">
      <c r="A46" s="42" t="s">
        <v>28</v>
      </c>
      <c r="B46" s="42" t="s">
        <v>1571</v>
      </c>
      <c r="C46" s="443">
        <f>REG!L15</f>
        <v>0</v>
      </c>
      <c r="D46" s="9" t="s">
        <v>884</v>
      </c>
      <c r="E46" s="9" t="str">
        <f t="shared" si="0"/>
        <v/>
      </c>
      <c r="F46" s="44">
        <f t="shared" si="1"/>
        <v>1</v>
      </c>
    </row>
    <row r="47" spans="1:6" x14ac:dyDescent="0.2">
      <c r="A47" s="42" t="s">
        <v>28</v>
      </c>
      <c r="B47" s="42" t="s">
        <v>1572</v>
      </c>
      <c r="C47" s="443">
        <f>REG!L19</f>
        <v>0</v>
      </c>
      <c r="D47" s="9" t="s">
        <v>884</v>
      </c>
      <c r="E47" s="9" t="str">
        <f t="shared" si="0"/>
        <v/>
      </c>
      <c r="F47" s="44">
        <f t="shared" si="1"/>
        <v>1</v>
      </c>
    </row>
    <row r="48" spans="1:6" x14ac:dyDescent="0.2">
      <c r="A48" s="42" t="s">
        <v>28</v>
      </c>
      <c r="B48" s="42" t="s">
        <v>1573</v>
      </c>
      <c r="C48" s="443">
        <f>REG!L20</f>
        <v>0</v>
      </c>
      <c r="D48" s="9" t="s">
        <v>884</v>
      </c>
      <c r="E48" s="9" t="str">
        <f t="shared" si="0"/>
        <v/>
      </c>
      <c r="F48" s="44">
        <f t="shared" si="1"/>
        <v>1</v>
      </c>
    </row>
    <row r="49" spans="1:6" x14ac:dyDescent="0.2">
      <c r="A49" s="42" t="s">
        <v>28</v>
      </c>
      <c r="B49" s="42" t="s">
        <v>1574</v>
      </c>
      <c r="C49" s="443">
        <f>REG!L21</f>
        <v>0</v>
      </c>
      <c r="D49" s="9" t="s">
        <v>884</v>
      </c>
      <c r="E49" s="9" t="str">
        <f t="shared" si="0"/>
        <v/>
      </c>
      <c r="F49" s="44">
        <f t="shared" si="1"/>
        <v>1</v>
      </c>
    </row>
    <row r="50" spans="1:6" x14ac:dyDescent="0.2">
      <c r="A50" s="42" t="s">
        <v>28</v>
      </c>
      <c r="B50" s="42" t="s">
        <v>1575</v>
      </c>
      <c r="C50" s="443">
        <f>REG!L22</f>
        <v>0</v>
      </c>
      <c r="D50" s="9" t="s">
        <v>884</v>
      </c>
      <c r="E50" s="9" t="str">
        <f t="shared" si="0"/>
        <v/>
      </c>
      <c r="F50" s="44">
        <f t="shared" si="1"/>
        <v>1</v>
      </c>
    </row>
    <row r="51" spans="1:6" x14ac:dyDescent="0.2">
      <c r="A51" s="42" t="s">
        <v>28</v>
      </c>
      <c r="B51" s="42" t="s">
        <v>1576</v>
      </c>
      <c r="C51" s="443">
        <f>REG!L23</f>
        <v>0</v>
      </c>
      <c r="D51" s="9" t="s">
        <v>884</v>
      </c>
      <c r="E51" s="9" t="str">
        <f t="shared" si="0"/>
        <v/>
      </c>
      <c r="F51" s="44">
        <f t="shared" si="1"/>
        <v>1</v>
      </c>
    </row>
    <row r="52" spans="1:6" x14ac:dyDescent="0.2">
      <c r="A52" s="42" t="s">
        <v>28</v>
      </c>
      <c r="B52" s="42" t="s">
        <v>1577</v>
      </c>
      <c r="C52" s="443">
        <f>REG!M15</f>
        <v>0</v>
      </c>
      <c r="D52" s="9" t="s">
        <v>884</v>
      </c>
      <c r="E52" s="9" t="str">
        <f t="shared" si="0"/>
        <v/>
      </c>
      <c r="F52" s="44">
        <f t="shared" si="1"/>
        <v>1</v>
      </c>
    </row>
    <row r="53" spans="1:6" x14ac:dyDescent="0.2">
      <c r="A53" s="42" t="s">
        <v>28</v>
      </c>
      <c r="B53" s="42" t="s">
        <v>1578</v>
      </c>
      <c r="C53" s="443">
        <f>REG!M16</f>
        <v>0</v>
      </c>
      <c r="D53" s="9" t="s">
        <v>884</v>
      </c>
      <c r="E53" s="9" t="str">
        <f t="shared" si="0"/>
        <v/>
      </c>
      <c r="F53" s="44">
        <f t="shared" si="1"/>
        <v>1</v>
      </c>
    </row>
    <row r="54" spans="1:6" x14ac:dyDescent="0.2">
      <c r="A54" s="42" t="s">
        <v>28</v>
      </c>
      <c r="B54" s="42" t="s">
        <v>1579</v>
      </c>
      <c r="C54" s="443">
        <f>REG!M17</f>
        <v>0</v>
      </c>
      <c r="D54" s="9" t="s">
        <v>884</v>
      </c>
      <c r="E54" s="9" t="str">
        <f t="shared" si="0"/>
        <v/>
      </c>
      <c r="F54" s="44">
        <f t="shared" si="1"/>
        <v>1</v>
      </c>
    </row>
    <row r="55" spans="1:6" x14ac:dyDescent="0.2">
      <c r="A55" s="42" t="s">
        <v>28</v>
      </c>
      <c r="B55" s="42" t="s">
        <v>1580</v>
      </c>
      <c r="C55" s="443">
        <f>REG!M18</f>
        <v>0</v>
      </c>
      <c r="D55" s="9" t="s">
        <v>884</v>
      </c>
      <c r="E55" s="9" t="str">
        <f t="shared" si="0"/>
        <v/>
      </c>
      <c r="F55" s="44">
        <f t="shared" si="1"/>
        <v>1</v>
      </c>
    </row>
    <row r="56" spans="1:6" x14ac:dyDescent="0.2">
      <c r="A56" s="42" t="s">
        <v>28</v>
      </c>
      <c r="B56" s="42" t="s">
        <v>1581</v>
      </c>
      <c r="C56" s="443">
        <f>REG!M19</f>
        <v>0</v>
      </c>
      <c r="D56" s="9" t="s">
        <v>884</v>
      </c>
      <c r="E56" s="9" t="str">
        <f t="shared" si="0"/>
        <v/>
      </c>
      <c r="F56" s="44">
        <f t="shared" si="1"/>
        <v>1</v>
      </c>
    </row>
    <row r="57" spans="1:6" x14ac:dyDescent="0.2">
      <c r="A57" s="42" t="s">
        <v>28</v>
      </c>
      <c r="B57" s="42" t="s">
        <v>1582</v>
      </c>
      <c r="C57" s="443">
        <f>REG!M20</f>
        <v>0</v>
      </c>
      <c r="D57" s="9" t="s">
        <v>884</v>
      </c>
      <c r="E57" s="9" t="str">
        <f t="shared" si="0"/>
        <v/>
      </c>
      <c r="F57" s="44">
        <f t="shared" si="1"/>
        <v>1</v>
      </c>
    </row>
    <row r="58" spans="1:6" x14ac:dyDescent="0.2">
      <c r="A58" s="42" t="s">
        <v>28</v>
      </c>
      <c r="B58" s="42" t="s">
        <v>1583</v>
      </c>
      <c r="C58" s="443">
        <f>REG!M22</f>
        <v>0</v>
      </c>
      <c r="D58" s="9" t="s">
        <v>884</v>
      </c>
      <c r="E58" s="9" t="str">
        <f t="shared" si="0"/>
        <v/>
      </c>
      <c r="F58" s="44">
        <f t="shared" si="1"/>
        <v>1</v>
      </c>
    </row>
    <row r="59" spans="1:6" x14ac:dyDescent="0.2">
      <c r="A59" s="42" t="s">
        <v>28</v>
      </c>
      <c r="B59" s="42" t="s">
        <v>1584</v>
      </c>
      <c r="C59" s="443">
        <f>REG!N15</f>
        <v>0</v>
      </c>
      <c r="D59" s="9" t="s">
        <v>884</v>
      </c>
      <c r="E59" s="9" t="str">
        <f t="shared" si="0"/>
        <v/>
      </c>
      <c r="F59" s="44">
        <f t="shared" si="1"/>
        <v>1</v>
      </c>
    </row>
    <row r="60" spans="1:6" x14ac:dyDescent="0.2">
      <c r="A60" s="42" t="s">
        <v>28</v>
      </c>
      <c r="B60" s="42" t="s">
        <v>1585</v>
      </c>
      <c r="C60" s="443">
        <f>REG!N16</f>
        <v>0</v>
      </c>
      <c r="D60" s="9" t="s">
        <v>884</v>
      </c>
      <c r="E60" s="9" t="str">
        <f t="shared" si="0"/>
        <v/>
      </c>
      <c r="F60" s="44">
        <f t="shared" si="1"/>
        <v>1</v>
      </c>
    </row>
    <row r="61" spans="1:6" x14ac:dyDescent="0.2">
      <c r="A61" s="42" t="s">
        <v>28</v>
      </c>
      <c r="B61" s="42" t="s">
        <v>1586</v>
      </c>
      <c r="C61" s="443">
        <f>REG!N17</f>
        <v>0</v>
      </c>
      <c r="D61" s="9" t="s">
        <v>884</v>
      </c>
      <c r="E61" s="9" t="str">
        <f t="shared" si="0"/>
        <v/>
      </c>
      <c r="F61" s="44">
        <f t="shared" si="1"/>
        <v>1</v>
      </c>
    </row>
    <row r="62" spans="1:6" x14ac:dyDescent="0.2">
      <c r="A62" s="42" t="s">
        <v>28</v>
      </c>
      <c r="B62" s="42" t="s">
        <v>1587</v>
      </c>
      <c r="C62" s="443">
        <f>REG!N18</f>
        <v>0</v>
      </c>
      <c r="D62" s="9" t="s">
        <v>884</v>
      </c>
      <c r="E62" s="9" t="str">
        <f t="shared" si="0"/>
        <v/>
      </c>
      <c r="F62" s="44">
        <f t="shared" si="1"/>
        <v>1</v>
      </c>
    </row>
    <row r="63" spans="1:6" x14ac:dyDescent="0.2">
      <c r="A63" s="42" t="s">
        <v>28</v>
      </c>
      <c r="B63" s="42" t="s">
        <v>1588</v>
      </c>
      <c r="C63" s="443">
        <f>REG!N19</f>
        <v>0</v>
      </c>
      <c r="D63" s="9" t="s">
        <v>884</v>
      </c>
      <c r="E63" s="9" t="str">
        <f t="shared" si="0"/>
        <v/>
      </c>
      <c r="F63" s="44">
        <f t="shared" si="1"/>
        <v>1</v>
      </c>
    </row>
    <row r="64" spans="1:6" x14ac:dyDescent="0.2">
      <c r="A64" s="42" t="s">
        <v>28</v>
      </c>
      <c r="B64" s="42" t="s">
        <v>1589</v>
      </c>
      <c r="C64" s="443">
        <f>REG!N20</f>
        <v>0</v>
      </c>
      <c r="D64" s="9" t="s">
        <v>884</v>
      </c>
      <c r="E64" s="9" t="str">
        <f t="shared" si="0"/>
        <v/>
      </c>
      <c r="F64" s="44">
        <f t="shared" si="1"/>
        <v>1</v>
      </c>
    </row>
    <row r="65" spans="1:6" x14ac:dyDescent="0.2">
      <c r="A65" s="42" t="s">
        <v>28</v>
      </c>
      <c r="B65" s="42" t="s">
        <v>1590</v>
      </c>
      <c r="C65" s="443">
        <f>REG!N22</f>
        <v>0</v>
      </c>
      <c r="D65" s="9" t="s">
        <v>884</v>
      </c>
      <c r="E65" s="9" t="str">
        <f t="shared" si="0"/>
        <v/>
      </c>
      <c r="F65" s="44">
        <f t="shared" si="1"/>
        <v>1</v>
      </c>
    </row>
    <row r="66" spans="1:6" x14ac:dyDescent="0.2">
      <c r="A66" s="42" t="s">
        <v>28</v>
      </c>
      <c r="B66" s="42" t="s">
        <v>1591</v>
      </c>
      <c r="C66" s="443">
        <f>REG!O15</f>
        <v>0</v>
      </c>
      <c r="D66" s="9" t="s">
        <v>884</v>
      </c>
      <c r="E66" s="9" t="str">
        <f t="shared" si="0"/>
        <v/>
      </c>
      <c r="F66" s="44">
        <f t="shared" si="1"/>
        <v>1</v>
      </c>
    </row>
    <row r="67" spans="1:6" x14ac:dyDescent="0.2">
      <c r="A67" s="42" t="s">
        <v>28</v>
      </c>
      <c r="B67" s="42" t="s">
        <v>1592</v>
      </c>
      <c r="C67" s="443">
        <f>REG!O16</f>
        <v>0</v>
      </c>
      <c r="D67" s="9" t="s">
        <v>884</v>
      </c>
      <c r="E67" s="9" t="str">
        <f t="shared" ref="E67:E130" si="2">IF(C67="","",IF(ISBLANK(C67),"",IF(ISNUMBER(C67),IF(ROUND(C67,0)=C67,IF(C67&gt;=(-9999999999999990),IF(C67&lt;=(9999999999999990),"","Value must be an integer of no more than 16 digits."),"Value must be an integer of no more than 16 digits."),"Value must be an integer of no more than 16 digits."),"Value must be an integer of no more than 16 digits.")))</f>
        <v/>
      </c>
      <c r="F67" s="44">
        <f t="shared" ref="F67:F130" si="3">IF(E67="",1,0)</f>
        <v>1</v>
      </c>
    </row>
    <row r="68" spans="1:6" x14ac:dyDescent="0.2">
      <c r="A68" s="42" t="s">
        <v>28</v>
      </c>
      <c r="B68" s="42" t="s">
        <v>1593</v>
      </c>
      <c r="C68" s="443">
        <f>REG!O17</f>
        <v>0</v>
      </c>
      <c r="D68" s="9" t="s">
        <v>884</v>
      </c>
      <c r="E68" s="9" t="str">
        <f t="shared" si="2"/>
        <v/>
      </c>
      <c r="F68" s="44">
        <f t="shared" si="3"/>
        <v>1</v>
      </c>
    </row>
    <row r="69" spans="1:6" x14ac:dyDescent="0.2">
      <c r="A69" s="42" t="s">
        <v>28</v>
      </c>
      <c r="B69" s="42" t="s">
        <v>1594</v>
      </c>
      <c r="C69" s="443">
        <f>REG!O18</f>
        <v>0</v>
      </c>
      <c r="D69" s="9" t="s">
        <v>884</v>
      </c>
      <c r="E69" s="9" t="str">
        <f t="shared" si="2"/>
        <v/>
      </c>
      <c r="F69" s="44">
        <f t="shared" si="3"/>
        <v>1</v>
      </c>
    </row>
    <row r="70" spans="1:6" x14ac:dyDescent="0.2">
      <c r="A70" s="42" t="s">
        <v>28</v>
      </c>
      <c r="B70" s="42" t="s">
        <v>1595</v>
      </c>
      <c r="C70" s="443">
        <f>REG!O19</f>
        <v>0</v>
      </c>
      <c r="D70" s="9" t="s">
        <v>884</v>
      </c>
      <c r="E70" s="9" t="str">
        <f t="shared" si="2"/>
        <v/>
      </c>
      <c r="F70" s="44">
        <f t="shared" si="3"/>
        <v>1</v>
      </c>
    </row>
    <row r="71" spans="1:6" x14ac:dyDescent="0.2">
      <c r="A71" s="42" t="s">
        <v>28</v>
      </c>
      <c r="B71" s="42" t="s">
        <v>1596</v>
      </c>
      <c r="C71" s="443">
        <f>REG!O20</f>
        <v>0</v>
      </c>
      <c r="D71" s="9" t="s">
        <v>884</v>
      </c>
      <c r="E71" s="9" t="str">
        <f t="shared" si="2"/>
        <v/>
      </c>
      <c r="F71" s="44">
        <f t="shared" si="3"/>
        <v>1</v>
      </c>
    </row>
    <row r="72" spans="1:6" x14ac:dyDescent="0.2">
      <c r="A72" s="42" t="s">
        <v>28</v>
      </c>
      <c r="B72" s="42" t="s">
        <v>1597</v>
      </c>
      <c r="C72" s="443">
        <f>REG!O22</f>
        <v>0</v>
      </c>
      <c r="D72" s="9" t="s">
        <v>884</v>
      </c>
      <c r="E72" s="9" t="str">
        <f t="shared" si="2"/>
        <v/>
      </c>
      <c r="F72" s="44">
        <f t="shared" si="3"/>
        <v>1</v>
      </c>
    </row>
    <row r="73" spans="1:6" x14ac:dyDescent="0.2">
      <c r="A73" s="42" t="s">
        <v>28</v>
      </c>
      <c r="B73" s="42" t="s">
        <v>1598</v>
      </c>
      <c r="C73" s="443">
        <f>REG!P15</f>
        <v>0</v>
      </c>
      <c r="D73" s="9" t="s">
        <v>884</v>
      </c>
      <c r="E73" s="9" t="str">
        <f t="shared" si="2"/>
        <v/>
      </c>
      <c r="F73" s="44">
        <f t="shared" si="3"/>
        <v>1</v>
      </c>
    </row>
    <row r="74" spans="1:6" x14ac:dyDescent="0.2">
      <c r="A74" s="42" t="s">
        <v>28</v>
      </c>
      <c r="B74" s="42" t="s">
        <v>1599</v>
      </c>
      <c r="C74" s="443">
        <f>REG!P16</f>
        <v>0</v>
      </c>
      <c r="D74" s="9" t="s">
        <v>884</v>
      </c>
      <c r="E74" s="9" t="str">
        <f t="shared" si="2"/>
        <v/>
      </c>
      <c r="F74" s="44">
        <f t="shared" si="3"/>
        <v>1</v>
      </c>
    </row>
    <row r="75" spans="1:6" x14ac:dyDescent="0.2">
      <c r="A75" s="42" t="s">
        <v>28</v>
      </c>
      <c r="B75" s="42" t="s">
        <v>1600</v>
      </c>
      <c r="C75" s="443">
        <f>REG!P17</f>
        <v>0</v>
      </c>
      <c r="D75" s="9" t="s">
        <v>884</v>
      </c>
      <c r="E75" s="9" t="str">
        <f t="shared" si="2"/>
        <v/>
      </c>
      <c r="F75" s="44">
        <f t="shared" si="3"/>
        <v>1</v>
      </c>
    </row>
    <row r="76" spans="1:6" x14ac:dyDescent="0.2">
      <c r="A76" s="42" t="s">
        <v>28</v>
      </c>
      <c r="B76" s="42" t="s">
        <v>1601</v>
      </c>
      <c r="C76" s="443">
        <f>REG!P18</f>
        <v>0</v>
      </c>
      <c r="D76" s="9" t="s">
        <v>884</v>
      </c>
      <c r="E76" s="9" t="str">
        <f t="shared" si="2"/>
        <v/>
      </c>
      <c r="F76" s="44">
        <f t="shared" si="3"/>
        <v>1</v>
      </c>
    </row>
    <row r="77" spans="1:6" x14ac:dyDescent="0.2">
      <c r="A77" s="42" t="s">
        <v>28</v>
      </c>
      <c r="B77" s="42" t="s">
        <v>1602</v>
      </c>
      <c r="C77" s="443">
        <f>REG!P19</f>
        <v>0</v>
      </c>
      <c r="D77" s="9" t="s">
        <v>884</v>
      </c>
      <c r="E77" s="9" t="str">
        <f t="shared" si="2"/>
        <v/>
      </c>
      <c r="F77" s="44">
        <f t="shared" si="3"/>
        <v>1</v>
      </c>
    </row>
    <row r="78" spans="1:6" x14ac:dyDescent="0.2">
      <c r="A78" s="42" t="s">
        <v>28</v>
      </c>
      <c r="B78" s="42" t="s">
        <v>1603</v>
      </c>
      <c r="C78" s="443">
        <f>REG!P20</f>
        <v>0</v>
      </c>
      <c r="D78" s="9" t="s">
        <v>884</v>
      </c>
      <c r="E78" s="9" t="str">
        <f t="shared" si="2"/>
        <v/>
      </c>
      <c r="F78" s="44">
        <f t="shared" si="3"/>
        <v>1</v>
      </c>
    </row>
    <row r="79" spans="1:6" x14ac:dyDescent="0.2">
      <c r="A79" s="42" t="s">
        <v>28</v>
      </c>
      <c r="B79" s="42" t="s">
        <v>1604</v>
      </c>
      <c r="C79" s="443">
        <f>REG!P22</f>
        <v>0</v>
      </c>
      <c r="D79" s="9" t="s">
        <v>884</v>
      </c>
      <c r="E79" s="9" t="str">
        <f t="shared" si="2"/>
        <v/>
      </c>
      <c r="F79" s="44">
        <f t="shared" si="3"/>
        <v>1</v>
      </c>
    </row>
    <row r="80" spans="1:6" x14ac:dyDescent="0.2">
      <c r="A80" s="42" t="s">
        <v>28</v>
      </c>
      <c r="B80" s="42" t="s">
        <v>1605</v>
      </c>
      <c r="C80" s="443">
        <f>REG!Q24</f>
        <v>0</v>
      </c>
      <c r="D80" s="9" t="s">
        <v>884</v>
      </c>
      <c r="E80" s="9" t="str">
        <f t="shared" si="2"/>
        <v/>
      </c>
      <c r="F80" s="44">
        <f t="shared" si="3"/>
        <v>1</v>
      </c>
    </row>
    <row r="81" spans="1:6" x14ac:dyDescent="0.2">
      <c r="A81" s="42" t="s">
        <v>28</v>
      </c>
      <c r="B81" s="42" t="s">
        <v>1606</v>
      </c>
      <c r="C81" s="443">
        <f>REG!Q25</f>
        <v>0</v>
      </c>
      <c r="D81" s="9" t="s">
        <v>884</v>
      </c>
      <c r="E81" s="9" t="str">
        <f t="shared" si="2"/>
        <v/>
      </c>
      <c r="F81" s="44">
        <f t="shared" si="3"/>
        <v>1</v>
      </c>
    </row>
    <row r="82" spans="1:6" x14ac:dyDescent="0.2">
      <c r="A82" s="42" t="s">
        <v>28</v>
      </c>
      <c r="B82" s="42" t="s">
        <v>1607</v>
      </c>
      <c r="C82" s="443">
        <f>REG!Q26</f>
        <v>0</v>
      </c>
      <c r="D82" s="9" t="s">
        <v>884</v>
      </c>
      <c r="E82" s="9" t="str">
        <f t="shared" si="2"/>
        <v/>
      </c>
      <c r="F82" s="44">
        <f t="shared" si="3"/>
        <v>1</v>
      </c>
    </row>
    <row r="83" spans="1:6" x14ac:dyDescent="0.2">
      <c r="A83" s="42" t="s">
        <v>28</v>
      </c>
      <c r="B83" s="42" t="s">
        <v>1608</v>
      </c>
      <c r="C83" s="443">
        <f>REG!Q27</f>
        <v>0</v>
      </c>
      <c r="D83" s="9" t="s">
        <v>884</v>
      </c>
      <c r="E83" s="9" t="str">
        <f t="shared" si="2"/>
        <v/>
      </c>
      <c r="F83" s="44">
        <f t="shared" si="3"/>
        <v>1</v>
      </c>
    </row>
    <row r="84" spans="1:6" x14ac:dyDescent="0.2">
      <c r="A84" s="42" t="s">
        <v>28</v>
      </c>
      <c r="B84" s="42" t="s">
        <v>1609</v>
      </c>
      <c r="C84" s="443">
        <f>REG!R24</f>
        <v>0</v>
      </c>
      <c r="D84" s="9" t="s">
        <v>884</v>
      </c>
      <c r="E84" s="9" t="str">
        <f t="shared" si="2"/>
        <v/>
      </c>
      <c r="F84" s="44">
        <f t="shared" si="3"/>
        <v>1</v>
      </c>
    </row>
    <row r="85" spans="1:6" x14ac:dyDescent="0.2">
      <c r="A85" s="42" t="s">
        <v>28</v>
      </c>
      <c r="B85" s="42" t="s">
        <v>1610</v>
      </c>
      <c r="C85" s="443">
        <f>REG!R25</f>
        <v>0</v>
      </c>
      <c r="D85" s="9" t="s">
        <v>884</v>
      </c>
      <c r="E85" s="9" t="str">
        <f t="shared" si="2"/>
        <v/>
      </c>
      <c r="F85" s="44">
        <f t="shared" si="3"/>
        <v>1</v>
      </c>
    </row>
    <row r="86" spans="1:6" x14ac:dyDescent="0.2">
      <c r="A86" s="42" t="s">
        <v>28</v>
      </c>
      <c r="B86" s="42" t="s">
        <v>1611</v>
      </c>
      <c r="C86" s="443">
        <f>REG!R26</f>
        <v>0</v>
      </c>
      <c r="D86" s="9" t="s">
        <v>884</v>
      </c>
      <c r="E86" s="9" t="str">
        <f t="shared" si="2"/>
        <v/>
      </c>
      <c r="F86" s="44">
        <f t="shared" si="3"/>
        <v>1</v>
      </c>
    </row>
    <row r="87" spans="1:6" x14ac:dyDescent="0.2">
      <c r="A87" s="42" t="s">
        <v>28</v>
      </c>
      <c r="B87" s="42" t="s">
        <v>1612</v>
      </c>
      <c r="C87" s="443">
        <f>REG!R27</f>
        <v>0</v>
      </c>
      <c r="D87" s="9" t="s">
        <v>884</v>
      </c>
      <c r="E87" s="9" t="str">
        <f t="shared" si="2"/>
        <v/>
      </c>
      <c r="F87" s="44">
        <f t="shared" si="3"/>
        <v>1</v>
      </c>
    </row>
    <row r="88" spans="1:6" x14ac:dyDescent="0.2">
      <c r="A88" s="42" t="s">
        <v>28</v>
      </c>
      <c r="B88" s="42" t="s">
        <v>1613</v>
      </c>
      <c r="C88" s="443">
        <f>REG!S24</f>
        <v>0</v>
      </c>
      <c r="D88" s="9" t="s">
        <v>884</v>
      </c>
      <c r="E88" s="9" t="str">
        <f t="shared" si="2"/>
        <v/>
      </c>
      <c r="F88" s="44">
        <f t="shared" si="3"/>
        <v>1</v>
      </c>
    </row>
    <row r="89" spans="1:6" x14ac:dyDescent="0.2">
      <c r="A89" s="42" t="s">
        <v>28</v>
      </c>
      <c r="B89" s="42" t="s">
        <v>1614</v>
      </c>
      <c r="C89" s="443">
        <f>REG!S25</f>
        <v>0</v>
      </c>
      <c r="D89" s="9" t="s">
        <v>884</v>
      </c>
      <c r="E89" s="9" t="str">
        <f t="shared" si="2"/>
        <v/>
      </c>
      <c r="F89" s="44">
        <f t="shared" si="3"/>
        <v>1</v>
      </c>
    </row>
    <row r="90" spans="1:6" x14ac:dyDescent="0.2">
      <c r="A90" s="42" t="s">
        <v>28</v>
      </c>
      <c r="B90" s="42" t="s">
        <v>1615</v>
      </c>
      <c r="C90" s="443">
        <f>REG!S26</f>
        <v>0</v>
      </c>
      <c r="D90" s="9" t="s">
        <v>884</v>
      </c>
      <c r="E90" s="9" t="str">
        <f t="shared" si="2"/>
        <v/>
      </c>
      <c r="F90" s="44">
        <f t="shared" si="3"/>
        <v>1</v>
      </c>
    </row>
    <row r="91" spans="1:6" x14ac:dyDescent="0.2">
      <c r="A91" s="42" t="s">
        <v>28</v>
      </c>
      <c r="B91" s="42" t="s">
        <v>1616</v>
      </c>
      <c r="C91" s="443">
        <f>REG!S27</f>
        <v>0</v>
      </c>
      <c r="D91" s="9" t="s">
        <v>884</v>
      </c>
      <c r="E91" s="9" t="str">
        <f t="shared" si="2"/>
        <v/>
      </c>
      <c r="F91" s="44">
        <f t="shared" si="3"/>
        <v>1</v>
      </c>
    </row>
    <row r="92" spans="1:6" x14ac:dyDescent="0.2">
      <c r="A92" s="42" t="s">
        <v>28</v>
      </c>
      <c r="B92" s="42" t="s">
        <v>1617</v>
      </c>
      <c r="C92" s="443">
        <f>REG!T24</f>
        <v>0</v>
      </c>
      <c r="D92" s="9" t="s">
        <v>884</v>
      </c>
      <c r="E92" s="9" t="str">
        <f t="shared" si="2"/>
        <v/>
      </c>
      <c r="F92" s="44">
        <f t="shared" si="3"/>
        <v>1</v>
      </c>
    </row>
    <row r="93" spans="1:6" x14ac:dyDescent="0.2">
      <c r="A93" s="42" t="s">
        <v>28</v>
      </c>
      <c r="B93" s="42" t="s">
        <v>1618</v>
      </c>
      <c r="C93" s="443">
        <f>REG!T25</f>
        <v>0</v>
      </c>
      <c r="D93" s="9" t="s">
        <v>884</v>
      </c>
      <c r="E93" s="9" t="str">
        <f t="shared" si="2"/>
        <v/>
      </c>
      <c r="F93" s="44">
        <f t="shared" si="3"/>
        <v>1</v>
      </c>
    </row>
    <row r="94" spans="1:6" x14ac:dyDescent="0.2">
      <c r="A94" s="42" t="s">
        <v>28</v>
      </c>
      <c r="B94" s="42" t="s">
        <v>1619</v>
      </c>
      <c r="C94" s="443">
        <f>REG!T26</f>
        <v>0</v>
      </c>
      <c r="D94" s="9" t="s">
        <v>884</v>
      </c>
      <c r="E94" s="9" t="str">
        <f t="shared" si="2"/>
        <v/>
      </c>
      <c r="F94" s="44">
        <f t="shared" si="3"/>
        <v>1</v>
      </c>
    </row>
    <row r="95" spans="1:6" x14ac:dyDescent="0.2">
      <c r="A95" s="42" t="s">
        <v>28</v>
      </c>
      <c r="B95" s="42" t="s">
        <v>1620</v>
      </c>
      <c r="C95" s="443">
        <f>REG!T27</f>
        <v>0</v>
      </c>
      <c r="D95" s="9" t="s">
        <v>884</v>
      </c>
      <c r="E95" s="9" t="str">
        <f t="shared" si="2"/>
        <v/>
      </c>
      <c r="F95" s="44">
        <f t="shared" si="3"/>
        <v>1</v>
      </c>
    </row>
    <row r="96" spans="1:6" x14ac:dyDescent="0.2">
      <c r="A96" s="42" t="s">
        <v>28</v>
      </c>
      <c r="B96" s="42" t="s">
        <v>1621</v>
      </c>
      <c r="C96" s="443">
        <f>REG!U19</f>
        <v>0</v>
      </c>
      <c r="D96" s="9" t="s">
        <v>884</v>
      </c>
      <c r="E96" s="9" t="str">
        <f t="shared" si="2"/>
        <v/>
      </c>
      <c r="F96" s="44">
        <f t="shared" si="3"/>
        <v>1</v>
      </c>
    </row>
    <row r="97" spans="1:6" x14ac:dyDescent="0.2">
      <c r="A97" s="42" t="s">
        <v>28</v>
      </c>
      <c r="B97" s="42" t="s">
        <v>1622</v>
      </c>
      <c r="C97" s="443">
        <f>REG!U20</f>
        <v>0</v>
      </c>
      <c r="D97" s="9" t="s">
        <v>884</v>
      </c>
      <c r="E97" s="9" t="str">
        <f t="shared" si="2"/>
        <v/>
      </c>
      <c r="F97" s="44">
        <f t="shared" si="3"/>
        <v>1</v>
      </c>
    </row>
    <row r="98" spans="1:6" x14ac:dyDescent="0.2">
      <c r="A98" s="42" t="s">
        <v>28</v>
      </c>
      <c r="B98" s="42" t="s">
        <v>1623</v>
      </c>
      <c r="C98" s="443">
        <f>REG!U21</f>
        <v>0</v>
      </c>
      <c r="D98" s="9" t="s">
        <v>884</v>
      </c>
      <c r="E98" s="9" t="str">
        <f t="shared" si="2"/>
        <v/>
      </c>
      <c r="F98" s="44">
        <f t="shared" si="3"/>
        <v>1</v>
      </c>
    </row>
    <row r="99" spans="1:6" x14ac:dyDescent="0.2">
      <c r="A99" s="42" t="s">
        <v>28</v>
      </c>
      <c r="B99" s="42" t="s">
        <v>1624</v>
      </c>
      <c r="C99" s="443">
        <f>REG!U22</f>
        <v>0</v>
      </c>
      <c r="D99" s="9" t="s">
        <v>884</v>
      </c>
      <c r="E99" s="9" t="str">
        <f t="shared" si="2"/>
        <v/>
      </c>
      <c r="F99" s="44">
        <f t="shared" si="3"/>
        <v>1</v>
      </c>
    </row>
    <row r="100" spans="1:6" x14ac:dyDescent="0.2">
      <c r="A100" s="42" t="s">
        <v>28</v>
      </c>
      <c r="B100" s="42" t="s">
        <v>1625</v>
      </c>
      <c r="C100" s="443">
        <f>REG!U23</f>
        <v>0</v>
      </c>
      <c r="D100" s="9" t="s">
        <v>884</v>
      </c>
      <c r="E100" s="9" t="str">
        <f t="shared" si="2"/>
        <v/>
      </c>
      <c r="F100" s="44">
        <f t="shared" si="3"/>
        <v>1</v>
      </c>
    </row>
    <row r="101" spans="1:6" x14ac:dyDescent="0.2">
      <c r="A101" s="42" t="s">
        <v>28</v>
      </c>
      <c r="B101" s="42" t="s">
        <v>1626</v>
      </c>
      <c r="C101" s="443">
        <f>REG!U24</f>
        <v>0</v>
      </c>
      <c r="D101" s="9" t="s">
        <v>884</v>
      </c>
      <c r="E101" s="9" t="str">
        <f t="shared" si="2"/>
        <v/>
      </c>
      <c r="F101" s="44">
        <f t="shared" si="3"/>
        <v>1</v>
      </c>
    </row>
    <row r="102" spans="1:6" x14ac:dyDescent="0.2">
      <c r="A102" s="42" t="s">
        <v>28</v>
      </c>
      <c r="B102" s="42" t="s">
        <v>1627</v>
      </c>
      <c r="C102" s="443">
        <f>REG!U25</f>
        <v>0</v>
      </c>
      <c r="D102" s="9" t="s">
        <v>884</v>
      </c>
      <c r="E102" s="9" t="str">
        <f t="shared" si="2"/>
        <v/>
      </c>
      <c r="F102" s="44">
        <f t="shared" si="3"/>
        <v>1</v>
      </c>
    </row>
    <row r="103" spans="1:6" x14ac:dyDescent="0.2">
      <c r="A103" s="42" t="s">
        <v>28</v>
      </c>
      <c r="B103" s="42" t="s">
        <v>1628</v>
      </c>
      <c r="C103" s="443">
        <f>REG!U26</f>
        <v>0</v>
      </c>
      <c r="D103" s="9" t="s">
        <v>884</v>
      </c>
      <c r="E103" s="9" t="str">
        <f t="shared" si="2"/>
        <v/>
      </c>
      <c r="F103" s="44">
        <f t="shared" si="3"/>
        <v>1</v>
      </c>
    </row>
    <row r="104" spans="1:6" x14ac:dyDescent="0.2">
      <c r="A104" s="42" t="s">
        <v>28</v>
      </c>
      <c r="B104" s="42" t="s">
        <v>1629</v>
      </c>
      <c r="C104" s="443">
        <f>REG!U27</f>
        <v>0</v>
      </c>
      <c r="D104" s="9" t="s">
        <v>884</v>
      </c>
      <c r="E104" s="9" t="str">
        <f t="shared" si="2"/>
        <v/>
      </c>
      <c r="F104" s="44">
        <f t="shared" si="3"/>
        <v>1</v>
      </c>
    </row>
    <row r="105" spans="1:6" x14ac:dyDescent="0.2">
      <c r="A105" s="42" t="s">
        <v>28</v>
      </c>
      <c r="B105" s="42" t="s">
        <v>1630</v>
      </c>
      <c r="C105" s="443">
        <f>REG!V12</f>
        <v>0</v>
      </c>
      <c r="D105" s="9" t="s">
        <v>884</v>
      </c>
      <c r="E105" s="9" t="str">
        <f t="shared" si="2"/>
        <v/>
      </c>
      <c r="F105" s="44">
        <f t="shared" si="3"/>
        <v>1</v>
      </c>
    </row>
    <row r="106" spans="1:6" x14ac:dyDescent="0.2">
      <c r="A106" s="42" t="s">
        <v>28</v>
      </c>
      <c r="B106" s="42" t="s">
        <v>1631</v>
      </c>
      <c r="C106" s="443">
        <f>REG!V30</f>
        <v>0</v>
      </c>
      <c r="D106" s="9" t="s">
        <v>884</v>
      </c>
      <c r="E106" s="9" t="str">
        <f t="shared" si="2"/>
        <v/>
      </c>
      <c r="F106" s="44">
        <f t="shared" si="3"/>
        <v>1</v>
      </c>
    </row>
    <row r="107" spans="1:6" x14ac:dyDescent="0.2">
      <c r="A107" s="42" t="s">
        <v>48</v>
      </c>
      <c r="B107" s="42" t="s">
        <v>1632</v>
      </c>
      <c r="C107" s="443">
        <f>SER!D12</f>
        <v>0</v>
      </c>
      <c r="D107" s="9" t="s">
        <v>884</v>
      </c>
      <c r="E107" s="9" t="str">
        <f t="shared" si="2"/>
        <v/>
      </c>
      <c r="F107" s="44">
        <f t="shared" si="3"/>
        <v>1</v>
      </c>
    </row>
    <row r="108" spans="1:6" x14ac:dyDescent="0.2">
      <c r="A108" s="42" t="s">
        <v>48</v>
      </c>
      <c r="B108" s="42" t="s">
        <v>1633</v>
      </c>
      <c r="C108" s="443">
        <f>SER!D16</f>
        <v>0</v>
      </c>
      <c r="D108" s="9" t="s">
        <v>884</v>
      </c>
      <c r="E108" s="9" t="str">
        <f t="shared" si="2"/>
        <v/>
      </c>
      <c r="F108" s="44">
        <f t="shared" si="3"/>
        <v>1</v>
      </c>
    </row>
    <row r="109" spans="1:6" x14ac:dyDescent="0.2">
      <c r="A109" s="42" t="s">
        <v>48</v>
      </c>
      <c r="B109" s="42" t="s">
        <v>1634</v>
      </c>
      <c r="C109" s="443">
        <f>SER!D20</f>
        <v>0</v>
      </c>
      <c r="D109" s="9" t="s">
        <v>884</v>
      </c>
      <c r="E109" s="9" t="str">
        <f t="shared" si="2"/>
        <v/>
      </c>
      <c r="F109" s="44">
        <f t="shared" si="3"/>
        <v>1</v>
      </c>
    </row>
    <row r="110" spans="1:6" x14ac:dyDescent="0.2">
      <c r="A110" s="42" t="s">
        <v>48</v>
      </c>
      <c r="B110" s="42" t="s">
        <v>1635</v>
      </c>
      <c r="C110" s="443">
        <f>SER!E12</f>
        <v>0</v>
      </c>
      <c r="D110" s="9" t="s">
        <v>884</v>
      </c>
      <c r="E110" s="9" t="str">
        <f t="shared" si="2"/>
        <v/>
      </c>
      <c r="F110" s="44">
        <f t="shared" si="3"/>
        <v>1</v>
      </c>
    </row>
    <row r="111" spans="1:6" x14ac:dyDescent="0.2">
      <c r="A111" s="42" t="s">
        <v>48</v>
      </c>
      <c r="B111" s="42" t="s">
        <v>1636</v>
      </c>
      <c r="C111" s="443">
        <f>SER!E16</f>
        <v>0</v>
      </c>
      <c r="D111" s="9" t="s">
        <v>884</v>
      </c>
      <c r="E111" s="9" t="str">
        <f t="shared" si="2"/>
        <v/>
      </c>
      <c r="F111" s="44">
        <f t="shared" si="3"/>
        <v>1</v>
      </c>
    </row>
    <row r="112" spans="1:6" x14ac:dyDescent="0.2">
      <c r="A112" s="42" t="s">
        <v>48</v>
      </c>
      <c r="B112" s="42" t="s">
        <v>1637</v>
      </c>
      <c r="C112" s="443">
        <f>SER!E20</f>
        <v>0</v>
      </c>
      <c r="D112" s="9" t="s">
        <v>884</v>
      </c>
      <c r="E112" s="9" t="str">
        <f t="shared" si="2"/>
        <v/>
      </c>
      <c r="F112" s="44">
        <f t="shared" si="3"/>
        <v>1</v>
      </c>
    </row>
    <row r="113" spans="1:6" x14ac:dyDescent="0.2">
      <c r="A113" s="42" t="s">
        <v>48</v>
      </c>
      <c r="B113" s="42" t="s">
        <v>1638</v>
      </c>
      <c r="C113" s="443">
        <f>SER!G12</f>
        <v>0</v>
      </c>
      <c r="D113" s="9" t="s">
        <v>884</v>
      </c>
      <c r="E113" s="9" t="str">
        <f t="shared" si="2"/>
        <v/>
      </c>
      <c r="F113" s="44">
        <f t="shared" si="3"/>
        <v>1</v>
      </c>
    </row>
    <row r="114" spans="1:6" x14ac:dyDescent="0.2">
      <c r="A114" s="42" t="s">
        <v>48</v>
      </c>
      <c r="B114" s="42" t="s">
        <v>1639</v>
      </c>
      <c r="C114" s="443">
        <f>SER!G16</f>
        <v>0</v>
      </c>
      <c r="D114" s="9" t="s">
        <v>884</v>
      </c>
      <c r="E114" s="9" t="str">
        <f t="shared" si="2"/>
        <v/>
      </c>
      <c r="F114" s="44">
        <f t="shared" si="3"/>
        <v>1</v>
      </c>
    </row>
    <row r="115" spans="1:6" x14ac:dyDescent="0.2">
      <c r="A115" s="42" t="s">
        <v>48</v>
      </c>
      <c r="B115" s="42" t="s">
        <v>1640</v>
      </c>
      <c r="C115" s="443">
        <f>SER!G20</f>
        <v>0</v>
      </c>
      <c r="D115" s="9" t="s">
        <v>884</v>
      </c>
      <c r="E115" s="9" t="str">
        <f t="shared" si="2"/>
        <v/>
      </c>
      <c r="F115" s="44">
        <f t="shared" si="3"/>
        <v>1</v>
      </c>
    </row>
    <row r="116" spans="1:6" x14ac:dyDescent="0.2">
      <c r="A116" s="42" t="s">
        <v>48</v>
      </c>
      <c r="B116" s="42" t="s">
        <v>1641</v>
      </c>
      <c r="C116" s="443">
        <f>SER!H12</f>
        <v>0</v>
      </c>
      <c r="D116" s="9" t="s">
        <v>884</v>
      </c>
      <c r="E116" s="9" t="str">
        <f t="shared" si="2"/>
        <v/>
      </c>
      <c r="F116" s="44">
        <f t="shared" si="3"/>
        <v>1</v>
      </c>
    </row>
    <row r="117" spans="1:6" x14ac:dyDescent="0.2">
      <c r="A117" s="42" t="s">
        <v>48</v>
      </c>
      <c r="B117" s="42" t="s">
        <v>1642</v>
      </c>
      <c r="C117" s="443">
        <f>SER!H16</f>
        <v>0</v>
      </c>
      <c r="D117" s="9" t="s">
        <v>884</v>
      </c>
      <c r="E117" s="9" t="str">
        <f t="shared" si="2"/>
        <v/>
      </c>
      <c r="F117" s="44">
        <f t="shared" si="3"/>
        <v>1</v>
      </c>
    </row>
    <row r="118" spans="1:6" x14ac:dyDescent="0.2">
      <c r="A118" s="42" t="s">
        <v>48</v>
      </c>
      <c r="B118" s="42" t="s">
        <v>1643</v>
      </c>
      <c r="C118" s="443">
        <f>SER!H20</f>
        <v>0</v>
      </c>
      <c r="D118" s="9" t="s">
        <v>884</v>
      </c>
      <c r="E118" s="9" t="str">
        <f t="shared" si="2"/>
        <v/>
      </c>
      <c r="F118" s="44">
        <f t="shared" si="3"/>
        <v>1</v>
      </c>
    </row>
    <row r="119" spans="1:6" x14ac:dyDescent="0.2">
      <c r="A119" s="42" t="s">
        <v>48</v>
      </c>
      <c r="B119" s="42" t="s">
        <v>1644</v>
      </c>
      <c r="C119" s="443">
        <f>SER!I12</f>
        <v>0</v>
      </c>
      <c r="D119" s="9" t="s">
        <v>884</v>
      </c>
      <c r="E119" s="9" t="str">
        <f t="shared" si="2"/>
        <v/>
      </c>
      <c r="F119" s="44">
        <f t="shared" si="3"/>
        <v>1</v>
      </c>
    </row>
    <row r="120" spans="1:6" x14ac:dyDescent="0.2">
      <c r="A120" s="42" t="s">
        <v>48</v>
      </c>
      <c r="B120" s="42" t="s">
        <v>1645</v>
      </c>
      <c r="C120" s="443">
        <f>SER!I16</f>
        <v>0</v>
      </c>
      <c r="D120" s="9" t="s">
        <v>884</v>
      </c>
      <c r="E120" s="9" t="str">
        <f t="shared" si="2"/>
        <v/>
      </c>
      <c r="F120" s="44">
        <f t="shared" si="3"/>
        <v>1</v>
      </c>
    </row>
    <row r="121" spans="1:6" x14ac:dyDescent="0.2">
      <c r="A121" s="42" t="s">
        <v>48</v>
      </c>
      <c r="B121" s="42" t="s">
        <v>1646</v>
      </c>
      <c r="C121" s="443">
        <f>SER!I20</f>
        <v>0</v>
      </c>
      <c r="D121" s="9" t="s">
        <v>884</v>
      </c>
      <c r="E121" s="9" t="str">
        <f t="shared" si="2"/>
        <v/>
      </c>
      <c r="F121" s="44">
        <f t="shared" si="3"/>
        <v>1</v>
      </c>
    </row>
    <row r="122" spans="1:6" x14ac:dyDescent="0.2">
      <c r="A122" s="42" t="s">
        <v>48</v>
      </c>
      <c r="B122" s="42" t="s">
        <v>1647</v>
      </c>
      <c r="C122" s="443">
        <f>SER!J12</f>
        <v>0</v>
      </c>
      <c r="D122" s="9" t="s">
        <v>884</v>
      </c>
      <c r="E122" s="9" t="str">
        <f t="shared" si="2"/>
        <v/>
      </c>
      <c r="F122" s="44">
        <f t="shared" si="3"/>
        <v>1</v>
      </c>
    </row>
    <row r="123" spans="1:6" x14ac:dyDescent="0.2">
      <c r="A123" s="42" t="s">
        <v>48</v>
      </c>
      <c r="B123" s="42" t="s">
        <v>1648</v>
      </c>
      <c r="C123" s="443">
        <f>SER!J16</f>
        <v>0</v>
      </c>
      <c r="D123" s="9" t="s">
        <v>884</v>
      </c>
      <c r="E123" s="9" t="str">
        <f t="shared" si="2"/>
        <v/>
      </c>
      <c r="F123" s="44">
        <f t="shared" si="3"/>
        <v>1</v>
      </c>
    </row>
    <row r="124" spans="1:6" x14ac:dyDescent="0.2">
      <c r="A124" s="42" t="s">
        <v>48</v>
      </c>
      <c r="B124" s="42" t="s">
        <v>1649</v>
      </c>
      <c r="C124" s="443">
        <f>SER!J20</f>
        <v>0</v>
      </c>
      <c r="D124" s="9" t="s">
        <v>884</v>
      </c>
      <c r="E124" s="9" t="str">
        <f t="shared" si="2"/>
        <v/>
      </c>
      <c r="F124" s="44">
        <f t="shared" si="3"/>
        <v>1</v>
      </c>
    </row>
    <row r="125" spans="1:6" x14ac:dyDescent="0.2">
      <c r="A125" s="42" t="s">
        <v>48</v>
      </c>
      <c r="B125" s="42" t="s">
        <v>1650</v>
      </c>
      <c r="C125" s="443">
        <f>SER!K12</f>
        <v>0</v>
      </c>
      <c r="D125" s="9" t="s">
        <v>884</v>
      </c>
      <c r="E125" s="9" t="str">
        <f t="shared" si="2"/>
        <v/>
      </c>
      <c r="F125" s="44">
        <f t="shared" si="3"/>
        <v>1</v>
      </c>
    </row>
    <row r="126" spans="1:6" x14ac:dyDescent="0.2">
      <c r="A126" s="42" t="s">
        <v>48</v>
      </c>
      <c r="B126" s="42" t="s">
        <v>1651</v>
      </c>
      <c r="C126" s="443">
        <f>SER!K13</f>
        <v>0</v>
      </c>
      <c r="D126" s="9" t="s">
        <v>884</v>
      </c>
      <c r="E126" s="9" t="str">
        <f t="shared" si="2"/>
        <v/>
      </c>
      <c r="F126" s="44">
        <f t="shared" si="3"/>
        <v>1</v>
      </c>
    </row>
    <row r="127" spans="1:6" x14ac:dyDescent="0.2">
      <c r="A127" s="42" t="s">
        <v>48</v>
      </c>
      <c r="B127" s="42" t="s">
        <v>1652</v>
      </c>
      <c r="C127" s="443">
        <f>SER!K14</f>
        <v>0</v>
      </c>
      <c r="D127" s="9" t="s">
        <v>884</v>
      </c>
      <c r="E127" s="9" t="str">
        <f t="shared" si="2"/>
        <v/>
      </c>
      <c r="F127" s="44">
        <f t="shared" si="3"/>
        <v>1</v>
      </c>
    </row>
    <row r="128" spans="1:6" x14ac:dyDescent="0.2">
      <c r="A128" s="42" t="s">
        <v>48</v>
      </c>
      <c r="B128" s="42" t="s">
        <v>1653</v>
      </c>
      <c r="C128" s="443">
        <f>SER!K15</f>
        <v>0</v>
      </c>
      <c r="D128" s="9" t="s">
        <v>884</v>
      </c>
      <c r="E128" s="9" t="str">
        <f t="shared" si="2"/>
        <v/>
      </c>
      <c r="F128" s="44">
        <f t="shared" si="3"/>
        <v>1</v>
      </c>
    </row>
    <row r="129" spans="1:6" x14ac:dyDescent="0.2">
      <c r="A129" s="42" t="s">
        <v>48</v>
      </c>
      <c r="B129" s="42" t="s">
        <v>1654</v>
      </c>
      <c r="C129" s="443">
        <f>SER!K16</f>
        <v>0</v>
      </c>
      <c r="D129" s="9" t="s">
        <v>884</v>
      </c>
      <c r="E129" s="9" t="str">
        <f t="shared" si="2"/>
        <v/>
      </c>
      <c r="F129" s="44">
        <f t="shared" si="3"/>
        <v>1</v>
      </c>
    </row>
    <row r="130" spans="1:6" x14ac:dyDescent="0.2">
      <c r="A130" s="42" t="s">
        <v>48</v>
      </c>
      <c r="B130" s="42" t="s">
        <v>1655</v>
      </c>
      <c r="C130" s="443">
        <f>SER!K17</f>
        <v>0</v>
      </c>
      <c r="D130" s="9" t="s">
        <v>884</v>
      </c>
      <c r="E130" s="9" t="str">
        <f t="shared" si="2"/>
        <v/>
      </c>
      <c r="F130" s="44">
        <f t="shared" si="3"/>
        <v>1</v>
      </c>
    </row>
    <row r="131" spans="1:6" x14ac:dyDescent="0.2">
      <c r="A131" s="42" t="s">
        <v>48</v>
      </c>
      <c r="B131" s="42" t="s">
        <v>1656</v>
      </c>
      <c r="C131" s="443">
        <f>SER!K18</f>
        <v>0</v>
      </c>
      <c r="D131" s="9" t="s">
        <v>884</v>
      </c>
      <c r="E131" s="9" t="str">
        <f t="shared" ref="E131:E193" si="4">IF(C131="","",IF(ISBLANK(C131),"",IF(ISNUMBER(C131),IF(ROUND(C131,0)=C131,IF(C131&gt;=(-9999999999999990),IF(C131&lt;=(9999999999999990),"","Value must be an integer of no more than 16 digits."),"Value must be an integer of no more than 16 digits."),"Value must be an integer of no more than 16 digits."),"Value must be an integer of no more than 16 digits.")))</f>
        <v/>
      </c>
      <c r="F131" s="44">
        <f t="shared" ref="F131:F193" si="5">IF(E131="",1,0)</f>
        <v>1</v>
      </c>
    </row>
    <row r="132" spans="1:6" x14ac:dyDescent="0.2">
      <c r="A132" s="42" t="s">
        <v>48</v>
      </c>
      <c r="B132" s="42" t="s">
        <v>1657</v>
      </c>
      <c r="C132" s="443">
        <f>SER!K19</f>
        <v>0</v>
      </c>
      <c r="D132" s="9" t="s">
        <v>884</v>
      </c>
      <c r="E132" s="9" t="str">
        <f t="shared" si="4"/>
        <v/>
      </c>
      <c r="F132" s="44">
        <f t="shared" si="5"/>
        <v>1</v>
      </c>
    </row>
    <row r="133" spans="1:6" x14ac:dyDescent="0.2">
      <c r="A133" s="42" t="s">
        <v>48</v>
      </c>
      <c r="B133" s="42" t="s">
        <v>1658</v>
      </c>
      <c r="C133" s="443">
        <f>SER!K20</f>
        <v>0</v>
      </c>
      <c r="D133" s="9" t="s">
        <v>884</v>
      </c>
      <c r="E133" s="9" t="str">
        <f t="shared" si="4"/>
        <v/>
      </c>
      <c r="F133" s="44">
        <f t="shared" si="5"/>
        <v>1</v>
      </c>
    </row>
    <row r="134" spans="1:6" x14ac:dyDescent="0.2">
      <c r="A134" s="42" t="s">
        <v>48</v>
      </c>
      <c r="B134" s="42" t="s">
        <v>1659</v>
      </c>
      <c r="C134" s="443">
        <f>SER!K21</f>
        <v>0</v>
      </c>
      <c r="D134" s="9" t="s">
        <v>884</v>
      </c>
      <c r="E134" s="9" t="str">
        <f t="shared" si="4"/>
        <v/>
      </c>
      <c r="F134" s="44">
        <f t="shared" si="5"/>
        <v>1</v>
      </c>
    </row>
    <row r="135" spans="1:6" x14ac:dyDescent="0.2">
      <c r="A135" s="42" t="s">
        <v>48</v>
      </c>
      <c r="B135" s="42" t="s">
        <v>1660</v>
      </c>
      <c r="C135" s="443">
        <f>SER!K22</f>
        <v>0</v>
      </c>
      <c r="D135" s="9" t="s">
        <v>884</v>
      </c>
      <c r="E135" s="9" t="str">
        <f t="shared" si="4"/>
        <v/>
      </c>
      <c r="F135" s="44">
        <f t="shared" si="5"/>
        <v>1</v>
      </c>
    </row>
    <row r="136" spans="1:6" x14ac:dyDescent="0.2">
      <c r="A136" s="42" t="s">
        <v>48</v>
      </c>
      <c r="B136" s="42" t="s">
        <v>1661</v>
      </c>
      <c r="C136" s="443">
        <f>SER!K23</f>
        <v>0</v>
      </c>
      <c r="D136" s="9" t="s">
        <v>884</v>
      </c>
      <c r="E136" s="9" t="str">
        <f t="shared" si="4"/>
        <v/>
      </c>
      <c r="F136" s="44">
        <f t="shared" si="5"/>
        <v>1</v>
      </c>
    </row>
    <row r="137" spans="1:6" x14ac:dyDescent="0.2">
      <c r="A137" s="42" t="s">
        <v>48</v>
      </c>
      <c r="B137" s="42" t="s">
        <v>1662</v>
      </c>
      <c r="C137" s="443">
        <f>SER!L12</f>
        <v>0</v>
      </c>
      <c r="D137" s="9" t="s">
        <v>884</v>
      </c>
      <c r="E137" s="9" t="str">
        <f t="shared" si="4"/>
        <v/>
      </c>
      <c r="F137" s="44">
        <f t="shared" si="5"/>
        <v>1</v>
      </c>
    </row>
    <row r="138" spans="1:6" x14ac:dyDescent="0.2">
      <c r="A138" s="42" t="s">
        <v>48</v>
      </c>
      <c r="B138" s="42" t="s">
        <v>1663</v>
      </c>
      <c r="C138" s="443">
        <f>SER!L16</f>
        <v>0</v>
      </c>
      <c r="D138" s="9" t="s">
        <v>884</v>
      </c>
      <c r="E138" s="9" t="str">
        <f t="shared" si="4"/>
        <v/>
      </c>
      <c r="F138" s="44">
        <f t="shared" si="5"/>
        <v>1</v>
      </c>
    </row>
    <row r="139" spans="1:6" x14ac:dyDescent="0.2">
      <c r="A139" s="42" t="s">
        <v>48</v>
      </c>
      <c r="B139" s="42" t="s">
        <v>1664</v>
      </c>
      <c r="C139" s="443">
        <f>SER!L20</f>
        <v>0</v>
      </c>
      <c r="D139" s="9" t="s">
        <v>884</v>
      </c>
      <c r="E139" s="9" t="str">
        <f t="shared" si="4"/>
        <v/>
      </c>
      <c r="F139" s="44">
        <f t="shared" si="5"/>
        <v>1</v>
      </c>
    </row>
    <row r="140" spans="1:6" x14ac:dyDescent="0.2">
      <c r="A140" s="42" t="s">
        <v>48</v>
      </c>
      <c r="B140" s="42" t="s">
        <v>1665</v>
      </c>
      <c r="C140" s="443">
        <f>SER!M12</f>
        <v>0</v>
      </c>
      <c r="D140" s="9" t="s">
        <v>884</v>
      </c>
      <c r="E140" s="9" t="str">
        <f t="shared" si="4"/>
        <v/>
      </c>
      <c r="F140" s="44">
        <f t="shared" si="5"/>
        <v>1</v>
      </c>
    </row>
    <row r="141" spans="1:6" x14ac:dyDescent="0.2">
      <c r="A141" s="42" t="s">
        <v>48</v>
      </c>
      <c r="B141" s="42" t="s">
        <v>1666</v>
      </c>
      <c r="C141" s="443">
        <f>SER!M16</f>
        <v>0</v>
      </c>
      <c r="D141" s="9" t="s">
        <v>884</v>
      </c>
      <c r="E141" s="9" t="str">
        <f t="shared" si="4"/>
        <v/>
      </c>
      <c r="F141" s="44">
        <f t="shared" si="5"/>
        <v>1</v>
      </c>
    </row>
    <row r="142" spans="1:6" x14ac:dyDescent="0.2">
      <c r="A142" s="42" t="s">
        <v>48</v>
      </c>
      <c r="B142" s="42" t="s">
        <v>1667</v>
      </c>
      <c r="C142" s="443">
        <f>SER!M20</f>
        <v>0</v>
      </c>
      <c r="D142" s="9" t="s">
        <v>884</v>
      </c>
      <c r="E142" s="9" t="str">
        <f t="shared" si="4"/>
        <v/>
      </c>
      <c r="F142" s="44">
        <f t="shared" si="5"/>
        <v>1</v>
      </c>
    </row>
    <row r="143" spans="1:6" x14ac:dyDescent="0.2">
      <c r="A143" s="42" t="s">
        <v>48</v>
      </c>
      <c r="B143" s="42" t="s">
        <v>1668</v>
      </c>
      <c r="C143" s="443">
        <f>SER!N12</f>
        <v>0</v>
      </c>
      <c r="D143" s="9" t="s">
        <v>884</v>
      </c>
      <c r="E143" s="9" t="str">
        <f t="shared" si="4"/>
        <v/>
      </c>
      <c r="F143" s="44">
        <f t="shared" si="5"/>
        <v>1</v>
      </c>
    </row>
    <row r="144" spans="1:6" x14ac:dyDescent="0.2">
      <c r="A144" s="42" t="s">
        <v>48</v>
      </c>
      <c r="B144" s="42" t="s">
        <v>1669</v>
      </c>
      <c r="C144" s="443">
        <f>SER!N16</f>
        <v>0</v>
      </c>
      <c r="D144" s="9" t="s">
        <v>884</v>
      </c>
      <c r="E144" s="9" t="str">
        <f t="shared" si="4"/>
        <v/>
      </c>
      <c r="F144" s="44">
        <f t="shared" si="5"/>
        <v>1</v>
      </c>
    </row>
    <row r="145" spans="1:6" x14ac:dyDescent="0.2">
      <c r="A145" s="42" t="s">
        <v>48</v>
      </c>
      <c r="B145" s="42" t="s">
        <v>1670</v>
      </c>
      <c r="C145" s="443">
        <f>SER!N20</f>
        <v>0</v>
      </c>
      <c r="D145" s="9" t="s">
        <v>884</v>
      </c>
      <c r="E145" s="9" t="str">
        <f t="shared" si="4"/>
        <v/>
      </c>
      <c r="F145" s="44">
        <f t="shared" si="5"/>
        <v>1</v>
      </c>
    </row>
    <row r="146" spans="1:6" x14ac:dyDescent="0.2">
      <c r="A146" s="42" t="s">
        <v>48</v>
      </c>
      <c r="B146" s="42" t="s">
        <v>1671</v>
      </c>
      <c r="C146" s="443">
        <f>SER!O12</f>
        <v>0</v>
      </c>
      <c r="D146" s="9" t="s">
        <v>884</v>
      </c>
      <c r="E146" s="9" t="str">
        <f t="shared" si="4"/>
        <v/>
      </c>
      <c r="F146" s="44">
        <f t="shared" si="5"/>
        <v>1</v>
      </c>
    </row>
    <row r="147" spans="1:6" x14ac:dyDescent="0.2">
      <c r="A147" s="42" t="s">
        <v>48</v>
      </c>
      <c r="B147" s="42" t="s">
        <v>1672</v>
      </c>
      <c r="C147" s="443">
        <f>SER!O16</f>
        <v>0</v>
      </c>
      <c r="D147" s="9" t="s">
        <v>884</v>
      </c>
      <c r="E147" s="9" t="str">
        <f t="shared" si="4"/>
        <v/>
      </c>
      <c r="F147" s="44">
        <f t="shared" si="5"/>
        <v>1</v>
      </c>
    </row>
    <row r="148" spans="1:6" x14ac:dyDescent="0.2">
      <c r="A148" s="42" t="s">
        <v>48</v>
      </c>
      <c r="B148" s="42" t="s">
        <v>1673</v>
      </c>
      <c r="C148" s="443">
        <f>SER!O20</f>
        <v>0</v>
      </c>
      <c r="D148" s="9" t="s">
        <v>884</v>
      </c>
      <c r="E148" s="9" t="str">
        <f t="shared" si="4"/>
        <v/>
      </c>
      <c r="F148" s="44">
        <f t="shared" si="5"/>
        <v>1</v>
      </c>
    </row>
    <row r="149" spans="1:6" x14ac:dyDescent="0.2">
      <c r="A149" s="42" t="s">
        <v>48</v>
      </c>
      <c r="B149" s="42" t="s">
        <v>1674</v>
      </c>
      <c r="C149" s="443">
        <f>SER!Q12</f>
        <v>0</v>
      </c>
      <c r="D149" s="9" t="s">
        <v>884</v>
      </c>
      <c r="E149" s="9" t="str">
        <f t="shared" si="4"/>
        <v/>
      </c>
      <c r="F149" s="44">
        <f t="shared" si="5"/>
        <v>1</v>
      </c>
    </row>
    <row r="150" spans="1:6" x14ac:dyDescent="0.2">
      <c r="A150" s="42" t="s">
        <v>48</v>
      </c>
      <c r="B150" s="42" t="s">
        <v>1675</v>
      </c>
      <c r="C150" s="443">
        <f>SER!Q16</f>
        <v>0</v>
      </c>
      <c r="D150" s="9" t="s">
        <v>884</v>
      </c>
      <c r="E150" s="9" t="str">
        <f t="shared" si="4"/>
        <v/>
      </c>
      <c r="F150" s="44">
        <f t="shared" si="5"/>
        <v>1</v>
      </c>
    </row>
    <row r="151" spans="1:6" x14ac:dyDescent="0.2">
      <c r="A151" s="42" t="s">
        <v>48</v>
      </c>
      <c r="B151" s="42" t="s">
        <v>1676</v>
      </c>
      <c r="C151" s="443">
        <f>SER!Q20</f>
        <v>0</v>
      </c>
      <c r="D151" s="9" t="s">
        <v>884</v>
      </c>
      <c r="E151" s="9" t="str">
        <f t="shared" si="4"/>
        <v/>
      </c>
      <c r="F151" s="44">
        <f t="shared" si="5"/>
        <v>1</v>
      </c>
    </row>
    <row r="152" spans="1:6" x14ac:dyDescent="0.2">
      <c r="A152" s="42" t="s">
        <v>48</v>
      </c>
      <c r="B152" s="42" t="s">
        <v>1677</v>
      </c>
      <c r="C152" s="443">
        <f>SER!R12</f>
        <v>0</v>
      </c>
      <c r="D152" s="9" t="s">
        <v>884</v>
      </c>
      <c r="E152" s="9" t="str">
        <f t="shared" si="4"/>
        <v/>
      </c>
      <c r="F152" s="44">
        <f t="shared" si="5"/>
        <v>1</v>
      </c>
    </row>
    <row r="153" spans="1:6" x14ac:dyDescent="0.2">
      <c r="A153" s="42" t="s">
        <v>48</v>
      </c>
      <c r="B153" s="42" t="s">
        <v>1678</v>
      </c>
      <c r="C153" s="443">
        <f>SER!R16</f>
        <v>0</v>
      </c>
      <c r="D153" s="9" t="s">
        <v>884</v>
      </c>
      <c r="E153" s="9" t="str">
        <f t="shared" si="4"/>
        <v/>
      </c>
      <c r="F153" s="44">
        <f t="shared" si="5"/>
        <v>1</v>
      </c>
    </row>
    <row r="154" spans="1:6" x14ac:dyDescent="0.2">
      <c r="A154" s="42" t="s">
        <v>48</v>
      </c>
      <c r="B154" s="42" t="s">
        <v>1679</v>
      </c>
      <c r="C154" s="443">
        <f>SER!R20</f>
        <v>0</v>
      </c>
      <c r="D154" s="9" t="s">
        <v>884</v>
      </c>
      <c r="E154" s="9" t="str">
        <f t="shared" si="4"/>
        <v/>
      </c>
      <c r="F154" s="44">
        <f t="shared" si="5"/>
        <v>1</v>
      </c>
    </row>
    <row r="155" spans="1:6" x14ac:dyDescent="0.2">
      <c r="A155" s="42" t="s">
        <v>48</v>
      </c>
      <c r="B155" s="42" t="s">
        <v>1680</v>
      </c>
      <c r="C155" s="443">
        <f>SER!T12</f>
        <v>0</v>
      </c>
      <c r="D155" s="9" t="s">
        <v>884</v>
      </c>
      <c r="E155" s="9" t="str">
        <f t="shared" si="4"/>
        <v/>
      </c>
      <c r="F155" s="44">
        <f t="shared" si="5"/>
        <v>1</v>
      </c>
    </row>
    <row r="156" spans="1:6" x14ac:dyDescent="0.2">
      <c r="A156" s="42" t="s">
        <v>48</v>
      </c>
      <c r="B156" s="42" t="s">
        <v>1681</v>
      </c>
      <c r="C156" s="443">
        <f>SER!T16</f>
        <v>0</v>
      </c>
      <c r="D156" s="9" t="s">
        <v>884</v>
      </c>
      <c r="E156" s="9" t="str">
        <f t="shared" si="4"/>
        <v/>
      </c>
      <c r="F156" s="44">
        <f t="shared" si="5"/>
        <v>1</v>
      </c>
    </row>
    <row r="157" spans="1:6" x14ac:dyDescent="0.2">
      <c r="A157" s="42" t="s">
        <v>48</v>
      </c>
      <c r="B157" s="42" t="s">
        <v>1682</v>
      </c>
      <c r="C157" s="443">
        <f>SER!T20</f>
        <v>0</v>
      </c>
      <c r="D157" s="9" t="s">
        <v>884</v>
      </c>
      <c r="E157" s="9" t="str">
        <f t="shared" si="4"/>
        <v/>
      </c>
      <c r="F157" s="44">
        <f t="shared" si="5"/>
        <v>1</v>
      </c>
    </row>
    <row r="158" spans="1:6" x14ac:dyDescent="0.2">
      <c r="A158" s="42" t="s">
        <v>48</v>
      </c>
      <c r="B158" s="42" t="s">
        <v>1683</v>
      </c>
      <c r="C158" s="443">
        <f>SER!U12</f>
        <v>0</v>
      </c>
      <c r="D158" s="9" t="s">
        <v>884</v>
      </c>
      <c r="E158" s="9" t="str">
        <f t="shared" si="4"/>
        <v/>
      </c>
      <c r="F158" s="44">
        <f t="shared" si="5"/>
        <v>1</v>
      </c>
    </row>
    <row r="159" spans="1:6" x14ac:dyDescent="0.2">
      <c r="A159" s="42" t="s">
        <v>48</v>
      </c>
      <c r="B159" s="42" t="s">
        <v>1684</v>
      </c>
      <c r="C159" s="443">
        <f>SER!U16</f>
        <v>0</v>
      </c>
      <c r="D159" s="9" t="s">
        <v>884</v>
      </c>
      <c r="E159" s="9" t="str">
        <f t="shared" si="4"/>
        <v/>
      </c>
      <c r="F159" s="44">
        <f t="shared" si="5"/>
        <v>1</v>
      </c>
    </row>
    <row r="160" spans="1:6" x14ac:dyDescent="0.2">
      <c r="A160" s="42" t="s">
        <v>48</v>
      </c>
      <c r="B160" s="42" t="s">
        <v>1685</v>
      </c>
      <c r="C160" s="443">
        <f>SER!U20</f>
        <v>0</v>
      </c>
      <c r="D160" s="9" t="s">
        <v>884</v>
      </c>
      <c r="E160" s="9" t="str">
        <f t="shared" si="4"/>
        <v/>
      </c>
      <c r="F160" s="44">
        <f t="shared" si="5"/>
        <v>1</v>
      </c>
    </row>
    <row r="161" spans="1:6" x14ac:dyDescent="0.2">
      <c r="A161" s="42" t="s">
        <v>48</v>
      </c>
      <c r="B161" s="42" t="s">
        <v>1686</v>
      </c>
      <c r="C161" s="443">
        <f>SER!V12</f>
        <v>0</v>
      </c>
      <c r="D161" s="9" t="s">
        <v>884</v>
      </c>
      <c r="E161" s="9" t="str">
        <f t="shared" si="4"/>
        <v/>
      </c>
      <c r="F161" s="44">
        <f t="shared" si="5"/>
        <v>1</v>
      </c>
    </row>
    <row r="162" spans="1:6" x14ac:dyDescent="0.2">
      <c r="A162" s="42" t="s">
        <v>48</v>
      </c>
      <c r="B162" s="42" t="s">
        <v>1687</v>
      </c>
      <c r="C162" s="443">
        <f>SER!V16</f>
        <v>0</v>
      </c>
      <c r="D162" s="9" t="s">
        <v>884</v>
      </c>
      <c r="E162" s="9" t="str">
        <f t="shared" si="4"/>
        <v/>
      </c>
      <c r="F162" s="44">
        <f t="shared" si="5"/>
        <v>1</v>
      </c>
    </row>
    <row r="163" spans="1:6" x14ac:dyDescent="0.2">
      <c r="A163" s="42" t="s">
        <v>48</v>
      </c>
      <c r="B163" s="42" t="s">
        <v>1688</v>
      </c>
      <c r="C163" s="443">
        <f>SER!V20</f>
        <v>0</v>
      </c>
      <c r="D163" s="9" t="s">
        <v>884</v>
      </c>
      <c r="E163" s="9" t="str">
        <f t="shared" si="4"/>
        <v/>
      </c>
      <c r="F163" s="44">
        <f t="shared" si="5"/>
        <v>1</v>
      </c>
    </row>
    <row r="164" spans="1:6" x14ac:dyDescent="0.2">
      <c r="A164" s="42" t="s">
        <v>48</v>
      </c>
      <c r="B164" s="42" t="s">
        <v>1689</v>
      </c>
      <c r="C164" s="443">
        <f>SER!W12</f>
        <v>0</v>
      </c>
      <c r="D164" s="9" t="s">
        <v>884</v>
      </c>
      <c r="E164" s="9" t="str">
        <f t="shared" si="4"/>
        <v/>
      </c>
      <c r="F164" s="44">
        <f t="shared" si="5"/>
        <v>1</v>
      </c>
    </row>
    <row r="165" spans="1:6" x14ac:dyDescent="0.2">
      <c r="A165" s="42" t="s">
        <v>48</v>
      </c>
      <c r="B165" s="42" t="s">
        <v>1690</v>
      </c>
      <c r="C165" s="443">
        <f>SER!W16</f>
        <v>0</v>
      </c>
      <c r="D165" s="9" t="s">
        <v>884</v>
      </c>
      <c r="E165" s="9" t="str">
        <f t="shared" si="4"/>
        <v/>
      </c>
      <c r="F165" s="44">
        <f t="shared" si="5"/>
        <v>1</v>
      </c>
    </row>
    <row r="166" spans="1:6" x14ac:dyDescent="0.2">
      <c r="A166" s="42" t="s">
        <v>48</v>
      </c>
      <c r="B166" s="42" t="s">
        <v>1691</v>
      </c>
      <c r="C166" s="443">
        <f>SER!W20</f>
        <v>0</v>
      </c>
      <c r="D166" s="9" t="s">
        <v>884</v>
      </c>
      <c r="E166" s="9" t="str">
        <f t="shared" si="4"/>
        <v/>
      </c>
      <c r="F166" s="44">
        <f t="shared" si="5"/>
        <v>1</v>
      </c>
    </row>
    <row r="167" spans="1:6" x14ac:dyDescent="0.2">
      <c r="A167" s="42" t="s">
        <v>48</v>
      </c>
      <c r="B167" s="42" t="s">
        <v>1692</v>
      </c>
      <c r="C167" s="443">
        <f>SER!X12</f>
        <v>0</v>
      </c>
      <c r="D167" s="9" t="s">
        <v>884</v>
      </c>
      <c r="E167" s="9" t="str">
        <f t="shared" si="4"/>
        <v/>
      </c>
      <c r="F167" s="44">
        <f t="shared" si="5"/>
        <v>1</v>
      </c>
    </row>
    <row r="168" spans="1:6" x14ac:dyDescent="0.2">
      <c r="A168" s="42" t="s">
        <v>48</v>
      </c>
      <c r="B168" s="42" t="s">
        <v>1693</v>
      </c>
      <c r="C168" s="443">
        <f>SER!X13</f>
        <v>0</v>
      </c>
      <c r="D168" s="9" t="s">
        <v>884</v>
      </c>
      <c r="E168" s="9" t="str">
        <f t="shared" si="4"/>
        <v/>
      </c>
      <c r="F168" s="44">
        <f t="shared" si="5"/>
        <v>1</v>
      </c>
    </row>
    <row r="169" spans="1:6" x14ac:dyDescent="0.2">
      <c r="A169" s="42" t="s">
        <v>48</v>
      </c>
      <c r="B169" s="42" t="s">
        <v>1694</v>
      </c>
      <c r="C169" s="443">
        <f>SER!X14</f>
        <v>0</v>
      </c>
      <c r="D169" s="9" t="s">
        <v>884</v>
      </c>
      <c r="E169" s="9" t="str">
        <f t="shared" si="4"/>
        <v/>
      </c>
      <c r="F169" s="44">
        <f t="shared" si="5"/>
        <v>1</v>
      </c>
    </row>
    <row r="170" spans="1:6" x14ac:dyDescent="0.2">
      <c r="A170" s="42" t="s">
        <v>48</v>
      </c>
      <c r="B170" s="42" t="s">
        <v>1695</v>
      </c>
      <c r="C170" s="443">
        <f>SER!X15</f>
        <v>0</v>
      </c>
      <c r="D170" s="9" t="s">
        <v>884</v>
      </c>
      <c r="E170" s="9" t="str">
        <f t="shared" si="4"/>
        <v/>
      </c>
      <c r="F170" s="44">
        <f t="shared" si="5"/>
        <v>1</v>
      </c>
    </row>
    <row r="171" spans="1:6" x14ac:dyDescent="0.2">
      <c r="A171" s="42" t="s">
        <v>48</v>
      </c>
      <c r="B171" s="42" t="s">
        <v>1696</v>
      </c>
      <c r="C171" s="443">
        <f>SER!X16</f>
        <v>0</v>
      </c>
      <c r="D171" s="9" t="s">
        <v>884</v>
      </c>
      <c r="E171" s="9" t="str">
        <f t="shared" si="4"/>
        <v/>
      </c>
      <c r="F171" s="44">
        <f t="shared" si="5"/>
        <v>1</v>
      </c>
    </row>
    <row r="172" spans="1:6" x14ac:dyDescent="0.2">
      <c r="A172" s="42" t="s">
        <v>48</v>
      </c>
      <c r="B172" s="42" t="s">
        <v>1697</v>
      </c>
      <c r="C172" s="443">
        <f>SER!X17</f>
        <v>0</v>
      </c>
      <c r="D172" s="9" t="s">
        <v>884</v>
      </c>
      <c r="E172" s="9" t="str">
        <f t="shared" si="4"/>
        <v/>
      </c>
      <c r="F172" s="44">
        <f t="shared" si="5"/>
        <v>1</v>
      </c>
    </row>
    <row r="173" spans="1:6" x14ac:dyDescent="0.2">
      <c r="A173" s="42" t="s">
        <v>48</v>
      </c>
      <c r="B173" s="42" t="s">
        <v>1698</v>
      </c>
      <c r="C173" s="443">
        <f>SER!X18</f>
        <v>0</v>
      </c>
      <c r="D173" s="9" t="s">
        <v>884</v>
      </c>
      <c r="E173" s="9" t="str">
        <f t="shared" si="4"/>
        <v/>
      </c>
      <c r="F173" s="44">
        <f t="shared" si="5"/>
        <v>1</v>
      </c>
    </row>
    <row r="174" spans="1:6" x14ac:dyDescent="0.2">
      <c r="A174" s="42" t="s">
        <v>48</v>
      </c>
      <c r="B174" s="42" t="s">
        <v>1699</v>
      </c>
      <c r="C174" s="443">
        <f>SER!X19</f>
        <v>0</v>
      </c>
      <c r="D174" s="9" t="s">
        <v>884</v>
      </c>
      <c r="E174" s="9" t="str">
        <f t="shared" si="4"/>
        <v/>
      </c>
      <c r="F174" s="44">
        <f t="shared" si="5"/>
        <v>1</v>
      </c>
    </row>
    <row r="175" spans="1:6" x14ac:dyDescent="0.2">
      <c r="A175" s="42" t="s">
        <v>48</v>
      </c>
      <c r="B175" s="42" t="s">
        <v>1700</v>
      </c>
      <c r="C175" s="443">
        <f>SER!X20</f>
        <v>0</v>
      </c>
      <c r="D175" s="9" t="s">
        <v>884</v>
      </c>
      <c r="E175" s="9" t="str">
        <f t="shared" si="4"/>
        <v/>
      </c>
      <c r="F175" s="44">
        <f t="shared" si="5"/>
        <v>1</v>
      </c>
    </row>
    <row r="176" spans="1:6" x14ac:dyDescent="0.2">
      <c r="A176" s="42" t="s">
        <v>48</v>
      </c>
      <c r="B176" s="42" t="s">
        <v>1701</v>
      </c>
      <c r="C176" s="443">
        <f>SER!X21</f>
        <v>0</v>
      </c>
      <c r="D176" s="9" t="s">
        <v>884</v>
      </c>
      <c r="E176" s="9" t="str">
        <f t="shared" si="4"/>
        <v/>
      </c>
      <c r="F176" s="44">
        <f t="shared" si="5"/>
        <v>1</v>
      </c>
    </row>
    <row r="177" spans="1:6" x14ac:dyDescent="0.2">
      <c r="A177" s="42" t="s">
        <v>48</v>
      </c>
      <c r="B177" s="42" t="s">
        <v>1702</v>
      </c>
      <c r="C177" s="443">
        <f>SER!X22</f>
        <v>0</v>
      </c>
      <c r="D177" s="9" t="s">
        <v>884</v>
      </c>
      <c r="E177" s="9" t="str">
        <f t="shared" si="4"/>
        <v/>
      </c>
      <c r="F177" s="44">
        <f t="shared" si="5"/>
        <v>1</v>
      </c>
    </row>
    <row r="178" spans="1:6" x14ac:dyDescent="0.2">
      <c r="A178" s="42" t="s">
        <v>48</v>
      </c>
      <c r="B178" s="42" t="s">
        <v>1703</v>
      </c>
      <c r="C178" s="443">
        <f>SER!X23</f>
        <v>0</v>
      </c>
      <c r="D178" s="9" t="s">
        <v>884</v>
      </c>
      <c r="E178" s="9" t="str">
        <f t="shared" si="4"/>
        <v/>
      </c>
      <c r="F178" s="44">
        <f t="shared" si="5"/>
        <v>1</v>
      </c>
    </row>
    <row r="179" spans="1:6" x14ac:dyDescent="0.2">
      <c r="A179" s="42" t="s">
        <v>48</v>
      </c>
      <c r="B179" s="42" t="s">
        <v>1704</v>
      </c>
      <c r="C179" s="443">
        <f>SER!Y12</f>
        <v>0</v>
      </c>
      <c r="D179" s="9" t="s">
        <v>884</v>
      </c>
      <c r="E179" s="9" t="str">
        <f t="shared" si="4"/>
        <v/>
      </c>
      <c r="F179" s="44">
        <f t="shared" si="5"/>
        <v>1</v>
      </c>
    </row>
    <row r="180" spans="1:6" x14ac:dyDescent="0.2">
      <c r="A180" s="42" t="s">
        <v>48</v>
      </c>
      <c r="B180" s="42" t="s">
        <v>1705</v>
      </c>
      <c r="C180" s="443">
        <f>SER!Y16</f>
        <v>0</v>
      </c>
      <c r="D180" s="9" t="s">
        <v>884</v>
      </c>
      <c r="E180" s="9" t="str">
        <f t="shared" si="4"/>
        <v/>
      </c>
      <c r="F180" s="44">
        <f t="shared" si="5"/>
        <v>1</v>
      </c>
    </row>
    <row r="181" spans="1:6" x14ac:dyDescent="0.2">
      <c r="A181" s="42" t="s">
        <v>48</v>
      </c>
      <c r="B181" s="42" t="s">
        <v>1706</v>
      </c>
      <c r="C181" s="443">
        <f>SER!Y20</f>
        <v>0</v>
      </c>
      <c r="D181" s="9" t="s">
        <v>884</v>
      </c>
      <c r="E181" s="9" t="str">
        <f t="shared" si="4"/>
        <v/>
      </c>
      <c r="F181" s="44">
        <f t="shared" si="5"/>
        <v>1</v>
      </c>
    </row>
    <row r="182" spans="1:6" x14ac:dyDescent="0.2">
      <c r="A182" s="42" t="s">
        <v>48</v>
      </c>
      <c r="B182" s="42" t="s">
        <v>1707</v>
      </c>
      <c r="C182" s="443">
        <f>SER!Z12</f>
        <v>0</v>
      </c>
      <c r="D182" s="9" t="s">
        <v>884</v>
      </c>
      <c r="E182" s="9" t="str">
        <f t="shared" si="4"/>
        <v/>
      </c>
      <c r="F182" s="44">
        <f t="shared" si="5"/>
        <v>1</v>
      </c>
    </row>
    <row r="183" spans="1:6" x14ac:dyDescent="0.2">
      <c r="A183" s="42" t="s">
        <v>48</v>
      </c>
      <c r="B183" s="42" t="s">
        <v>1708</v>
      </c>
      <c r="C183" s="443">
        <f>SER!Z16</f>
        <v>0</v>
      </c>
      <c r="D183" s="9" t="s">
        <v>884</v>
      </c>
      <c r="E183" s="9" t="str">
        <f t="shared" si="4"/>
        <v/>
      </c>
      <c r="F183" s="44">
        <f t="shared" si="5"/>
        <v>1</v>
      </c>
    </row>
    <row r="184" spans="1:6" x14ac:dyDescent="0.2">
      <c r="A184" s="42" t="s">
        <v>48</v>
      </c>
      <c r="B184" s="42" t="s">
        <v>1709</v>
      </c>
      <c r="C184" s="443">
        <f>SER!Z20</f>
        <v>0</v>
      </c>
      <c r="D184" s="9" t="s">
        <v>884</v>
      </c>
      <c r="E184" s="9" t="str">
        <f t="shared" si="4"/>
        <v/>
      </c>
      <c r="F184" s="44">
        <f t="shared" si="5"/>
        <v>1</v>
      </c>
    </row>
    <row r="185" spans="1:6" x14ac:dyDescent="0.2">
      <c r="A185" s="42" t="s">
        <v>48</v>
      </c>
      <c r="B185" s="42" t="s">
        <v>1710</v>
      </c>
      <c r="C185" s="443">
        <f>SER!AA12</f>
        <v>0</v>
      </c>
      <c r="D185" s="9" t="s">
        <v>884</v>
      </c>
      <c r="E185" s="9" t="str">
        <f t="shared" si="4"/>
        <v/>
      </c>
      <c r="F185" s="44">
        <f t="shared" si="5"/>
        <v>1</v>
      </c>
    </row>
    <row r="186" spans="1:6" x14ac:dyDescent="0.2">
      <c r="A186" s="42" t="s">
        <v>48</v>
      </c>
      <c r="B186" s="42" t="s">
        <v>1711</v>
      </c>
      <c r="C186" s="443">
        <f>SER!AA16</f>
        <v>0</v>
      </c>
      <c r="D186" s="9" t="s">
        <v>884</v>
      </c>
      <c r="E186" s="9" t="str">
        <f t="shared" si="4"/>
        <v/>
      </c>
      <c r="F186" s="44">
        <f t="shared" si="5"/>
        <v>1</v>
      </c>
    </row>
    <row r="187" spans="1:6" x14ac:dyDescent="0.2">
      <c r="A187" s="42" t="s">
        <v>48</v>
      </c>
      <c r="B187" s="42" t="s">
        <v>1712</v>
      </c>
      <c r="C187" s="443">
        <f>SER!AA20</f>
        <v>0</v>
      </c>
      <c r="D187" s="9" t="s">
        <v>884</v>
      </c>
      <c r="E187" s="9" t="str">
        <f t="shared" si="4"/>
        <v/>
      </c>
      <c r="F187" s="44">
        <f t="shared" si="5"/>
        <v>1</v>
      </c>
    </row>
    <row r="188" spans="1:6" x14ac:dyDescent="0.2">
      <c r="A188" s="42" t="s">
        <v>48</v>
      </c>
      <c r="B188" s="42" t="s">
        <v>1713</v>
      </c>
      <c r="C188" s="443">
        <f>SER!AB12</f>
        <v>0</v>
      </c>
      <c r="D188" s="9" t="s">
        <v>884</v>
      </c>
      <c r="E188" s="9" t="str">
        <f t="shared" si="4"/>
        <v/>
      </c>
      <c r="F188" s="44">
        <f t="shared" si="5"/>
        <v>1</v>
      </c>
    </row>
    <row r="189" spans="1:6" x14ac:dyDescent="0.2">
      <c r="A189" s="42" t="s">
        <v>48</v>
      </c>
      <c r="B189" s="42" t="s">
        <v>1714</v>
      </c>
      <c r="C189" s="443">
        <f>SER!AB16</f>
        <v>0</v>
      </c>
      <c r="D189" s="9" t="s">
        <v>884</v>
      </c>
      <c r="E189" s="9" t="str">
        <f t="shared" si="4"/>
        <v/>
      </c>
      <c r="F189" s="44">
        <f t="shared" si="5"/>
        <v>1</v>
      </c>
    </row>
    <row r="190" spans="1:6" x14ac:dyDescent="0.2">
      <c r="A190" s="42" t="s">
        <v>48</v>
      </c>
      <c r="B190" s="42" t="s">
        <v>1715</v>
      </c>
      <c r="C190" s="443">
        <f>SER!AB20</f>
        <v>0</v>
      </c>
      <c r="D190" s="9" t="s">
        <v>884</v>
      </c>
      <c r="E190" s="9" t="str">
        <f t="shared" si="4"/>
        <v/>
      </c>
      <c r="F190" s="44">
        <f t="shared" si="5"/>
        <v>1</v>
      </c>
    </row>
    <row r="191" spans="1:6" x14ac:dyDescent="0.2">
      <c r="A191" s="42" t="s">
        <v>48</v>
      </c>
      <c r="B191" s="42" t="s">
        <v>1716</v>
      </c>
      <c r="C191" s="443">
        <f>SER!AD12</f>
        <v>0</v>
      </c>
      <c r="D191" s="9" t="s">
        <v>884</v>
      </c>
      <c r="E191" s="9" t="str">
        <f t="shared" si="4"/>
        <v/>
      </c>
      <c r="F191" s="44">
        <f t="shared" si="5"/>
        <v>1</v>
      </c>
    </row>
    <row r="192" spans="1:6" x14ac:dyDescent="0.2">
      <c r="A192" s="42" t="s">
        <v>48</v>
      </c>
      <c r="B192" s="42" t="s">
        <v>1717</v>
      </c>
      <c r="C192" s="443">
        <f>SER!AD16</f>
        <v>0</v>
      </c>
      <c r="D192" s="9" t="s">
        <v>884</v>
      </c>
      <c r="E192" s="9" t="str">
        <f t="shared" si="4"/>
        <v/>
      </c>
      <c r="F192" s="44">
        <f t="shared" si="5"/>
        <v>1</v>
      </c>
    </row>
    <row r="193" spans="1:6" x14ac:dyDescent="0.2">
      <c r="A193" s="42" t="s">
        <v>48</v>
      </c>
      <c r="B193" s="42" t="s">
        <v>1718</v>
      </c>
      <c r="C193" s="443">
        <f>SER!AD20</f>
        <v>0</v>
      </c>
      <c r="D193" s="9" t="s">
        <v>884</v>
      </c>
      <c r="E193" s="9" t="str">
        <f t="shared" si="4"/>
        <v/>
      </c>
      <c r="F193" s="44">
        <f t="shared" si="5"/>
        <v>1</v>
      </c>
    </row>
  </sheetData>
  <sheetProtection password="CA2C" sheet="1" objects="1" scenarios="1" autoFilter="0"/>
  <autoFilter ref="A1:F193"/>
  <hyperlinks>
    <hyperlink ref="A2" location="REG!A1" display="REG"/>
    <hyperlink ref="A3" location="REG!A1" display="REG"/>
    <hyperlink ref="A4" location="REG!A1" display="REG"/>
    <hyperlink ref="A5" location="REG!A1" display="REG"/>
    <hyperlink ref="A6" location="REG!A1" display="REG"/>
    <hyperlink ref="A7" location="REG!A1" display="REG"/>
    <hyperlink ref="A8" location="REG!A1" display="REG"/>
    <hyperlink ref="A9" location="REG!A1" display="REG"/>
    <hyperlink ref="A10" location="REG!A1" display="REG"/>
    <hyperlink ref="A11" location="REG!A1" display="REG"/>
    <hyperlink ref="A12" location="REG!A1" display="REG"/>
    <hyperlink ref="A13" location="REG!A1" display="REG"/>
    <hyperlink ref="A14" location="REG!A1" display="REG"/>
    <hyperlink ref="A15" location="REG!A1" display="REG"/>
    <hyperlink ref="A16" location="REG!A1" display="REG"/>
    <hyperlink ref="A17" location="REG!A1" display="REG"/>
    <hyperlink ref="A18" location="REG!A1" display="REG"/>
    <hyperlink ref="A19" location="REG!A1" display="REG"/>
    <hyperlink ref="A20" location="REG!A1" display="REG"/>
    <hyperlink ref="A21" location="REG!A1" display="REG"/>
    <hyperlink ref="A22" location="REG!A1" display="REG"/>
    <hyperlink ref="A23" location="REG!A1" display="REG"/>
    <hyperlink ref="A24" location="REG!A1" display="REG"/>
    <hyperlink ref="A25" location="REG!A1" display="REG"/>
    <hyperlink ref="A26" location="REG!A1" display="REG"/>
    <hyperlink ref="A27" location="REG!A1" display="REG"/>
    <hyperlink ref="A28" location="REG!A1" display="REG"/>
    <hyperlink ref="A29" location="REG!A1" display="REG"/>
    <hyperlink ref="A30" location="REG!A1" display="REG"/>
    <hyperlink ref="A31" location="REG!A1" display="REG"/>
    <hyperlink ref="A32" location="REG!A1" display="REG"/>
    <hyperlink ref="A33" location="REG!A1" display="REG"/>
    <hyperlink ref="A34" location="REG!A1" display="REG"/>
    <hyperlink ref="A35" location="REG!A1" display="REG"/>
    <hyperlink ref="A36" location="REG!A1" display="REG"/>
    <hyperlink ref="A37" location="REG!A1" display="REG"/>
    <hyperlink ref="A38" location="REG!A1" display="REG"/>
    <hyperlink ref="A39" location="REG!A1" display="REG"/>
    <hyperlink ref="A40" location="REG!A1" display="REG"/>
    <hyperlink ref="A41" location="REG!A1" display="REG"/>
    <hyperlink ref="A42" location="REG!A1" display="REG"/>
    <hyperlink ref="A43" location="REG!A1" display="REG"/>
    <hyperlink ref="A44" location="REG!A1" display="REG"/>
    <hyperlink ref="A45" location="REG!A1" display="REG"/>
    <hyperlink ref="A46" location="REG!A1" display="REG"/>
    <hyperlink ref="A47" location="REG!A1" display="REG"/>
    <hyperlink ref="A48" location="REG!A1" display="REG"/>
    <hyperlink ref="A49" location="REG!A1" display="REG"/>
    <hyperlink ref="A50" location="REG!A1" display="REG"/>
    <hyperlink ref="A51" location="REG!A1" display="REG"/>
    <hyperlink ref="A52" location="REG!A1" display="REG"/>
    <hyperlink ref="A53" location="REG!A1" display="REG"/>
    <hyperlink ref="A54" location="REG!A1" display="REG"/>
    <hyperlink ref="A55" location="REG!A1" display="REG"/>
    <hyperlink ref="A56" location="REG!A1" display="REG"/>
    <hyperlink ref="A57" location="REG!A1" display="REG"/>
    <hyperlink ref="A58" location="REG!A1" display="REG"/>
    <hyperlink ref="A59" location="REG!A1" display="REG"/>
    <hyperlink ref="A60" location="REG!A1" display="REG"/>
    <hyperlink ref="A61" location="REG!A1" display="REG"/>
    <hyperlink ref="A62" location="REG!A1" display="REG"/>
    <hyperlink ref="A63" location="REG!A1" display="REG"/>
    <hyperlink ref="A64" location="REG!A1" display="REG"/>
    <hyperlink ref="A65" location="REG!A1" display="REG"/>
    <hyperlink ref="A66" location="REG!A1" display="REG"/>
    <hyperlink ref="A67" location="REG!A1" display="REG"/>
    <hyperlink ref="A68" location="REG!A1" display="REG"/>
    <hyperlink ref="A69" location="REG!A1" display="REG"/>
    <hyperlink ref="A70" location="REG!A1" display="REG"/>
    <hyperlink ref="A71" location="REG!A1" display="REG"/>
    <hyperlink ref="A72" location="REG!A1" display="REG"/>
    <hyperlink ref="A73" location="REG!A1" display="REG"/>
    <hyperlink ref="A74" location="REG!A1" display="REG"/>
    <hyperlink ref="A75" location="REG!A1" display="REG"/>
    <hyperlink ref="A76" location="REG!A1" display="REG"/>
    <hyperlink ref="A77" location="REG!A1" display="REG"/>
    <hyperlink ref="A78" location="REG!A1" display="REG"/>
    <hyperlink ref="A79" location="REG!A1" display="REG"/>
    <hyperlink ref="A80" location="REG!A1" display="REG"/>
    <hyperlink ref="A81" location="REG!A1" display="REG"/>
    <hyperlink ref="A82" location="REG!A1" display="REG"/>
    <hyperlink ref="A83" location="REG!A1" display="REG"/>
    <hyperlink ref="A84" location="REG!A1" display="REG"/>
    <hyperlink ref="A85" location="REG!A1" display="REG"/>
    <hyperlink ref="A86" location="REG!A1" display="REG"/>
    <hyperlink ref="A87" location="REG!A1" display="REG"/>
    <hyperlink ref="A88" location="REG!A1" display="REG"/>
    <hyperlink ref="A89" location="REG!A1" display="REG"/>
    <hyperlink ref="A90" location="REG!A1" display="REG"/>
    <hyperlink ref="A91" location="REG!A1" display="REG"/>
    <hyperlink ref="A92" location="REG!A1" display="REG"/>
    <hyperlink ref="A93" location="REG!A1" display="REG"/>
    <hyperlink ref="A94" location="REG!A1" display="REG"/>
    <hyperlink ref="A95" location="REG!A1" display="REG"/>
    <hyperlink ref="A96" location="REG!A1" display="REG"/>
    <hyperlink ref="A97" location="REG!A1" display="REG"/>
    <hyperlink ref="A98" location="REG!A1" display="REG"/>
    <hyperlink ref="A99" location="REG!A1" display="REG"/>
    <hyperlink ref="A100" location="REG!A1" display="REG"/>
    <hyperlink ref="A101" location="REG!A1" display="REG"/>
    <hyperlink ref="A102" location="REG!A1" display="REG"/>
    <hyperlink ref="A103" location="REG!A1" display="REG"/>
    <hyperlink ref="A104" location="REG!A1" display="REG"/>
    <hyperlink ref="A105" location="REG!A1" display="REG"/>
    <hyperlink ref="A106" location="REG!A1" display="REG"/>
    <hyperlink ref="A107" location="SER!A1" display="SER"/>
    <hyperlink ref="A108" location="SER!A1" display="SER"/>
    <hyperlink ref="A109" location="SER!A1" display="SER"/>
    <hyperlink ref="A110" location="SER!A1" display="SER"/>
    <hyperlink ref="A111" location="SER!A1" display="SER"/>
    <hyperlink ref="A112" location="SER!A1" display="SER"/>
    <hyperlink ref="A113" location="SER!A1" display="SER"/>
    <hyperlink ref="A114" location="SER!A1" display="SER"/>
    <hyperlink ref="A115" location="SER!A1" display="SER"/>
    <hyperlink ref="A116" location="SER!A1" display="SER"/>
    <hyperlink ref="A117" location="SER!A1" display="SER"/>
    <hyperlink ref="A118" location="SER!A1" display="SER"/>
    <hyperlink ref="A119" location="SER!A1" display="SER"/>
    <hyperlink ref="A120" location="SER!A1" display="SER"/>
    <hyperlink ref="A121" location="SER!A1" display="SER"/>
    <hyperlink ref="A122" location="SER!A1" display="SER"/>
    <hyperlink ref="A123" location="SER!A1" display="SER"/>
    <hyperlink ref="A124" location="SER!A1" display="SER"/>
    <hyperlink ref="A125" location="SER!A1" display="SER"/>
    <hyperlink ref="A126" location="SER!A1" display="SER"/>
    <hyperlink ref="A127" location="SER!A1" display="SER"/>
    <hyperlink ref="A128" location="SER!A1" display="SER"/>
    <hyperlink ref="A129" location="SER!A1" display="SER"/>
    <hyperlink ref="A130" location="SER!A1" display="SER"/>
    <hyperlink ref="A131" location="SER!A1" display="SER"/>
    <hyperlink ref="A132" location="SER!A1" display="SER"/>
    <hyperlink ref="A133" location="SER!A1" display="SER"/>
    <hyperlink ref="A134" location="SER!A1" display="SER"/>
    <hyperlink ref="A135" location="SER!A1" display="SER"/>
    <hyperlink ref="A136" location="SER!A1" display="SER"/>
    <hyperlink ref="A137" location="SER!A1" display="SER"/>
    <hyperlink ref="A138" location="SER!A1" display="SER"/>
    <hyperlink ref="A139" location="SER!A1" display="SER"/>
    <hyperlink ref="A140" location="SER!A1" display="SER"/>
    <hyperlink ref="A141" location="SER!A1" display="SER"/>
    <hyperlink ref="A142" location="SER!A1" display="SER"/>
    <hyperlink ref="A143" location="SER!A1" display="SER"/>
    <hyperlink ref="A144" location="SER!A1" display="SER"/>
    <hyperlink ref="A145" location="SER!A1" display="SER"/>
    <hyperlink ref="A146" location="SER!A1" display="SER"/>
    <hyperlink ref="A147" location="SER!A1" display="SER"/>
    <hyperlink ref="A148" location="SER!A1" display="SER"/>
    <hyperlink ref="A149" location="SER!A1" display="SER"/>
    <hyperlink ref="A150" location="SER!A1" display="SER"/>
    <hyperlink ref="A151" location="SER!A1" display="SER"/>
    <hyperlink ref="A152" location="SER!A1" display="SER"/>
    <hyperlink ref="A153" location="SER!A1" display="SER"/>
    <hyperlink ref="A154" location="SER!A1" display="SER"/>
    <hyperlink ref="A155" location="SER!A1" display="SER"/>
    <hyperlink ref="A156" location="SER!A1" display="SER"/>
    <hyperlink ref="A157" location="SER!A1" display="SER"/>
    <hyperlink ref="A158" location="SER!A1" display="SER"/>
    <hyperlink ref="A159" location="SER!A1" display="SER"/>
    <hyperlink ref="A160" location="SER!A1" display="SER"/>
    <hyperlink ref="A161" location="SER!A1" display="SER"/>
    <hyperlink ref="A162" location="SER!A1" display="SER"/>
    <hyperlink ref="A163" location="SER!A1" display="SER"/>
    <hyperlink ref="A164" location="SER!A1" display="SER"/>
    <hyperlink ref="A165" location="SER!A1" display="SER"/>
    <hyperlink ref="A166" location="SER!A1" display="SER"/>
    <hyperlink ref="A167" location="SER!A1" display="SER"/>
    <hyperlink ref="A168" location="SER!A1" display="SER"/>
    <hyperlink ref="A169" location="SER!A1" display="SER"/>
    <hyperlink ref="A170" location="SER!A1" display="SER"/>
    <hyperlink ref="A171" location="SER!A1" display="SER"/>
    <hyperlink ref="A172" location="SER!A1" display="SER"/>
    <hyperlink ref="A173" location="SER!A1" display="SER"/>
    <hyperlink ref="A174" location="SER!A1" display="SER"/>
    <hyperlink ref="A175" location="SER!A1" display="SER"/>
    <hyperlink ref="A176" location="SER!A1" display="SER"/>
    <hyperlink ref="A177" location="SER!A1" display="SER"/>
    <hyperlink ref="A178" location="SER!A1" display="SER"/>
    <hyperlink ref="A179" location="SER!A1" display="SER"/>
    <hyperlink ref="A180" location="SER!A1" display="SER"/>
    <hyperlink ref="A181" location="SER!A1" display="SER"/>
    <hyperlink ref="A182" location="SER!A1" display="SER"/>
    <hyperlink ref="A183" location="SER!A1" display="SER"/>
    <hyperlink ref="A184" location="SER!A1" display="SER"/>
    <hyperlink ref="A185" location="SER!A1" display="SER"/>
    <hyperlink ref="A186" location="SER!A1" display="SER"/>
    <hyperlink ref="A187" location="SER!A1" display="SER"/>
    <hyperlink ref="A188" location="SER!A1" display="SER"/>
    <hyperlink ref="A189" location="SER!A1" display="SER"/>
    <hyperlink ref="A190" location="SER!A1" display="SER"/>
    <hyperlink ref="A191" location="SER!A1" display="SER"/>
    <hyperlink ref="A192" location="SER!A1" display="SER"/>
    <hyperlink ref="A193" location="SER!A1" display="SER"/>
    <hyperlink ref="B2" location="REG!C24" display="REG!C24"/>
    <hyperlink ref="B3" location="REG!C25" display="REG!C25"/>
    <hyperlink ref="B4" location="REG!C26" display="REG!C26"/>
    <hyperlink ref="B5" location="REG!C27" display="REG!C27"/>
    <hyperlink ref="B6" location="REG!D15" display="REG!D15"/>
    <hyperlink ref="B7" location="REG!D19" display="REG!D19"/>
    <hyperlink ref="B8" location="REG!D20" display="REG!D20"/>
    <hyperlink ref="B9" location="REG!D21" display="REG!D21"/>
    <hyperlink ref="B10" location="REG!D22" display="REG!D22"/>
    <hyperlink ref="B11" location="REG!D23" display="REG!D23"/>
    <hyperlink ref="B12" location="REG!E15" display="REG!E15"/>
    <hyperlink ref="B13" location="REG!E16" display="REG!E16"/>
    <hyperlink ref="B14" location="REG!E17" display="REG!E17"/>
    <hyperlink ref="B15" location="REG!E18" display="REG!E18"/>
    <hyperlink ref="B16" location="REG!E19" display="REG!E19"/>
    <hyperlink ref="B17" location="REG!E20" display="REG!E20"/>
    <hyperlink ref="B18" location="REG!E22" display="REG!E22"/>
    <hyperlink ref="B19" location="REG!F15" display="REG!F15"/>
    <hyperlink ref="B20" location="REG!F16" display="REG!F16"/>
    <hyperlink ref="B21" location="REG!F17" display="REG!F17"/>
    <hyperlink ref="B22" location="REG!F18" display="REG!F18"/>
    <hyperlink ref="B23" location="REG!F19" display="REG!F19"/>
    <hyperlink ref="B24" location="REG!F20" display="REG!F20"/>
    <hyperlink ref="B25" location="REG!F22" display="REG!F22"/>
    <hyperlink ref="B26" location="REG!G24" display="REG!G24"/>
    <hyperlink ref="B27" location="REG!G25" display="REG!G25"/>
    <hyperlink ref="B28" location="REG!G26" display="REG!G26"/>
    <hyperlink ref="B29" location="REG!G27" display="REG!G27"/>
    <hyperlink ref="B30" location="REG!H24" display="REG!H24"/>
    <hyperlink ref="B31" location="REG!H25" display="REG!H25"/>
    <hyperlink ref="B32" location="REG!H26" display="REG!H26"/>
    <hyperlink ref="B33" location="REG!H27" display="REG!H27"/>
    <hyperlink ref="B34" location="REG!I24" display="REG!I24"/>
    <hyperlink ref="B35" location="REG!I25" display="REG!I25"/>
    <hyperlink ref="B36" location="REG!I26" display="REG!I26"/>
    <hyperlink ref="B37" location="REG!I27" display="REG!I27"/>
    <hyperlink ref="B38" location="REG!J24" display="REG!J24"/>
    <hyperlink ref="B39" location="REG!J25" display="REG!J25"/>
    <hyperlink ref="B40" location="REG!J26" display="REG!J26"/>
    <hyperlink ref="B41" location="REG!J27" display="REG!J27"/>
    <hyperlink ref="B42" location="REG!K24" display="REG!K24"/>
    <hyperlink ref="B43" location="REG!K25" display="REG!K25"/>
    <hyperlink ref="B44" location="REG!K26" display="REG!K26"/>
    <hyperlink ref="B45" location="REG!K27" display="REG!K27"/>
    <hyperlink ref="B46" location="REG!L15" display="REG!L15"/>
    <hyperlink ref="B47" location="REG!L19" display="REG!L19"/>
    <hyperlink ref="B48" location="REG!L20" display="REG!L20"/>
    <hyperlink ref="B49" location="REG!L21" display="REG!L21"/>
    <hyperlink ref="B50" location="REG!L22" display="REG!L22"/>
    <hyperlink ref="B51" location="REG!L23" display="REG!L23"/>
    <hyperlink ref="B52" location="REG!M15" display="REG!M15"/>
    <hyperlink ref="B53" location="REG!M16" display="REG!M16"/>
    <hyperlink ref="B54" location="REG!M17" display="REG!M17"/>
    <hyperlink ref="B55" location="REG!M18" display="REG!M18"/>
    <hyperlink ref="B56" location="REG!M19" display="REG!M19"/>
    <hyperlink ref="B57" location="REG!M20" display="REG!M20"/>
    <hyperlink ref="B58" location="REG!M22" display="REG!M22"/>
    <hyperlink ref="B59" location="REG!N15" display="REG!N15"/>
    <hyperlink ref="B60" location="REG!N16" display="REG!N16"/>
    <hyperlink ref="B61" location="REG!N17" display="REG!N17"/>
    <hyperlink ref="B62" location="REG!N18" display="REG!N18"/>
    <hyperlink ref="B63" location="REG!N19" display="REG!N19"/>
    <hyperlink ref="B64" location="REG!N20" display="REG!N20"/>
    <hyperlink ref="B65" location="REG!N22" display="REG!N22"/>
    <hyperlink ref="B66" location="REG!O15" display="REG!O15"/>
    <hyperlink ref="B67" location="REG!O16" display="REG!O16"/>
    <hyperlink ref="B68" location="REG!O17" display="REG!O17"/>
    <hyperlink ref="B69" location="REG!O18" display="REG!O18"/>
    <hyperlink ref="B70" location="REG!O19" display="REG!O19"/>
    <hyperlink ref="B71" location="REG!O20" display="REG!O20"/>
    <hyperlink ref="B72" location="REG!O22" display="REG!O22"/>
    <hyperlink ref="B73" location="REG!P15" display="REG!P15"/>
    <hyperlink ref="B74" location="REG!P16" display="REG!P16"/>
    <hyperlink ref="B75" location="REG!P17" display="REG!P17"/>
    <hyperlink ref="B76" location="REG!P18" display="REG!P18"/>
    <hyperlink ref="B77" location="REG!P19" display="REG!P19"/>
    <hyperlink ref="B78" location="REG!P20" display="REG!P20"/>
    <hyperlink ref="B79" location="REG!P22" display="REG!P22"/>
    <hyperlink ref="B80" location="REG!Q24" display="REG!Q24"/>
    <hyperlink ref="B81" location="REG!Q25" display="REG!Q25"/>
    <hyperlink ref="B82" location="REG!Q26" display="REG!Q26"/>
    <hyperlink ref="B83" location="REG!Q27" display="REG!Q27"/>
    <hyperlink ref="B84" location="REG!R24" display="REG!R24"/>
    <hyperlink ref="B85" location="REG!R25" display="REG!R25"/>
    <hyperlink ref="B86" location="REG!R26" display="REG!R26"/>
    <hyperlink ref="B87" location="REG!R27" display="REG!R27"/>
    <hyperlink ref="B88" location="REG!S24" display="REG!S24"/>
    <hyperlink ref="B89" location="REG!S25" display="REG!S25"/>
    <hyperlink ref="B90" location="REG!S26" display="REG!S26"/>
    <hyperlink ref="B91" location="REG!S27" display="REG!S27"/>
    <hyperlink ref="B92" location="REG!T24" display="REG!T24"/>
    <hyperlink ref="B93" location="REG!T25" display="REG!T25"/>
    <hyperlink ref="B94" location="REG!T26" display="REG!T26"/>
    <hyperlink ref="B95" location="REG!T27" display="REG!T27"/>
    <hyperlink ref="B96" location="REG!U19" display="REG!U19"/>
    <hyperlink ref="B97" location="REG!U20" display="REG!U20"/>
    <hyperlink ref="B98" location="REG!U21" display="REG!U21"/>
    <hyperlink ref="B99" location="REG!U22" display="REG!U22"/>
    <hyperlink ref="B100" location="REG!U23" display="REG!U23"/>
    <hyperlink ref="B101" location="REG!U24" display="REG!U24"/>
    <hyperlink ref="B102" location="REG!U25" display="REG!U25"/>
    <hyperlink ref="B103" location="REG!U26" display="REG!U26"/>
    <hyperlink ref="B104" location="REG!U27" display="REG!U27"/>
    <hyperlink ref="B105" location="REG!V12" display="REG!V12"/>
    <hyperlink ref="B106" location="REG!V30" display="REG!V30"/>
    <hyperlink ref="B107" location="SER!D12" display="SER!D12"/>
    <hyperlink ref="B108" location="SER!D16" display="SER!D16"/>
    <hyperlink ref="B109" location="SER!D20" display="SER!D20"/>
    <hyperlink ref="B110" location="SER!E12" display="SER!E12"/>
    <hyperlink ref="B111" location="SER!E16" display="SER!E16"/>
    <hyperlink ref="B112" location="SER!E20" display="SER!E20"/>
    <hyperlink ref="B113" location="SER!G12" display="SER!G12"/>
    <hyperlink ref="B114" location="SER!G16" display="SER!G16"/>
    <hyperlink ref="B115" location="SER!G20" display="SER!G20"/>
    <hyperlink ref="B116" location="SER!H12" display="SER!H12"/>
    <hyperlink ref="B117" location="SER!H16" display="SER!H16"/>
    <hyperlink ref="B118" location="SER!H20" display="SER!H20"/>
    <hyperlink ref="B119" location="SER!I12" display="SER!I12"/>
    <hyperlink ref="B120" location="SER!I16" display="SER!I16"/>
    <hyperlink ref="B121" location="SER!I20" display="SER!I20"/>
    <hyperlink ref="B122" location="SER!J12" display="SER!J12"/>
    <hyperlink ref="B123" location="SER!J16" display="SER!J16"/>
    <hyperlink ref="B124" location="SER!J20" display="SER!J20"/>
    <hyperlink ref="B125" location="SER!K12" display="SER!K12"/>
    <hyperlink ref="B126" location="SER!K13" display="SER!K13"/>
    <hyperlink ref="B127" location="SER!K14" display="SER!K14"/>
    <hyperlink ref="B128" location="SER!K15" display="SER!K15"/>
    <hyperlink ref="B129" location="SER!K16" display="SER!K16"/>
    <hyperlink ref="B130" location="SER!K17" display="SER!K17"/>
    <hyperlink ref="B131" location="SER!K18" display="SER!K18"/>
    <hyperlink ref="B132" location="SER!K19" display="SER!K19"/>
    <hyperlink ref="B133" location="SER!K20" display="SER!K20"/>
    <hyperlink ref="B134" location="SER!K21" display="SER!K21"/>
    <hyperlink ref="B135" location="SER!K22" display="SER!K22"/>
    <hyperlink ref="B136" location="SER!K23" display="SER!K23"/>
    <hyperlink ref="B137" location="SER!L12" display="SER!L12"/>
    <hyperlink ref="B138" location="SER!L16" display="SER!L16"/>
    <hyperlink ref="B139" location="SER!L20" display="SER!L20"/>
    <hyperlink ref="B140" location="SER!M12" display="SER!M12"/>
    <hyperlink ref="B141" location="SER!M16" display="SER!M16"/>
    <hyperlink ref="B142" location="SER!M20" display="SER!M20"/>
    <hyperlink ref="B143" location="SER!N12" display="SER!N12"/>
    <hyperlink ref="B144" location="SER!N16" display="SER!N16"/>
    <hyperlink ref="B145" location="SER!N20" display="SER!N20"/>
    <hyperlink ref="B146" location="SER!O12" display="SER!O12"/>
    <hyperlink ref="B147" location="SER!O16" display="SER!O16"/>
    <hyperlink ref="B148" location="SER!O20" display="SER!O20"/>
    <hyperlink ref="B149" location="SER!Q12" display="SER!Q12"/>
    <hyperlink ref="B150" location="SER!Q16" display="SER!Q16"/>
    <hyperlink ref="B151" location="SER!Q20" display="SER!Q20"/>
    <hyperlink ref="B152" location="SER!R12" display="SER!R12"/>
    <hyperlink ref="B153" location="SER!R16" display="SER!R16"/>
    <hyperlink ref="B154" location="SER!R20" display="SER!R20"/>
    <hyperlink ref="B155" location="SER!T12" display="SER!T12"/>
    <hyperlink ref="B156" location="SER!T16" display="SER!T16"/>
    <hyperlink ref="B157" location="SER!T20" display="SER!T20"/>
    <hyperlink ref="B158" location="SER!U12" display="SER!U12"/>
    <hyperlink ref="B159" location="SER!U16" display="SER!U16"/>
    <hyperlink ref="B160" location="SER!U20" display="SER!U20"/>
    <hyperlink ref="B161" location="SER!V12" display="SER!V12"/>
    <hyperlink ref="B162" location="SER!V16" display="SER!V16"/>
    <hyperlink ref="B163" location="SER!V20" display="SER!V20"/>
    <hyperlink ref="B164" location="SER!W12" display="SER!W12"/>
    <hyperlink ref="B165" location="SER!W16" display="SER!W16"/>
    <hyperlink ref="B166" location="SER!W20" display="SER!W20"/>
    <hyperlink ref="B167" location="SER!X12" display="SER!X12"/>
    <hyperlink ref="B168" location="SER!X13" display="SER!X13"/>
    <hyperlink ref="B169" location="SER!X14" display="SER!X14"/>
    <hyperlink ref="B170" location="SER!X15" display="SER!X15"/>
    <hyperlink ref="B171" location="SER!X16" display="SER!X16"/>
    <hyperlink ref="B172" location="SER!X17" display="SER!X17"/>
    <hyperlink ref="B173" location="SER!X18" display="SER!X18"/>
    <hyperlink ref="B174" location="SER!X19" display="SER!X19"/>
    <hyperlink ref="B175" location="SER!X20" display="SER!X20"/>
    <hyperlink ref="B176" location="SER!X21" display="SER!X21"/>
    <hyperlink ref="B177" location="SER!X22" display="SER!X22"/>
    <hyperlink ref="B178" location="SER!X23" display="SER!X23"/>
    <hyperlink ref="B179" location="SER!Y12" display="SER!Y12"/>
    <hyperlink ref="B180" location="SER!Y16" display="SER!Y16"/>
    <hyperlink ref="B181" location="SER!Y20" display="SER!Y20"/>
    <hyperlink ref="B182" location="SER!Z12" display="SER!Z12"/>
    <hyperlink ref="B183" location="SER!Z16" display="SER!Z16"/>
    <hyperlink ref="B184" location="SER!Z20" display="SER!Z20"/>
    <hyperlink ref="B185" location="SER!AA12" display="SER!AA12"/>
    <hyperlink ref="B186" location="SER!AA16" display="SER!AA16"/>
    <hyperlink ref="B187" location="SER!AA20" display="SER!AA20"/>
    <hyperlink ref="B188" location="SER!AB12" display="SER!AB12"/>
    <hyperlink ref="B189" location="SER!AB16" display="SER!AB16"/>
    <hyperlink ref="B190" location="SER!AB20" display="SER!AB20"/>
    <hyperlink ref="B191" location="SER!AD12" display="SER!AD12"/>
    <hyperlink ref="B192" location="SER!AD16" display="SER!AD16"/>
    <hyperlink ref="B193" location="SER!AD20" display="SER!AD20"/>
  </hyperlink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78C0D931-6437-407d-A8EE-F0AAD7539E65}">
      <x14:conditionalFormattings>
        <x14:conditionalFormatting xmlns:xm="http://schemas.microsoft.com/office/excel/2006/main">
          <x14:cfRule type="iconSet" priority="91" id="{3C79D1F6-7523-4075-B383-0F4A4F3B00D1}">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F2:F193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H869"/>
  <sheetViews>
    <sheetView zoomScale="75" zoomScaleNormal="75" workbookViewId="0">
      <pane xSplit="1" ySplit="1" topLeftCell="B2" activePane="bottomRight" state="frozen"/>
      <selection pane="topRight" activeCell="B1" sqref="B1"/>
      <selection pane="bottomLeft" activeCell="A2" sqref="A2"/>
      <selection pane="bottomRight"/>
    </sheetView>
  </sheetViews>
  <sheetFormatPr defaultColWidth="0" defaultRowHeight="15" zeroHeight="1" x14ac:dyDescent="0.2"/>
  <cols>
    <col min="1" max="1" width="8" style="397" bestFit="1" customWidth="1"/>
    <col min="2" max="2" width="81.42578125" style="398" customWidth="1"/>
    <col min="3" max="3" width="26" style="426" customWidth="1"/>
    <col min="4" max="4" width="9.140625" style="400" bestFit="1" customWidth="1"/>
    <col min="5" max="5" width="11.5703125" style="400" bestFit="1" customWidth="1"/>
    <col min="6" max="6" width="108.5703125" style="398" customWidth="1"/>
    <col min="7" max="7" width="29.28515625" style="426" customWidth="1"/>
    <col min="8" max="8" width="9.140625" style="400" bestFit="1" customWidth="1"/>
    <col min="9" max="16384" width="9.140625" style="400" hidden="1"/>
  </cols>
  <sheetData>
    <row r="1" spans="1:8" ht="30.75" thickBot="1" x14ac:dyDescent="0.3">
      <c r="A1" s="457" t="s">
        <v>235</v>
      </c>
      <c r="B1" s="396" t="s">
        <v>236</v>
      </c>
      <c r="C1" s="456" t="s">
        <v>230</v>
      </c>
      <c r="D1" s="396" t="s">
        <v>237</v>
      </c>
      <c r="E1" s="396" t="s">
        <v>238</v>
      </c>
      <c r="F1" s="396" t="s">
        <v>236</v>
      </c>
      <c r="G1" s="456" t="s">
        <v>231</v>
      </c>
      <c r="H1" s="396" t="s">
        <v>237</v>
      </c>
    </row>
    <row r="2" spans="1:8" x14ac:dyDescent="0.25">
      <c r="A2" s="401">
        <v>1</v>
      </c>
      <c r="B2" s="402" t="s">
        <v>739</v>
      </c>
      <c r="C2" s="426">
        <f>REG!E15</f>
        <v>0</v>
      </c>
      <c r="D2" s="404"/>
      <c r="E2" s="405" t="s">
        <v>240</v>
      </c>
      <c r="F2" s="402" t="s">
        <v>740</v>
      </c>
      <c r="G2" s="426">
        <f>REG!E16</f>
        <v>0</v>
      </c>
      <c r="H2" s="411" t="s">
        <v>242</v>
      </c>
    </row>
    <row r="3" spans="1:8" x14ac:dyDescent="0.25">
      <c r="A3" s="407"/>
      <c r="B3" s="408"/>
      <c r="D3" s="404"/>
      <c r="E3" s="405"/>
      <c r="F3" s="402" t="s">
        <v>741</v>
      </c>
      <c r="G3" s="426">
        <f>REG!E17</f>
        <v>0</v>
      </c>
      <c r="H3" s="411" t="s">
        <v>242</v>
      </c>
    </row>
    <row r="4" spans="1:8" x14ac:dyDescent="0.25">
      <c r="A4" s="407"/>
      <c r="B4" s="408"/>
      <c r="D4" s="404"/>
      <c r="E4" s="405"/>
      <c r="F4" s="402" t="s">
        <v>742</v>
      </c>
      <c r="G4" s="426">
        <f>REG!E18</f>
        <v>0</v>
      </c>
      <c r="H4" s="411" t="s">
        <v>242</v>
      </c>
    </row>
    <row r="5" spans="1:8" x14ac:dyDescent="0.25">
      <c r="A5" s="407"/>
      <c r="B5" s="408"/>
      <c r="C5" s="427"/>
      <c r="D5" s="410"/>
      <c r="E5" s="410"/>
      <c r="F5" s="408"/>
      <c r="H5" s="411"/>
    </row>
    <row r="6" spans="1:8" x14ac:dyDescent="0.25">
      <c r="A6" s="401">
        <v>2</v>
      </c>
      <c r="B6" s="402" t="s">
        <v>743</v>
      </c>
      <c r="C6" s="427">
        <f>REG!D19</f>
        <v>0</v>
      </c>
      <c r="D6" s="410"/>
      <c r="E6" s="405" t="s">
        <v>240</v>
      </c>
      <c r="F6" s="402" t="s">
        <v>744</v>
      </c>
      <c r="G6" s="426">
        <f>REG!D20</f>
        <v>0</v>
      </c>
      <c r="H6" s="411" t="s">
        <v>242</v>
      </c>
    </row>
    <row r="7" spans="1:8" x14ac:dyDescent="0.25">
      <c r="A7" s="407"/>
      <c r="B7" s="408"/>
      <c r="C7" s="427"/>
      <c r="D7" s="410"/>
      <c r="E7" s="410"/>
      <c r="F7" s="402" t="s">
        <v>745</v>
      </c>
      <c r="G7" s="426">
        <f>REG!D22</f>
        <v>0</v>
      </c>
      <c r="H7" s="411" t="s">
        <v>242</v>
      </c>
    </row>
    <row r="8" spans="1:8" x14ac:dyDescent="0.25">
      <c r="A8" s="407"/>
      <c r="B8" s="408"/>
      <c r="C8" s="427"/>
      <c r="D8" s="410"/>
      <c r="E8" s="410"/>
      <c r="F8" s="408"/>
      <c r="H8" s="419"/>
    </row>
    <row r="9" spans="1:8" x14ac:dyDescent="0.25">
      <c r="A9" s="401">
        <v>3</v>
      </c>
      <c r="B9" s="402" t="s">
        <v>746</v>
      </c>
      <c r="C9" s="427">
        <f>REG!C24</f>
        <v>0</v>
      </c>
      <c r="D9" s="410"/>
      <c r="E9" s="405" t="s">
        <v>240</v>
      </c>
      <c r="F9" s="402" t="s">
        <v>747</v>
      </c>
      <c r="G9" s="426">
        <f>REG!C25</f>
        <v>0</v>
      </c>
      <c r="H9" s="411" t="s">
        <v>242</v>
      </c>
    </row>
    <row r="10" spans="1:8" x14ac:dyDescent="0.25">
      <c r="A10" s="407"/>
      <c r="B10" s="408"/>
      <c r="C10" s="427"/>
      <c r="D10" s="410"/>
      <c r="E10" s="410"/>
      <c r="F10" s="402" t="s">
        <v>748</v>
      </c>
      <c r="G10" s="426">
        <f>REG!C26</f>
        <v>0</v>
      </c>
      <c r="H10" s="411" t="s">
        <v>242</v>
      </c>
    </row>
    <row r="11" spans="1:8" x14ac:dyDescent="0.25">
      <c r="A11" s="407"/>
      <c r="B11" s="408"/>
      <c r="C11" s="427"/>
      <c r="D11" s="410"/>
      <c r="E11" s="410"/>
      <c r="F11" s="402" t="s">
        <v>749</v>
      </c>
      <c r="G11" s="426">
        <f>REG!C27</f>
        <v>0</v>
      </c>
      <c r="H11" s="411" t="s">
        <v>242</v>
      </c>
    </row>
    <row r="12" spans="1:8" x14ac:dyDescent="0.25">
      <c r="A12" s="407"/>
      <c r="B12" s="408"/>
      <c r="C12" s="427"/>
      <c r="D12" s="410"/>
      <c r="E12" s="410"/>
      <c r="F12" s="408"/>
      <c r="H12" s="417"/>
    </row>
    <row r="13" spans="1:8" ht="30" x14ac:dyDescent="0.25">
      <c r="A13" s="401">
        <v>4</v>
      </c>
      <c r="B13" s="402" t="s">
        <v>750</v>
      </c>
      <c r="C13" s="427">
        <f>REG!F15</f>
        <v>0</v>
      </c>
      <c r="D13" s="410"/>
      <c r="E13" s="405" t="s">
        <v>240</v>
      </c>
      <c r="F13" s="402" t="s">
        <v>751</v>
      </c>
      <c r="G13" s="428">
        <f>REG!F16</f>
        <v>0</v>
      </c>
      <c r="H13" s="411" t="s">
        <v>242</v>
      </c>
    </row>
    <row r="14" spans="1:8" ht="30" x14ac:dyDescent="0.25">
      <c r="A14" s="407"/>
      <c r="B14" s="408"/>
      <c r="C14" s="427"/>
      <c r="D14" s="410"/>
      <c r="E14" s="410"/>
      <c r="F14" s="402" t="s">
        <v>752</v>
      </c>
      <c r="G14" s="426">
        <f>REG!F17</f>
        <v>0</v>
      </c>
      <c r="H14" s="411" t="s">
        <v>242</v>
      </c>
    </row>
    <row r="15" spans="1:8" x14ac:dyDescent="0.25">
      <c r="A15" s="407"/>
      <c r="B15" s="408"/>
      <c r="C15" s="427"/>
      <c r="D15" s="410"/>
      <c r="E15" s="410"/>
      <c r="F15" s="402" t="s">
        <v>753</v>
      </c>
      <c r="G15" s="426">
        <f>REG!F18</f>
        <v>0</v>
      </c>
      <c r="H15" s="411" t="s">
        <v>242</v>
      </c>
    </row>
    <row r="16" spans="1:8" x14ac:dyDescent="0.25">
      <c r="A16" s="407"/>
      <c r="B16" s="408"/>
      <c r="C16" s="427"/>
      <c r="D16" s="410"/>
      <c r="E16" s="410"/>
      <c r="F16" s="408"/>
      <c r="H16" s="417"/>
    </row>
    <row r="17" spans="1:8" ht="30" x14ac:dyDescent="0.25">
      <c r="A17" s="401">
        <v>5</v>
      </c>
      <c r="B17" s="402" t="s">
        <v>754</v>
      </c>
      <c r="C17" s="427">
        <f>REG!E19</f>
        <v>0</v>
      </c>
      <c r="D17" s="410"/>
      <c r="E17" s="405" t="s">
        <v>240</v>
      </c>
      <c r="F17" s="402" t="s">
        <v>755</v>
      </c>
      <c r="G17" s="427">
        <f>REG!E20</f>
        <v>0</v>
      </c>
      <c r="H17" s="409" t="s">
        <v>242</v>
      </c>
    </row>
    <row r="18" spans="1:8" x14ac:dyDescent="0.25">
      <c r="A18" s="407"/>
      <c r="B18" s="408"/>
      <c r="C18" s="427"/>
      <c r="D18" s="410"/>
      <c r="E18" s="410"/>
      <c r="F18" s="402" t="s">
        <v>756</v>
      </c>
      <c r="G18" s="427">
        <f>REG!E22</f>
        <v>0</v>
      </c>
      <c r="H18" s="409" t="s">
        <v>242</v>
      </c>
    </row>
    <row r="19" spans="1:8" x14ac:dyDescent="0.25">
      <c r="A19" s="407"/>
      <c r="B19" s="408"/>
      <c r="C19" s="427"/>
      <c r="D19" s="410"/>
      <c r="E19" s="410"/>
      <c r="F19" s="408"/>
      <c r="G19" s="427"/>
      <c r="H19" s="410"/>
    </row>
    <row r="20" spans="1:8" ht="30" x14ac:dyDescent="0.25">
      <c r="A20" s="401">
        <v>6</v>
      </c>
      <c r="B20" s="402" t="s">
        <v>757</v>
      </c>
      <c r="C20" s="427">
        <f>REG!F19</f>
        <v>0</v>
      </c>
      <c r="D20" s="410"/>
      <c r="E20" s="405" t="s">
        <v>240</v>
      </c>
      <c r="F20" s="402" t="s">
        <v>758</v>
      </c>
      <c r="G20" s="427">
        <f>REG!F20</f>
        <v>0</v>
      </c>
      <c r="H20" s="409" t="s">
        <v>242</v>
      </c>
    </row>
    <row r="21" spans="1:8" ht="30" x14ac:dyDescent="0.25">
      <c r="A21" s="407"/>
      <c r="B21" s="408"/>
      <c r="C21" s="427"/>
      <c r="D21" s="410"/>
      <c r="E21" s="410"/>
      <c r="F21" s="402" t="s">
        <v>759</v>
      </c>
      <c r="G21" s="427">
        <f>REG!F22</f>
        <v>0</v>
      </c>
      <c r="H21" s="409" t="s">
        <v>242</v>
      </c>
    </row>
    <row r="22" spans="1:8" x14ac:dyDescent="0.25">
      <c r="A22" s="407"/>
      <c r="B22" s="408"/>
      <c r="C22" s="427"/>
      <c r="D22" s="410"/>
      <c r="E22" s="410"/>
      <c r="F22" s="408"/>
      <c r="G22" s="427"/>
      <c r="H22" s="410"/>
    </row>
    <row r="23" spans="1:8" x14ac:dyDescent="0.25">
      <c r="A23" s="401">
        <v>7</v>
      </c>
      <c r="B23" s="402" t="s">
        <v>760</v>
      </c>
      <c r="C23" s="429">
        <f>REG!M15</f>
        <v>0</v>
      </c>
      <c r="D23" s="412"/>
      <c r="E23" s="430" t="s">
        <v>240</v>
      </c>
      <c r="F23" s="402" t="s">
        <v>761</v>
      </c>
      <c r="G23" s="427">
        <f>REG!M16</f>
        <v>0</v>
      </c>
      <c r="H23" s="409" t="s">
        <v>242</v>
      </c>
    </row>
    <row r="24" spans="1:8" x14ac:dyDescent="0.25">
      <c r="A24" s="407"/>
      <c r="B24" s="408"/>
      <c r="C24" s="429"/>
      <c r="D24" s="412"/>
      <c r="E24" s="416"/>
      <c r="F24" s="402" t="s">
        <v>762</v>
      </c>
      <c r="G24" s="427">
        <f>REG!M17</f>
        <v>0</v>
      </c>
      <c r="H24" s="409" t="s">
        <v>242</v>
      </c>
    </row>
    <row r="25" spans="1:8" x14ac:dyDescent="0.25">
      <c r="A25" s="407"/>
      <c r="B25" s="408"/>
      <c r="C25" s="429"/>
      <c r="D25" s="412"/>
      <c r="E25" s="416"/>
      <c r="F25" s="402" t="s">
        <v>763</v>
      </c>
      <c r="G25" s="427">
        <f>REG!M18</f>
        <v>0</v>
      </c>
      <c r="H25" s="409" t="s">
        <v>242</v>
      </c>
    </row>
    <row r="26" spans="1:8" x14ac:dyDescent="0.25">
      <c r="A26" s="407"/>
      <c r="B26" s="408"/>
      <c r="C26" s="429"/>
      <c r="D26" s="412"/>
      <c r="E26" s="416"/>
      <c r="F26" s="408"/>
      <c r="G26" s="427"/>
      <c r="H26" s="410"/>
    </row>
    <row r="27" spans="1:8" ht="30" x14ac:dyDescent="0.25">
      <c r="A27" s="401">
        <v>8</v>
      </c>
      <c r="B27" s="402" t="s">
        <v>764</v>
      </c>
      <c r="C27" s="429">
        <f>REG!N15</f>
        <v>0</v>
      </c>
      <c r="D27" s="412"/>
      <c r="E27" s="430" t="s">
        <v>240</v>
      </c>
      <c r="F27" s="402" t="s">
        <v>765</v>
      </c>
      <c r="G27" s="427">
        <f>REG!N16</f>
        <v>0</v>
      </c>
      <c r="H27" s="409" t="s">
        <v>242</v>
      </c>
    </row>
    <row r="28" spans="1:8" ht="30" x14ac:dyDescent="0.25">
      <c r="A28" s="407"/>
      <c r="B28" s="408"/>
      <c r="C28" s="429"/>
      <c r="D28" s="412"/>
      <c r="E28" s="416"/>
      <c r="F28" s="402" t="s">
        <v>766</v>
      </c>
      <c r="G28" s="427">
        <f>REG!N17</f>
        <v>0</v>
      </c>
      <c r="H28" s="409" t="s">
        <v>242</v>
      </c>
    </row>
    <row r="29" spans="1:8" x14ac:dyDescent="0.25">
      <c r="A29" s="407"/>
      <c r="B29" s="408"/>
      <c r="C29" s="429"/>
      <c r="D29" s="412"/>
      <c r="E29" s="416"/>
      <c r="F29" s="402" t="s">
        <v>767</v>
      </c>
      <c r="G29" s="427">
        <f>REG!N18</f>
        <v>0</v>
      </c>
      <c r="H29" s="409" t="s">
        <v>242</v>
      </c>
    </row>
    <row r="30" spans="1:8" x14ac:dyDescent="0.25">
      <c r="A30" s="407"/>
      <c r="B30" s="408"/>
      <c r="C30" s="429"/>
      <c r="D30" s="412"/>
      <c r="E30" s="416"/>
      <c r="F30" s="408"/>
      <c r="G30" s="427"/>
      <c r="H30" s="410"/>
    </row>
    <row r="31" spans="1:8" ht="30" x14ac:dyDescent="0.25">
      <c r="A31" s="401">
        <v>9</v>
      </c>
      <c r="B31" s="412" t="s">
        <v>768</v>
      </c>
      <c r="C31" s="429">
        <f>REG!O15</f>
        <v>0</v>
      </c>
      <c r="D31" s="412"/>
      <c r="E31" s="430" t="s">
        <v>240</v>
      </c>
      <c r="F31" s="412" t="s">
        <v>769</v>
      </c>
      <c r="G31" s="427">
        <f>REG!O16</f>
        <v>0</v>
      </c>
      <c r="H31" s="409" t="s">
        <v>242</v>
      </c>
    </row>
    <row r="32" spans="1:8" ht="30" x14ac:dyDescent="0.25">
      <c r="A32" s="407"/>
      <c r="B32" s="412"/>
      <c r="C32" s="429"/>
      <c r="D32" s="412"/>
      <c r="E32" s="430"/>
      <c r="F32" s="412" t="s">
        <v>770</v>
      </c>
      <c r="G32" s="427">
        <f>REG!O17</f>
        <v>0</v>
      </c>
      <c r="H32" s="409" t="s">
        <v>242</v>
      </c>
    </row>
    <row r="33" spans="1:8" x14ac:dyDescent="0.25">
      <c r="A33" s="407"/>
      <c r="B33" s="412"/>
      <c r="C33" s="429"/>
      <c r="D33" s="412"/>
      <c r="E33" s="430"/>
      <c r="F33" s="412" t="s">
        <v>771</v>
      </c>
      <c r="G33" s="427">
        <f>REG!O18</f>
        <v>0</v>
      </c>
      <c r="H33" s="409" t="s">
        <v>242</v>
      </c>
    </row>
    <row r="34" spans="1:8" x14ac:dyDescent="0.25">
      <c r="A34" s="407"/>
      <c r="B34" s="412"/>
      <c r="C34" s="429"/>
      <c r="D34" s="412"/>
      <c r="E34" s="430"/>
      <c r="F34" s="408"/>
      <c r="G34" s="427"/>
      <c r="H34" s="410"/>
    </row>
    <row r="35" spans="1:8" ht="30" x14ac:dyDescent="0.25">
      <c r="A35" s="401">
        <v>10</v>
      </c>
      <c r="B35" s="412" t="s">
        <v>772</v>
      </c>
      <c r="C35" s="429">
        <f>REG!P15</f>
        <v>0</v>
      </c>
      <c r="D35" s="412"/>
      <c r="E35" s="430" t="s">
        <v>240</v>
      </c>
      <c r="F35" s="412" t="s">
        <v>773</v>
      </c>
      <c r="G35" s="427">
        <f>REG!P16</f>
        <v>0</v>
      </c>
      <c r="H35" s="409" t="s">
        <v>242</v>
      </c>
    </row>
    <row r="36" spans="1:8" ht="30" x14ac:dyDescent="0.25">
      <c r="A36" s="407"/>
      <c r="B36" s="412"/>
      <c r="C36" s="429"/>
      <c r="D36" s="412"/>
      <c r="E36" s="416"/>
      <c r="F36" s="412" t="s">
        <v>774</v>
      </c>
      <c r="G36" s="427">
        <f>REG!P17</f>
        <v>0</v>
      </c>
      <c r="H36" s="409" t="s">
        <v>242</v>
      </c>
    </row>
    <row r="37" spans="1:8" x14ac:dyDescent="0.25">
      <c r="A37" s="407"/>
      <c r="B37" s="412"/>
      <c r="C37" s="429"/>
      <c r="D37" s="412"/>
      <c r="E37" s="416"/>
      <c r="F37" s="412" t="s">
        <v>775</v>
      </c>
      <c r="G37" s="427">
        <f>REG!P18</f>
        <v>0</v>
      </c>
      <c r="H37" s="409" t="s">
        <v>242</v>
      </c>
    </row>
    <row r="38" spans="1:8" x14ac:dyDescent="0.25">
      <c r="A38" s="407"/>
      <c r="B38" s="412"/>
      <c r="C38" s="429"/>
      <c r="D38" s="412"/>
      <c r="E38" s="416"/>
      <c r="F38" s="408"/>
      <c r="G38" s="427"/>
      <c r="H38" s="410"/>
    </row>
    <row r="39" spans="1:8" x14ac:dyDescent="0.25">
      <c r="A39" s="401">
        <v>11</v>
      </c>
      <c r="B39" s="402" t="s">
        <v>776</v>
      </c>
      <c r="C39" s="429">
        <f>REG!L19</f>
        <v>0</v>
      </c>
      <c r="D39" s="412"/>
      <c r="E39" s="430" t="s">
        <v>240</v>
      </c>
      <c r="F39" s="402" t="s">
        <v>777</v>
      </c>
      <c r="G39" s="427">
        <f>REG!L20</f>
        <v>0</v>
      </c>
      <c r="H39" s="409" t="s">
        <v>242</v>
      </c>
    </row>
    <row r="40" spans="1:8" x14ac:dyDescent="0.25">
      <c r="A40" s="407"/>
      <c r="B40" s="408"/>
      <c r="C40" s="429"/>
      <c r="D40" s="412"/>
      <c r="E40" s="416"/>
      <c r="F40" s="402" t="s">
        <v>778</v>
      </c>
      <c r="G40" s="427">
        <f>REG!L22</f>
        <v>0</v>
      </c>
      <c r="H40" s="409" t="s">
        <v>242</v>
      </c>
    </row>
    <row r="41" spans="1:8" x14ac:dyDescent="0.25">
      <c r="A41" s="407"/>
      <c r="B41" s="408"/>
      <c r="C41" s="429"/>
      <c r="D41" s="412"/>
      <c r="E41" s="416"/>
      <c r="F41" s="408"/>
      <c r="G41" s="427"/>
      <c r="H41" s="410"/>
    </row>
    <row r="42" spans="1:8" ht="30" x14ac:dyDescent="0.25">
      <c r="A42" s="401">
        <v>12</v>
      </c>
      <c r="B42" s="402" t="s">
        <v>779</v>
      </c>
      <c r="C42" s="429">
        <f>REG!M19</f>
        <v>0</v>
      </c>
      <c r="D42" s="412"/>
      <c r="E42" s="430" t="s">
        <v>240</v>
      </c>
      <c r="F42" s="402" t="s">
        <v>780</v>
      </c>
      <c r="G42" s="427">
        <f>REG!M20</f>
        <v>0</v>
      </c>
      <c r="H42" s="409" t="s">
        <v>242</v>
      </c>
    </row>
    <row r="43" spans="1:8" x14ac:dyDescent="0.25">
      <c r="A43" s="407"/>
      <c r="B43" s="408"/>
      <c r="C43" s="429"/>
      <c r="D43" s="412"/>
      <c r="E43" s="416"/>
      <c r="F43" s="402" t="s">
        <v>781</v>
      </c>
      <c r="G43" s="427">
        <f>REG!M22</f>
        <v>0</v>
      </c>
      <c r="H43" s="409" t="s">
        <v>242</v>
      </c>
    </row>
    <row r="44" spans="1:8" x14ac:dyDescent="0.25">
      <c r="A44" s="407"/>
      <c r="B44" s="408"/>
      <c r="C44" s="429"/>
      <c r="D44" s="412"/>
      <c r="E44" s="416"/>
      <c r="F44" s="408"/>
      <c r="G44" s="427"/>
      <c r="H44" s="410"/>
    </row>
    <row r="45" spans="1:8" ht="30" x14ac:dyDescent="0.25">
      <c r="A45" s="401">
        <v>13</v>
      </c>
      <c r="B45" s="412" t="s">
        <v>782</v>
      </c>
      <c r="C45" s="429">
        <f>REG!N19</f>
        <v>0</v>
      </c>
      <c r="D45" s="412"/>
      <c r="E45" s="430" t="s">
        <v>240</v>
      </c>
      <c r="F45" s="412" t="s">
        <v>783</v>
      </c>
      <c r="G45" s="427">
        <f>REG!N20</f>
        <v>0</v>
      </c>
      <c r="H45" s="409" t="s">
        <v>242</v>
      </c>
    </row>
    <row r="46" spans="1:8" ht="30" x14ac:dyDescent="0.25">
      <c r="A46" s="407"/>
      <c r="B46" s="408"/>
      <c r="C46" s="429"/>
      <c r="D46" s="416"/>
      <c r="E46" s="416"/>
      <c r="F46" s="412" t="s">
        <v>784</v>
      </c>
      <c r="G46" s="427">
        <f>REG!N22</f>
        <v>0</v>
      </c>
      <c r="H46" s="409" t="s">
        <v>242</v>
      </c>
    </row>
    <row r="47" spans="1:8" x14ac:dyDescent="0.25">
      <c r="A47" s="407"/>
      <c r="B47" s="408"/>
      <c r="C47" s="429"/>
      <c r="D47" s="416"/>
      <c r="E47" s="416"/>
      <c r="F47" s="408"/>
      <c r="G47" s="427"/>
      <c r="H47" s="410"/>
    </row>
    <row r="48" spans="1:8" ht="30" x14ac:dyDescent="0.25">
      <c r="A48" s="401">
        <v>14</v>
      </c>
      <c r="B48" s="412" t="s">
        <v>785</v>
      </c>
      <c r="C48" s="429">
        <f>REG!O19</f>
        <v>0</v>
      </c>
      <c r="D48" s="416"/>
      <c r="E48" s="430" t="s">
        <v>240</v>
      </c>
      <c r="F48" s="412" t="s">
        <v>786</v>
      </c>
      <c r="G48" s="427">
        <f>REG!O20</f>
        <v>0</v>
      </c>
      <c r="H48" s="409" t="s">
        <v>242</v>
      </c>
    </row>
    <row r="49" spans="1:8" ht="30" x14ac:dyDescent="0.25">
      <c r="A49" s="407"/>
      <c r="B49" s="408"/>
      <c r="C49" s="429"/>
      <c r="D49" s="416"/>
      <c r="E49" s="416"/>
      <c r="F49" s="412" t="s">
        <v>787</v>
      </c>
      <c r="G49" s="427">
        <f>REG!O22</f>
        <v>0</v>
      </c>
      <c r="H49" s="409" t="s">
        <v>242</v>
      </c>
    </row>
    <row r="50" spans="1:8" x14ac:dyDescent="0.25">
      <c r="A50" s="407"/>
      <c r="B50" s="408"/>
      <c r="C50" s="429"/>
      <c r="D50" s="412"/>
      <c r="E50" s="416"/>
      <c r="F50" s="408"/>
      <c r="G50" s="427"/>
      <c r="H50" s="410"/>
    </row>
    <row r="51" spans="1:8" ht="30" x14ac:dyDescent="0.25">
      <c r="A51" s="401">
        <v>15</v>
      </c>
      <c r="B51" s="412" t="s">
        <v>788</v>
      </c>
      <c r="C51" s="429">
        <f>REG!P19</f>
        <v>0</v>
      </c>
      <c r="D51" s="412"/>
      <c r="E51" s="430" t="s">
        <v>240</v>
      </c>
      <c r="F51" s="412" t="s">
        <v>789</v>
      </c>
      <c r="G51" s="427">
        <f>REG!P20</f>
        <v>0</v>
      </c>
      <c r="H51" s="409" t="s">
        <v>242</v>
      </c>
    </row>
    <row r="52" spans="1:8" ht="30" x14ac:dyDescent="0.25">
      <c r="A52" s="401"/>
      <c r="B52" s="402"/>
      <c r="C52" s="429"/>
      <c r="D52" s="412"/>
      <c r="E52" s="416"/>
      <c r="F52" s="412" t="s">
        <v>790</v>
      </c>
      <c r="G52" s="427">
        <f>REG!P22</f>
        <v>0</v>
      </c>
      <c r="H52" s="409" t="s">
        <v>242</v>
      </c>
    </row>
    <row r="53" spans="1:8" x14ac:dyDescent="0.25">
      <c r="A53" s="407"/>
      <c r="B53" s="408"/>
      <c r="C53" s="429"/>
      <c r="D53" s="412"/>
      <c r="E53" s="416"/>
      <c r="F53" s="408"/>
      <c r="G53" s="427"/>
      <c r="H53" s="410"/>
    </row>
    <row r="54" spans="1:8" x14ac:dyDescent="0.25">
      <c r="A54" s="401">
        <v>16</v>
      </c>
      <c r="B54" s="402" t="s">
        <v>791</v>
      </c>
      <c r="C54" s="429">
        <f>REG!K24</f>
        <v>0</v>
      </c>
      <c r="D54" s="412"/>
      <c r="E54" s="430" t="s">
        <v>240</v>
      </c>
      <c r="F54" s="402" t="s">
        <v>792</v>
      </c>
      <c r="G54" s="427">
        <f>REG!K25</f>
        <v>0</v>
      </c>
      <c r="H54" s="409" t="s">
        <v>242</v>
      </c>
    </row>
    <row r="55" spans="1:8" x14ac:dyDescent="0.25">
      <c r="A55" s="407"/>
      <c r="B55" s="408"/>
      <c r="C55" s="429"/>
      <c r="D55" s="416"/>
      <c r="E55" s="416"/>
      <c r="F55" s="402" t="s">
        <v>793</v>
      </c>
      <c r="G55" s="427">
        <f>REG!K26</f>
        <v>0</v>
      </c>
      <c r="H55" s="409" t="s">
        <v>242</v>
      </c>
    </row>
    <row r="56" spans="1:8" x14ac:dyDescent="0.2">
      <c r="A56" s="401"/>
      <c r="B56" s="402"/>
      <c r="C56" s="429"/>
      <c r="D56" s="416"/>
      <c r="E56" s="416"/>
      <c r="F56" s="402" t="s">
        <v>794</v>
      </c>
      <c r="G56" s="427">
        <f>REG!K27</f>
        <v>0</v>
      </c>
      <c r="H56" s="409" t="s">
        <v>242</v>
      </c>
    </row>
    <row r="57" spans="1:8" x14ac:dyDescent="0.25">
      <c r="A57" s="407"/>
      <c r="B57" s="408"/>
      <c r="C57" s="429"/>
      <c r="D57" s="412"/>
      <c r="E57" s="416"/>
      <c r="F57" s="408"/>
      <c r="G57" s="427"/>
      <c r="H57" s="410"/>
    </row>
    <row r="58" spans="1:8" x14ac:dyDescent="0.25">
      <c r="A58" s="401">
        <v>17</v>
      </c>
      <c r="B58" s="402" t="s">
        <v>760</v>
      </c>
      <c r="C58" s="429">
        <f>REG!M15</f>
        <v>0</v>
      </c>
      <c r="D58" s="412"/>
      <c r="E58" s="430" t="s">
        <v>240</v>
      </c>
      <c r="F58" s="402" t="s">
        <v>764</v>
      </c>
      <c r="G58" s="427">
        <f>REG!N15</f>
        <v>0</v>
      </c>
      <c r="H58" s="409" t="s">
        <v>242</v>
      </c>
    </row>
    <row r="59" spans="1:8" x14ac:dyDescent="0.25">
      <c r="A59" s="407"/>
      <c r="B59" s="408"/>
      <c r="C59" s="429"/>
      <c r="D59" s="412"/>
      <c r="E59" s="416"/>
      <c r="F59" s="402" t="s">
        <v>768</v>
      </c>
      <c r="G59" s="427">
        <f>REG!O15</f>
        <v>0</v>
      </c>
      <c r="H59" s="409" t="s">
        <v>242</v>
      </c>
    </row>
    <row r="60" spans="1:8" x14ac:dyDescent="0.25">
      <c r="A60" s="407"/>
      <c r="B60" s="408"/>
      <c r="C60" s="429"/>
      <c r="D60" s="412"/>
      <c r="E60" s="416"/>
      <c r="F60" s="402" t="s">
        <v>772</v>
      </c>
      <c r="G60" s="427">
        <f>REG!P15</f>
        <v>0</v>
      </c>
      <c r="H60" s="409" t="s">
        <v>242</v>
      </c>
    </row>
    <row r="61" spans="1:8" x14ac:dyDescent="0.25">
      <c r="A61" s="401"/>
      <c r="B61" s="402"/>
      <c r="C61" s="429"/>
      <c r="D61" s="412"/>
      <c r="E61" s="416"/>
      <c r="F61" s="402"/>
      <c r="G61" s="427"/>
      <c r="H61" s="424"/>
    </row>
    <row r="62" spans="1:8" ht="30" x14ac:dyDescent="0.25">
      <c r="A62" s="401">
        <v>18</v>
      </c>
      <c r="B62" s="402" t="s">
        <v>761</v>
      </c>
      <c r="C62" s="429">
        <f>REG!M16</f>
        <v>0</v>
      </c>
      <c r="D62" s="412"/>
      <c r="E62" s="430" t="s">
        <v>240</v>
      </c>
      <c r="F62" s="402" t="s">
        <v>765</v>
      </c>
      <c r="G62" s="427">
        <f>REG!N16</f>
        <v>0</v>
      </c>
      <c r="H62" s="409" t="s">
        <v>242</v>
      </c>
    </row>
    <row r="63" spans="1:8" x14ac:dyDescent="0.25">
      <c r="A63" s="407"/>
      <c r="B63" s="408"/>
      <c r="C63" s="429"/>
      <c r="D63" s="412"/>
      <c r="E63" s="416"/>
      <c r="F63" s="402" t="s">
        <v>769</v>
      </c>
      <c r="G63" s="427">
        <f>REG!O16</f>
        <v>0</v>
      </c>
      <c r="H63" s="409" t="s">
        <v>242</v>
      </c>
    </row>
    <row r="64" spans="1:8" x14ac:dyDescent="0.25">
      <c r="A64" s="407"/>
      <c r="B64" s="408"/>
      <c r="C64" s="429"/>
      <c r="D64" s="412"/>
      <c r="E64" s="416"/>
      <c r="F64" s="402" t="s">
        <v>773</v>
      </c>
      <c r="G64" s="427">
        <f>REG!P16</f>
        <v>0</v>
      </c>
      <c r="H64" s="409" t="s">
        <v>242</v>
      </c>
    </row>
    <row r="65" spans="1:8" x14ac:dyDescent="0.25">
      <c r="A65" s="407"/>
      <c r="B65" s="408"/>
      <c r="C65" s="429"/>
      <c r="D65" s="412"/>
      <c r="E65" s="416"/>
      <c r="F65" s="408"/>
      <c r="G65" s="427"/>
      <c r="H65" s="410"/>
    </row>
    <row r="66" spans="1:8" ht="30" x14ac:dyDescent="0.25">
      <c r="A66" s="401">
        <v>19</v>
      </c>
      <c r="B66" s="402" t="s">
        <v>762</v>
      </c>
      <c r="C66" s="429">
        <f>REG!M17</f>
        <v>0</v>
      </c>
      <c r="D66" s="412"/>
      <c r="E66" s="430" t="s">
        <v>240</v>
      </c>
      <c r="F66" s="402" t="s">
        <v>766</v>
      </c>
      <c r="G66" s="427">
        <f>REG!N17</f>
        <v>0</v>
      </c>
      <c r="H66" s="409" t="s">
        <v>242</v>
      </c>
    </row>
    <row r="67" spans="1:8" ht="30" x14ac:dyDescent="0.25">
      <c r="A67" s="407"/>
      <c r="B67" s="408"/>
      <c r="C67" s="429"/>
      <c r="D67" s="412"/>
      <c r="E67" s="416"/>
      <c r="F67" s="402" t="s">
        <v>770</v>
      </c>
      <c r="G67" s="427">
        <f>REG!O17</f>
        <v>0</v>
      </c>
      <c r="H67" s="409" t="s">
        <v>242</v>
      </c>
    </row>
    <row r="68" spans="1:8" ht="30" x14ac:dyDescent="0.25">
      <c r="A68" s="407"/>
      <c r="B68" s="408"/>
      <c r="C68" s="429"/>
      <c r="D68" s="412"/>
      <c r="E68" s="416"/>
      <c r="F68" s="402" t="s">
        <v>774</v>
      </c>
      <c r="G68" s="427">
        <f>REG!P17</f>
        <v>0</v>
      </c>
      <c r="H68" s="409" t="s">
        <v>242</v>
      </c>
    </row>
    <row r="69" spans="1:8" x14ac:dyDescent="0.25">
      <c r="A69" s="407"/>
      <c r="B69" s="408"/>
      <c r="C69" s="429"/>
      <c r="D69" s="412"/>
      <c r="E69" s="416"/>
      <c r="F69" s="408"/>
      <c r="G69" s="427"/>
      <c r="H69" s="410"/>
    </row>
    <row r="70" spans="1:8" ht="30" x14ac:dyDescent="0.25">
      <c r="A70" s="401">
        <v>20</v>
      </c>
      <c r="B70" s="402" t="s">
        <v>763</v>
      </c>
      <c r="C70" s="429">
        <f>REG!M18</f>
        <v>0</v>
      </c>
      <c r="D70" s="412"/>
      <c r="E70" s="430" t="s">
        <v>240</v>
      </c>
      <c r="F70" s="402" t="s">
        <v>767</v>
      </c>
      <c r="G70" s="427">
        <f>REG!N18</f>
        <v>0</v>
      </c>
      <c r="H70" s="409" t="s">
        <v>242</v>
      </c>
    </row>
    <row r="71" spans="1:8" x14ac:dyDescent="0.25">
      <c r="A71" s="407"/>
      <c r="B71" s="408"/>
      <c r="C71" s="429"/>
      <c r="D71" s="412"/>
      <c r="E71" s="416"/>
      <c r="F71" s="402" t="s">
        <v>771</v>
      </c>
      <c r="G71" s="427">
        <f>REG!O18</f>
        <v>0</v>
      </c>
      <c r="H71" s="409" t="s">
        <v>242</v>
      </c>
    </row>
    <row r="72" spans="1:8" x14ac:dyDescent="0.25">
      <c r="A72" s="407"/>
      <c r="B72" s="408"/>
      <c r="C72" s="429"/>
      <c r="D72" s="412"/>
      <c r="E72" s="416"/>
      <c r="F72" s="402" t="s">
        <v>775</v>
      </c>
      <c r="G72" s="427">
        <f>REG!P18</f>
        <v>0</v>
      </c>
      <c r="H72" s="409" t="s">
        <v>242</v>
      </c>
    </row>
    <row r="73" spans="1:8" x14ac:dyDescent="0.25">
      <c r="A73" s="407"/>
      <c r="B73" s="408"/>
      <c r="C73" s="429"/>
      <c r="D73" s="412"/>
      <c r="E73" s="416"/>
      <c r="F73" s="408"/>
      <c r="G73" s="427"/>
      <c r="H73" s="410"/>
    </row>
    <row r="74" spans="1:8" ht="30" x14ac:dyDescent="0.25">
      <c r="A74" s="401">
        <v>21</v>
      </c>
      <c r="B74" s="402" t="s">
        <v>779</v>
      </c>
      <c r="C74" s="429">
        <f>REG!M19</f>
        <v>0</v>
      </c>
      <c r="D74" s="412"/>
      <c r="E74" s="430" t="s">
        <v>240</v>
      </c>
      <c r="F74" s="402" t="s">
        <v>782</v>
      </c>
      <c r="G74" s="427">
        <f>REG!N19</f>
        <v>0</v>
      </c>
      <c r="H74" s="409" t="s">
        <v>242</v>
      </c>
    </row>
    <row r="75" spans="1:8" x14ac:dyDescent="0.25">
      <c r="A75" s="407"/>
      <c r="B75" s="408"/>
      <c r="C75" s="429"/>
      <c r="D75" s="412"/>
      <c r="E75" s="416"/>
      <c r="F75" s="402" t="s">
        <v>785</v>
      </c>
      <c r="G75" s="427">
        <f>REG!O19</f>
        <v>0</v>
      </c>
      <c r="H75" s="409" t="s">
        <v>242</v>
      </c>
    </row>
    <row r="76" spans="1:8" x14ac:dyDescent="0.25">
      <c r="A76" s="407"/>
      <c r="B76" s="408"/>
      <c r="C76" s="429"/>
      <c r="D76" s="402"/>
      <c r="E76" s="416"/>
      <c r="F76" s="402" t="s">
        <v>788</v>
      </c>
      <c r="G76" s="427">
        <f>REG!P19</f>
        <v>0</v>
      </c>
      <c r="H76" s="409" t="s">
        <v>242</v>
      </c>
    </row>
    <row r="77" spans="1:8" x14ac:dyDescent="0.25">
      <c r="A77" s="407"/>
      <c r="B77" s="408"/>
      <c r="C77" s="429"/>
      <c r="D77" s="402"/>
      <c r="E77" s="416"/>
      <c r="F77" s="408"/>
      <c r="G77" s="427"/>
      <c r="H77" s="410"/>
    </row>
    <row r="78" spans="1:8" ht="30" x14ac:dyDescent="0.2">
      <c r="A78" s="401">
        <v>22</v>
      </c>
      <c r="B78" s="402" t="s">
        <v>780</v>
      </c>
      <c r="C78" s="429">
        <f>REG!M20</f>
        <v>0</v>
      </c>
      <c r="D78" s="402"/>
      <c r="E78" s="430" t="s">
        <v>240</v>
      </c>
      <c r="F78" s="402" t="s">
        <v>783</v>
      </c>
      <c r="G78" s="427">
        <f>REG!N20</f>
        <v>0</v>
      </c>
      <c r="H78" s="409" t="s">
        <v>242</v>
      </c>
    </row>
    <row r="79" spans="1:8" ht="30" x14ac:dyDescent="0.25">
      <c r="A79" s="407"/>
      <c r="B79" s="408"/>
      <c r="C79" s="429"/>
      <c r="D79" s="402"/>
      <c r="E79" s="416"/>
      <c r="F79" s="402" t="s">
        <v>786</v>
      </c>
      <c r="G79" s="427">
        <f>REG!O20</f>
        <v>0</v>
      </c>
      <c r="H79" s="409" t="s">
        <v>242</v>
      </c>
    </row>
    <row r="80" spans="1:8" ht="30" x14ac:dyDescent="0.25">
      <c r="A80" s="407"/>
      <c r="B80" s="408"/>
      <c r="C80" s="429"/>
      <c r="D80" s="402"/>
      <c r="E80" s="416"/>
      <c r="F80" s="402" t="s">
        <v>789</v>
      </c>
      <c r="G80" s="427">
        <f>REG!P20</f>
        <v>0</v>
      </c>
      <c r="H80" s="409" t="s">
        <v>242</v>
      </c>
    </row>
    <row r="81" spans="1:8" x14ac:dyDescent="0.25">
      <c r="A81" s="407"/>
      <c r="B81" s="408"/>
      <c r="C81" s="429"/>
      <c r="D81" s="412"/>
      <c r="E81" s="416"/>
      <c r="F81" s="408"/>
      <c r="G81" s="427"/>
      <c r="H81" s="410"/>
    </row>
    <row r="82" spans="1:8" ht="30" x14ac:dyDescent="0.25">
      <c r="A82" s="401">
        <v>23</v>
      </c>
      <c r="B82" s="402" t="s">
        <v>781</v>
      </c>
      <c r="C82" s="429">
        <f>REG!M22</f>
        <v>0</v>
      </c>
      <c r="D82" s="412"/>
      <c r="E82" s="430" t="s">
        <v>240</v>
      </c>
      <c r="F82" s="402" t="s">
        <v>784</v>
      </c>
      <c r="G82" s="427">
        <f>REG!N22</f>
        <v>0</v>
      </c>
      <c r="H82" s="409" t="s">
        <v>242</v>
      </c>
    </row>
    <row r="83" spans="1:8" ht="30" x14ac:dyDescent="0.25">
      <c r="A83" s="407"/>
      <c r="B83" s="408"/>
      <c r="C83" s="429"/>
      <c r="D83" s="412"/>
      <c r="E83" s="416"/>
      <c r="F83" s="402" t="s">
        <v>787</v>
      </c>
      <c r="G83" s="427">
        <f>REG!O22</f>
        <v>0</v>
      </c>
      <c r="H83" s="409" t="s">
        <v>242</v>
      </c>
    </row>
    <row r="84" spans="1:8" ht="30" x14ac:dyDescent="0.25">
      <c r="A84" s="407"/>
      <c r="B84" s="408"/>
      <c r="C84" s="429"/>
      <c r="D84" s="412"/>
      <c r="E84" s="416"/>
      <c r="F84" s="402" t="s">
        <v>790</v>
      </c>
      <c r="G84" s="427">
        <f>REG!P22</f>
        <v>0</v>
      </c>
      <c r="H84" s="409" t="s">
        <v>242</v>
      </c>
    </row>
    <row r="85" spans="1:8" x14ac:dyDescent="0.25">
      <c r="A85" s="407"/>
      <c r="B85" s="408"/>
      <c r="C85" s="427"/>
      <c r="D85" s="410"/>
      <c r="E85" s="410"/>
      <c r="F85" s="408"/>
      <c r="G85" s="427"/>
      <c r="H85" s="410"/>
    </row>
    <row r="86" spans="1:8" x14ac:dyDescent="0.25">
      <c r="A86" s="401">
        <v>24</v>
      </c>
      <c r="B86" s="402" t="s">
        <v>795</v>
      </c>
      <c r="C86" s="427">
        <f>REG!U19</f>
        <v>0</v>
      </c>
      <c r="D86" s="410"/>
      <c r="E86" s="405" t="s">
        <v>240</v>
      </c>
      <c r="F86" s="402" t="s">
        <v>796</v>
      </c>
      <c r="G86" s="427">
        <f>REG!U20</f>
        <v>0</v>
      </c>
      <c r="H86" s="409" t="s">
        <v>242</v>
      </c>
    </row>
    <row r="87" spans="1:8" x14ac:dyDescent="0.25">
      <c r="A87" s="407"/>
      <c r="B87" s="408"/>
      <c r="C87" s="427"/>
      <c r="D87" s="410"/>
      <c r="E87" s="405"/>
      <c r="F87" s="402" t="s">
        <v>797</v>
      </c>
      <c r="G87" s="427">
        <f>REG!U22</f>
        <v>0</v>
      </c>
      <c r="H87" s="409" t="s">
        <v>242</v>
      </c>
    </row>
    <row r="88" spans="1:8" x14ac:dyDescent="0.25">
      <c r="A88" s="407"/>
      <c r="B88" s="408"/>
      <c r="C88" s="427"/>
      <c r="D88" s="410"/>
      <c r="E88" s="410"/>
      <c r="F88" s="408"/>
      <c r="G88" s="427"/>
      <c r="H88" s="410"/>
    </row>
    <row r="89" spans="1:8" x14ac:dyDescent="0.25">
      <c r="A89" s="401">
        <v>25</v>
      </c>
      <c r="B89" s="402" t="s">
        <v>798</v>
      </c>
      <c r="C89" s="427">
        <f>REG!U24</f>
        <v>0</v>
      </c>
      <c r="D89" s="410"/>
      <c r="E89" s="405" t="s">
        <v>240</v>
      </c>
      <c r="F89" s="402" t="s">
        <v>799</v>
      </c>
      <c r="G89" s="427">
        <f>REG!U25</f>
        <v>0</v>
      </c>
      <c r="H89" s="409" t="s">
        <v>242</v>
      </c>
    </row>
    <row r="90" spans="1:8" x14ac:dyDescent="0.25">
      <c r="A90" s="407"/>
      <c r="B90" s="408"/>
      <c r="C90" s="427"/>
      <c r="D90" s="410"/>
      <c r="E90" s="410"/>
      <c r="F90" s="402" t="s">
        <v>800</v>
      </c>
      <c r="G90" s="427">
        <f>REG!U26</f>
        <v>0</v>
      </c>
      <c r="H90" s="409" t="s">
        <v>242</v>
      </c>
    </row>
    <row r="91" spans="1:8" x14ac:dyDescent="0.25">
      <c r="A91" s="407"/>
      <c r="B91" s="408"/>
      <c r="C91" s="427"/>
      <c r="D91" s="410"/>
      <c r="E91" s="405"/>
      <c r="F91" s="402" t="s">
        <v>801</v>
      </c>
      <c r="G91" s="427">
        <f>REG!U27</f>
        <v>0</v>
      </c>
      <c r="H91" s="409" t="s">
        <v>242</v>
      </c>
    </row>
    <row r="92" spans="1:8" x14ac:dyDescent="0.25">
      <c r="A92" s="407"/>
      <c r="B92" s="408"/>
      <c r="C92" s="427"/>
      <c r="D92" s="410"/>
      <c r="E92" s="410"/>
      <c r="F92" s="408"/>
      <c r="G92" s="427"/>
      <c r="H92" s="417"/>
    </row>
    <row r="93" spans="1:8" x14ac:dyDescent="0.25">
      <c r="A93" s="425"/>
      <c r="B93" s="412"/>
      <c r="C93" s="427"/>
      <c r="D93" s="410"/>
      <c r="E93" s="405"/>
      <c r="F93" s="408"/>
      <c r="G93" s="427"/>
      <c r="H93" s="417"/>
    </row>
    <row r="94" spans="1:8" ht="30" x14ac:dyDescent="0.25">
      <c r="A94" s="401">
        <v>26</v>
      </c>
      <c r="B94" s="402" t="s">
        <v>802</v>
      </c>
      <c r="C94" s="427">
        <f>REG!G24</f>
        <v>0</v>
      </c>
      <c r="D94" s="410"/>
      <c r="E94" s="409" t="s">
        <v>240</v>
      </c>
      <c r="F94" s="402" t="s">
        <v>803</v>
      </c>
      <c r="G94" s="427">
        <f>REG!G25</f>
        <v>0</v>
      </c>
      <c r="H94" s="417" t="s">
        <v>242</v>
      </c>
    </row>
    <row r="95" spans="1:8" ht="30" x14ac:dyDescent="0.25">
      <c r="A95" s="407"/>
      <c r="B95" s="408"/>
      <c r="C95" s="427"/>
      <c r="D95" s="410"/>
      <c r="E95" s="410"/>
      <c r="F95" s="402" t="s">
        <v>804</v>
      </c>
      <c r="G95" s="427">
        <f>REG!G26</f>
        <v>0</v>
      </c>
      <c r="H95" s="417" t="s">
        <v>242</v>
      </c>
    </row>
    <row r="96" spans="1:8" ht="30" x14ac:dyDescent="0.25">
      <c r="A96" s="407"/>
      <c r="B96" s="408"/>
      <c r="C96" s="427"/>
      <c r="D96" s="410"/>
      <c r="E96" s="410"/>
      <c r="F96" s="402" t="s">
        <v>805</v>
      </c>
      <c r="G96" s="427">
        <f>REG!G27</f>
        <v>0</v>
      </c>
      <c r="H96" s="417" t="s">
        <v>242</v>
      </c>
    </row>
    <row r="97" spans="1:8" x14ac:dyDescent="0.25">
      <c r="A97" s="425"/>
      <c r="B97" s="412"/>
      <c r="C97" s="427"/>
      <c r="D97" s="410"/>
      <c r="E97" s="405"/>
      <c r="F97" s="408"/>
      <c r="G97" s="427"/>
      <c r="H97" s="417"/>
    </row>
    <row r="98" spans="1:8" x14ac:dyDescent="0.25">
      <c r="A98" s="401">
        <v>27</v>
      </c>
      <c r="B98" s="402" t="s">
        <v>806</v>
      </c>
      <c r="C98" s="427">
        <f>REG!H24</f>
        <v>0</v>
      </c>
      <c r="D98" s="410"/>
      <c r="E98" s="409" t="s">
        <v>240</v>
      </c>
      <c r="F98" s="402" t="s">
        <v>807</v>
      </c>
      <c r="G98" s="427">
        <f>REG!H25</f>
        <v>0</v>
      </c>
      <c r="H98" s="417" t="s">
        <v>242</v>
      </c>
    </row>
    <row r="99" spans="1:8" x14ac:dyDescent="0.25">
      <c r="A99" s="407"/>
      <c r="B99" s="408"/>
      <c r="C99" s="427"/>
      <c r="D99" s="410"/>
      <c r="E99" s="410"/>
      <c r="F99" s="402" t="s">
        <v>808</v>
      </c>
      <c r="G99" s="427">
        <f>REG!H26</f>
        <v>0</v>
      </c>
      <c r="H99" s="417" t="s">
        <v>242</v>
      </c>
    </row>
    <row r="100" spans="1:8" x14ac:dyDescent="0.25">
      <c r="A100" s="407"/>
      <c r="B100" s="408"/>
      <c r="C100" s="427"/>
      <c r="D100" s="410"/>
      <c r="E100" s="410"/>
      <c r="F100" s="402" t="s">
        <v>809</v>
      </c>
      <c r="G100" s="427">
        <f>REG!H27</f>
        <v>0</v>
      </c>
      <c r="H100" s="417" t="s">
        <v>242</v>
      </c>
    </row>
    <row r="101" spans="1:8" x14ac:dyDescent="0.25">
      <c r="A101" s="425"/>
      <c r="B101" s="412"/>
      <c r="C101" s="427"/>
      <c r="D101" s="410"/>
      <c r="E101" s="405"/>
      <c r="F101" s="408"/>
      <c r="G101" s="427"/>
      <c r="H101" s="417"/>
    </row>
    <row r="102" spans="1:8" x14ac:dyDescent="0.25">
      <c r="A102" s="401">
        <v>28</v>
      </c>
      <c r="B102" s="402" t="s">
        <v>810</v>
      </c>
      <c r="C102" s="427">
        <f>REG!I24</f>
        <v>0</v>
      </c>
      <c r="D102" s="410"/>
      <c r="E102" s="409" t="s">
        <v>240</v>
      </c>
      <c r="F102" s="402" t="s">
        <v>811</v>
      </c>
      <c r="G102" s="427">
        <f>REG!I25</f>
        <v>0</v>
      </c>
      <c r="H102" s="417" t="s">
        <v>242</v>
      </c>
    </row>
    <row r="103" spans="1:8" x14ac:dyDescent="0.25">
      <c r="A103" s="407"/>
      <c r="B103" s="408"/>
      <c r="C103" s="427"/>
      <c r="D103" s="410"/>
      <c r="E103" s="410"/>
      <c r="F103" s="402" t="s">
        <v>812</v>
      </c>
      <c r="G103" s="427">
        <f>REG!I26</f>
        <v>0</v>
      </c>
      <c r="H103" s="417" t="s">
        <v>242</v>
      </c>
    </row>
    <row r="104" spans="1:8" x14ac:dyDescent="0.25">
      <c r="A104" s="407"/>
      <c r="B104" s="408"/>
      <c r="C104" s="427"/>
      <c r="D104" s="410"/>
      <c r="E104" s="410"/>
      <c r="F104" s="402" t="s">
        <v>813</v>
      </c>
      <c r="G104" s="427">
        <f>REG!I27</f>
        <v>0</v>
      </c>
      <c r="H104" s="417" t="s">
        <v>242</v>
      </c>
    </row>
    <row r="105" spans="1:8" x14ac:dyDescent="0.25">
      <c r="A105" s="425"/>
      <c r="B105" s="412"/>
      <c r="C105" s="427"/>
      <c r="D105" s="410"/>
      <c r="E105" s="405"/>
      <c r="F105" s="408"/>
      <c r="G105" s="427"/>
      <c r="H105" s="417"/>
    </row>
    <row r="106" spans="1:8" x14ac:dyDescent="0.25">
      <c r="A106" s="401">
        <v>29</v>
      </c>
      <c r="B106" s="402" t="s">
        <v>814</v>
      </c>
      <c r="C106" s="427">
        <f>REG!J24</f>
        <v>0</v>
      </c>
      <c r="D106" s="410"/>
      <c r="E106" s="409" t="s">
        <v>240</v>
      </c>
      <c r="F106" s="402" t="s">
        <v>815</v>
      </c>
      <c r="G106" s="427">
        <f>REG!J25</f>
        <v>0</v>
      </c>
      <c r="H106" s="417" t="s">
        <v>242</v>
      </c>
    </row>
    <row r="107" spans="1:8" x14ac:dyDescent="0.25">
      <c r="A107" s="407"/>
      <c r="B107" s="412"/>
      <c r="C107" s="427"/>
      <c r="D107" s="410"/>
      <c r="E107" s="405"/>
      <c r="F107" s="402" t="s">
        <v>816</v>
      </c>
      <c r="G107" s="427">
        <f>REG!J26</f>
        <v>0</v>
      </c>
      <c r="H107" s="417" t="s">
        <v>242</v>
      </c>
    </row>
    <row r="108" spans="1:8" x14ac:dyDescent="0.25">
      <c r="A108" s="407"/>
      <c r="B108" s="408"/>
      <c r="C108" s="427"/>
      <c r="D108" s="410"/>
      <c r="E108" s="410"/>
      <c r="F108" s="402" t="s">
        <v>817</v>
      </c>
      <c r="G108" s="427">
        <f>REG!J27</f>
        <v>0</v>
      </c>
      <c r="H108" s="417" t="s">
        <v>242</v>
      </c>
    </row>
    <row r="109" spans="1:8" x14ac:dyDescent="0.25">
      <c r="A109" s="425"/>
      <c r="B109" s="408"/>
      <c r="C109" s="427"/>
      <c r="D109" s="410"/>
      <c r="E109" s="410"/>
      <c r="F109" s="408"/>
      <c r="G109" s="427"/>
      <c r="H109" s="417"/>
    </row>
    <row r="110" spans="1:8" ht="30" x14ac:dyDescent="0.25">
      <c r="A110" s="401">
        <v>30</v>
      </c>
      <c r="B110" s="412" t="s">
        <v>818</v>
      </c>
      <c r="C110" s="429">
        <f>REG!Q24</f>
        <v>0</v>
      </c>
      <c r="D110" s="402"/>
      <c r="E110" s="405" t="s">
        <v>240</v>
      </c>
      <c r="F110" s="402" t="s">
        <v>819</v>
      </c>
      <c r="G110" s="427">
        <f>REG!Q25</f>
        <v>0</v>
      </c>
      <c r="H110" s="417" t="s">
        <v>242</v>
      </c>
    </row>
    <row r="111" spans="1:8" ht="30" x14ac:dyDescent="0.25">
      <c r="A111" s="407"/>
      <c r="B111" s="412"/>
      <c r="C111" s="429"/>
      <c r="D111" s="402"/>
      <c r="E111" s="416"/>
      <c r="F111" s="402" t="s">
        <v>820</v>
      </c>
      <c r="G111" s="427">
        <f>REG!Q26</f>
        <v>0</v>
      </c>
      <c r="H111" s="417" t="s">
        <v>242</v>
      </c>
    </row>
    <row r="112" spans="1:8" ht="30" x14ac:dyDescent="0.25">
      <c r="A112" s="407"/>
      <c r="B112" s="412"/>
      <c r="C112" s="427"/>
      <c r="D112" s="410"/>
      <c r="E112" s="405"/>
      <c r="F112" s="412" t="s">
        <v>821</v>
      </c>
      <c r="G112" s="427">
        <f>REG!Q27</f>
        <v>0</v>
      </c>
      <c r="H112" s="417" t="s">
        <v>242</v>
      </c>
    </row>
    <row r="113" spans="1:8" x14ac:dyDescent="0.25">
      <c r="A113" s="425"/>
      <c r="B113" s="408"/>
      <c r="C113" s="427"/>
      <c r="D113" s="410"/>
      <c r="E113" s="410"/>
      <c r="F113" s="408"/>
      <c r="G113" s="427"/>
      <c r="H113" s="417"/>
    </row>
    <row r="114" spans="1:8" x14ac:dyDescent="0.25">
      <c r="A114" s="401">
        <v>31</v>
      </c>
      <c r="B114" s="412" t="s">
        <v>822</v>
      </c>
      <c r="C114" s="427">
        <f>REG!R24</f>
        <v>0</v>
      </c>
      <c r="D114" s="410"/>
      <c r="E114" s="405" t="s">
        <v>240</v>
      </c>
      <c r="F114" s="402" t="s">
        <v>823</v>
      </c>
      <c r="G114" s="427">
        <f>REG!R25</f>
        <v>0</v>
      </c>
      <c r="H114" s="417" t="s">
        <v>242</v>
      </c>
    </row>
    <row r="115" spans="1:8" x14ac:dyDescent="0.25">
      <c r="A115" s="407"/>
      <c r="B115" s="408"/>
      <c r="C115" s="427"/>
      <c r="D115" s="410"/>
      <c r="E115" s="410"/>
      <c r="F115" s="402" t="s">
        <v>824</v>
      </c>
      <c r="G115" s="427">
        <f>REG!R26</f>
        <v>0</v>
      </c>
      <c r="H115" s="417" t="s">
        <v>242</v>
      </c>
    </row>
    <row r="116" spans="1:8" x14ac:dyDescent="0.25">
      <c r="A116" s="407"/>
      <c r="B116" s="408"/>
      <c r="C116" s="427"/>
      <c r="D116" s="410"/>
      <c r="E116" s="405"/>
      <c r="F116" s="412" t="s">
        <v>825</v>
      </c>
      <c r="G116" s="427">
        <f>REG!R27</f>
        <v>0</v>
      </c>
      <c r="H116" s="417" t="s">
        <v>242</v>
      </c>
    </row>
    <row r="117" spans="1:8" x14ac:dyDescent="0.25">
      <c r="A117" s="425"/>
      <c r="B117" s="408"/>
      <c r="C117" s="427"/>
      <c r="D117" s="410"/>
      <c r="E117" s="410"/>
      <c r="F117" s="408"/>
      <c r="G117" s="427"/>
      <c r="H117" s="417"/>
    </row>
    <row r="118" spans="1:8" x14ac:dyDescent="0.25">
      <c r="A118" s="401">
        <v>32</v>
      </c>
      <c r="B118" s="402" t="s">
        <v>826</v>
      </c>
      <c r="C118" s="427">
        <f>REG!S24</f>
        <v>0</v>
      </c>
      <c r="D118" s="410"/>
      <c r="E118" s="405" t="s">
        <v>240</v>
      </c>
      <c r="F118" s="412" t="s">
        <v>827</v>
      </c>
      <c r="G118" s="427">
        <f>REG!S25</f>
        <v>0</v>
      </c>
      <c r="H118" s="417" t="s">
        <v>242</v>
      </c>
    </row>
    <row r="119" spans="1:8" x14ac:dyDescent="0.25">
      <c r="A119" s="407"/>
      <c r="B119" s="408"/>
      <c r="C119" s="427"/>
      <c r="D119" s="410"/>
      <c r="E119" s="410"/>
      <c r="F119" s="402" t="s">
        <v>828</v>
      </c>
      <c r="G119" s="427">
        <f>REG!S26</f>
        <v>0</v>
      </c>
      <c r="H119" s="417" t="s">
        <v>242</v>
      </c>
    </row>
    <row r="120" spans="1:8" x14ac:dyDescent="0.25">
      <c r="A120" s="407"/>
      <c r="B120" s="408"/>
      <c r="C120" s="427"/>
      <c r="D120" s="410"/>
      <c r="E120" s="405"/>
      <c r="F120" s="412" t="s">
        <v>829</v>
      </c>
      <c r="G120" s="427">
        <f>REG!S27</f>
        <v>0</v>
      </c>
      <c r="H120" s="417" t="s">
        <v>242</v>
      </c>
    </row>
    <row r="121" spans="1:8" x14ac:dyDescent="0.25">
      <c r="A121" s="425"/>
      <c r="B121" s="408"/>
      <c r="C121" s="427"/>
      <c r="D121" s="410"/>
      <c r="E121" s="410"/>
      <c r="F121" s="408"/>
      <c r="G121" s="427"/>
      <c r="H121" s="417"/>
    </row>
    <row r="122" spans="1:8" x14ac:dyDescent="0.25">
      <c r="A122" s="401">
        <v>33</v>
      </c>
      <c r="B122" s="402" t="s">
        <v>830</v>
      </c>
      <c r="C122" s="427">
        <f>REG!T24</f>
        <v>0</v>
      </c>
      <c r="D122" s="410"/>
      <c r="E122" s="405" t="s">
        <v>240</v>
      </c>
      <c r="F122" s="412" t="s">
        <v>831</v>
      </c>
      <c r="G122" s="427">
        <f>REG!T25</f>
        <v>0</v>
      </c>
      <c r="H122" s="417" t="s">
        <v>242</v>
      </c>
    </row>
    <row r="123" spans="1:8" x14ac:dyDescent="0.25">
      <c r="A123" s="407"/>
      <c r="B123" s="408"/>
      <c r="C123" s="427"/>
      <c r="D123" s="410"/>
      <c r="E123" s="410"/>
      <c r="F123" s="402" t="s">
        <v>832</v>
      </c>
      <c r="G123" s="427">
        <f>REG!T26</f>
        <v>0</v>
      </c>
      <c r="H123" s="417" t="s">
        <v>242</v>
      </c>
    </row>
    <row r="124" spans="1:8" x14ac:dyDescent="0.25">
      <c r="A124" s="425"/>
      <c r="B124" s="408"/>
      <c r="C124" s="427"/>
      <c r="D124" s="410"/>
      <c r="E124" s="405"/>
      <c r="F124" s="412" t="s">
        <v>833</v>
      </c>
      <c r="G124" s="427">
        <f>REG!T27</f>
        <v>0</v>
      </c>
      <c r="H124" s="417" t="s">
        <v>242</v>
      </c>
    </row>
    <row r="125" spans="1:8" x14ac:dyDescent="0.25">
      <c r="A125" s="407"/>
      <c r="B125" s="408"/>
      <c r="C125" s="427"/>
      <c r="D125" s="410"/>
      <c r="E125" s="410"/>
      <c r="F125" s="408"/>
      <c r="G125" s="427"/>
      <c r="H125" s="417"/>
    </row>
    <row r="126" spans="1:8" ht="30" x14ac:dyDescent="0.25">
      <c r="A126" s="401">
        <v>34</v>
      </c>
      <c r="B126" s="402" t="s">
        <v>834</v>
      </c>
      <c r="C126" s="426">
        <f>SER!K12</f>
        <v>0</v>
      </c>
      <c r="D126" s="404"/>
      <c r="E126" s="405" t="s">
        <v>240</v>
      </c>
      <c r="F126" s="402" t="s">
        <v>835</v>
      </c>
      <c r="G126" s="426">
        <f>SER!K13</f>
        <v>0</v>
      </c>
      <c r="H126" s="411" t="s">
        <v>242</v>
      </c>
    </row>
    <row r="127" spans="1:8" ht="30" x14ac:dyDescent="0.25">
      <c r="A127" s="407"/>
      <c r="B127" s="408"/>
      <c r="D127" s="404"/>
      <c r="E127" s="405"/>
      <c r="F127" s="402" t="s">
        <v>836</v>
      </c>
      <c r="G127" s="426">
        <f>SER!K14</f>
        <v>0</v>
      </c>
      <c r="H127" s="411" t="s">
        <v>242</v>
      </c>
    </row>
    <row r="128" spans="1:8" ht="30" x14ac:dyDescent="0.25">
      <c r="A128" s="407"/>
      <c r="B128" s="408"/>
      <c r="D128" s="404"/>
      <c r="E128" s="405"/>
      <c r="F128" s="402" t="s">
        <v>837</v>
      </c>
      <c r="G128" s="426">
        <f>SER!K15</f>
        <v>0</v>
      </c>
      <c r="H128" s="411" t="s">
        <v>242</v>
      </c>
    </row>
    <row r="129" spans="1:8" x14ac:dyDescent="0.25">
      <c r="A129" s="407"/>
      <c r="B129" s="408"/>
      <c r="C129" s="427"/>
      <c r="D129" s="410"/>
      <c r="E129" s="410"/>
      <c r="F129" s="408"/>
      <c r="H129" s="411"/>
    </row>
    <row r="130" spans="1:8" ht="30" x14ac:dyDescent="0.25">
      <c r="A130" s="401">
        <v>35</v>
      </c>
      <c r="B130" s="402" t="s">
        <v>838</v>
      </c>
      <c r="C130" s="427">
        <f>SER!L12</f>
        <v>0</v>
      </c>
      <c r="D130" s="410"/>
      <c r="E130" s="405" t="s">
        <v>240</v>
      </c>
      <c r="F130" s="402" t="s">
        <v>839</v>
      </c>
      <c r="G130" s="426">
        <f>SER!M12</f>
        <v>0</v>
      </c>
      <c r="H130" s="411" t="s">
        <v>242</v>
      </c>
    </row>
    <row r="131" spans="1:8" ht="30" x14ac:dyDescent="0.25">
      <c r="A131" s="407"/>
      <c r="B131" s="408"/>
      <c r="C131" s="427"/>
      <c r="D131" s="410"/>
      <c r="E131" s="410"/>
      <c r="F131" s="402" t="s">
        <v>840</v>
      </c>
      <c r="G131" s="426">
        <f>SER!N12</f>
        <v>0</v>
      </c>
      <c r="H131" s="411" t="s">
        <v>242</v>
      </c>
    </row>
    <row r="132" spans="1:8" ht="30" x14ac:dyDescent="0.25">
      <c r="A132" s="407"/>
      <c r="B132" s="408"/>
      <c r="C132" s="427"/>
      <c r="D132" s="410"/>
      <c r="E132" s="410"/>
      <c r="F132" s="402" t="s">
        <v>841</v>
      </c>
      <c r="G132" s="426">
        <f>SER!O12</f>
        <v>0</v>
      </c>
      <c r="H132" s="411" t="s">
        <v>242</v>
      </c>
    </row>
    <row r="133" spans="1:8" x14ac:dyDescent="0.25">
      <c r="A133" s="407"/>
      <c r="B133" s="408"/>
      <c r="C133" s="427"/>
      <c r="D133" s="410"/>
      <c r="E133" s="410"/>
      <c r="F133" s="408"/>
      <c r="H133" s="404"/>
    </row>
    <row r="134" spans="1:8" ht="30" x14ac:dyDescent="0.25">
      <c r="A134" s="401">
        <v>36</v>
      </c>
      <c r="B134" s="402" t="s">
        <v>842</v>
      </c>
      <c r="C134" s="427">
        <f>SER!K16</f>
        <v>0</v>
      </c>
      <c r="D134" s="410"/>
      <c r="E134" s="405" t="s">
        <v>240</v>
      </c>
      <c r="F134" s="402" t="s">
        <v>843</v>
      </c>
      <c r="G134" s="426">
        <f>SER!K17</f>
        <v>0</v>
      </c>
      <c r="H134" s="411" t="s">
        <v>242</v>
      </c>
    </row>
    <row r="135" spans="1:8" ht="30" x14ac:dyDescent="0.25">
      <c r="A135" s="407"/>
      <c r="B135" s="408"/>
      <c r="C135" s="427"/>
      <c r="D135" s="410"/>
      <c r="E135" s="410"/>
      <c r="F135" s="402" t="s">
        <v>844</v>
      </c>
      <c r="G135" s="426">
        <f>SER!K18</f>
        <v>0</v>
      </c>
      <c r="H135" s="411" t="s">
        <v>242</v>
      </c>
    </row>
    <row r="136" spans="1:8" ht="30" x14ac:dyDescent="0.25">
      <c r="A136" s="407"/>
      <c r="B136" s="408"/>
      <c r="C136" s="427"/>
      <c r="D136" s="410"/>
      <c r="E136" s="410"/>
      <c r="F136" s="402" t="s">
        <v>845</v>
      </c>
      <c r="G136" s="426">
        <f>SER!K19</f>
        <v>0</v>
      </c>
      <c r="H136" s="411" t="s">
        <v>242</v>
      </c>
    </row>
    <row r="137" spans="1:8" x14ac:dyDescent="0.25">
      <c r="A137" s="407"/>
      <c r="B137" s="408"/>
      <c r="C137" s="427"/>
      <c r="D137" s="410"/>
      <c r="E137" s="410"/>
      <c r="F137" s="408"/>
      <c r="H137" s="410"/>
    </row>
    <row r="138" spans="1:8" ht="30" x14ac:dyDescent="0.25">
      <c r="A138" s="401">
        <v>37</v>
      </c>
      <c r="B138" s="402" t="s">
        <v>846</v>
      </c>
      <c r="C138" s="427">
        <f>SER!L16</f>
        <v>0</v>
      </c>
      <c r="D138" s="410"/>
      <c r="E138" s="405" t="s">
        <v>240</v>
      </c>
      <c r="F138" s="402" t="s">
        <v>847</v>
      </c>
      <c r="G138" s="428">
        <f>SER!M16</f>
        <v>0</v>
      </c>
      <c r="H138" s="411" t="s">
        <v>242</v>
      </c>
    </row>
    <row r="139" spans="1:8" ht="30" x14ac:dyDescent="0.25">
      <c r="A139" s="407"/>
      <c r="B139" s="408"/>
      <c r="C139" s="427"/>
      <c r="D139" s="410"/>
      <c r="E139" s="410"/>
      <c r="F139" s="402" t="s">
        <v>848</v>
      </c>
      <c r="G139" s="426">
        <f>SER!N16</f>
        <v>0</v>
      </c>
      <c r="H139" s="411" t="s">
        <v>242</v>
      </c>
    </row>
    <row r="140" spans="1:8" ht="30" x14ac:dyDescent="0.25">
      <c r="A140" s="407"/>
      <c r="B140" s="408"/>
      <c r="C140" s="427"/>
      <c r="D140" s="410"/>
      <c r="E140" s="410"/>
      <c r="F140" s="402" t="s">
        <v>849</v>
      </c>
      <c r="G140" s="426">
        <f>SER!O16</f>
        <v>0</v>
      </c>
      <c r="H140" s="411" t="s">
        <v>242</v>
      </c>
    </row>
    <row r="141" spans="1:8" x14ac:dyDescent="0.25">
      <c r="A141" s="407"/>
      <c r="B141" s="408"/>
      <c r="C141" s="427"/>
      <c r="D141" s="410"/>
      <c r="E141" s="410"/>
      <c r="F141" s="408"/>
      <c r="H141" s="410"/>
    </row>
    <row r="142" spans="1:8" x14ac:dyDescent="0.25">
      <c r="A142" s="407"/>
      <c r="B142" s="412"/>
      <c r="C142" s="427"/>
      <c r="D142" s="410"/>
      <c r="E142" s="405"/>
      <c r="F142" s="412"/>
      <c r="G142" s="427"/>
      <c r="H142" s="410"/>
    </row>
    <row r="143" spans="1:8" ht="30" x14ac:dyDescent="0.25">
      <c r="A143" s="401">
        <v>38</v>
      </c>
      <c r="B143" s="412" t="s">
        <v>850</v>
      </c>
      <c r="C143" s="427">
        <f>SER!L20</f>
        <v>0</v>
      </c>
      <c r="D143" s="410"/>
      <c r="E143" s="405" t="s">
        <v>240</v>
      </c>
      <c r="F143" s="402" t="s">
        <v>851</v>
      </c>
      <c r="G143" s="427">
        <f>SER!M20</f>
        <v>0</v>
      </c>
      <c r="H143" s="411" t="s">
        <v>242</v>
      </c>
    </row>
    <row r="144" spans="1:8" ht="30" x14ac:dyDescent="0.25">
      <c r="A144" s="407"/>
      <c r="B144" s="408"/>
      <c r="C144" s="427"/>
      <c r="D144" s="410"/>
      <c r="E144" s="410"/>
      <c r="F144" s="412" t="s">
        <v>852</v>
      </c>
      <c r="G144" s="427">
        <f>SER!N20</f>
        <v>0</v>
      </c>
      <c r="H144" s="411" t="s">
        <v>242</v>
      </c>
    </row>
    <row r="145" spans="1:8" ht="30" x14ac:dyDescent="0.25">
      <c r="A145" s="407"/>
      <c r="B145" s="408"/>
      <c r="C145" s="427"/>
      <c r="D145" s="410"/>
      <c r="E145" s="405"/>
      <c r="F145" s="402" t="s">
        <v>853</v>
      </c>
      <c r="G145" s="427">
        <f>SER!O20</f>
        <v>0</v>
      </c>
      <c r="H145" s="411" t="s">
        <v>242</v>
      </c>
    </row>
    <row r="146" spans="1:8" x14ac:dyDescent="0.25">
      <c r="A146" s="407"/>
      <c r="B146" s="408"/>
      <c r="C146" s="427"/>
      <c r="D146" s="410"/>
      <c r="E146" s="410"/>
      <c r="F146" s="412"/>
      <c r="G146" s="427"/>
      <c r="H146" s="410"/>
    </row>
    <row r="147" spans="1:8" ht="30" x14ac:dyDescent="0.25">
      <c r="A147" s="401">
        <v>39</v>
      </c>
      <c r="B147" s="402" t="s">
        <v>854</v>
      </c>
      <c r="C147" s="427">
        <f>SER!X12</f>
        <v>0</v>
      </c>
      <c r="D147" s="410"/>
      <c r="E147" s="405" t="s">
        <v>240</v>
      </c>
      <c r="F147" s="402" t="s">
        <v>855</v>
      </c>
      <c r="G147" s="427">
        <f>SER!X13</f>
        <v>0</v>
      </c>
      <c r="H147" s="411" t="s">
        <v>242</v>
      </c>
    </row>
    <row r="148" spans="1:8" ht="30" x14ac:dyDescent="0.25">
      <c r="A148" s="407"/>
      <c r="B148" s="408"/>
      <c r="C148" s="427"/>
      <c r="D148" s="410"/>
      <c r="E148" s="410"/>
      <c r="F148" s="402" t="s">
        <v>856</v>
      </c>
      <c r="G148" s="427">
        <f>SER!X14</f>
        <v>0</v>
      </c>
      <c r="H148" s="411" t="s">
        <v>242</v>
      </c>
    </row>
    <row r="149" spans="1:8" ht="30" x14ac:dyDescent="0.25">
      <c r="A149" s="407"/>
      <c r="B149" s="408"/>
      <c r="C149" s="427"/>
      <c r="D149" s="410"/>
      <c r="E149" s="410"/>
      <c r="F149" s="402" t="s">
        <v>857</v>
      </c>
      <c r="G149" s="427">
        <f>SER!X15</f>
        <v>0</v>
      </c>
      <c r="H149" s="411" t="s">
        <v>242</v>
      </c>
    </row>
    <row r="150" spans="1:8" x14ac:dyDescent="0.25">
      <c r="A150" s="407"/>
      <c r="B150" s="408"/>
      <c r="C150" s="427"/>
      <c r="D150" s="410"/>
      <c r="E150" s="410"/>
      <c r="F150" s="412"/>
      <c r="G150" s="427"/>
      <c r="H150" s="417"/>
    </row>
    <row r="151" spans="1:8" ht="30" x14ac:dyDescent="0.25">
      <c r="A151" s="401">
        <v>40</v>
      </c>
      <c r="B151" s="412" t="s">
        <v>858</v>
      </c>
      <c r="C151" s="427">
        <f>SER!Y12</f>
        <v>0</v>
      </c>
      <c r="D151" s="410"/>
      <c r="E151" s="405" t="s">
        <v>240</v>
      </c>
      <c r="F151" s="412" t="s">
        <v>859</v>
      </c>
      <c r="G151" s="427">
        <f>SER!Z12</f>
        <v>0</v>
      </c>
      <c r="H151" s="411" t="s">
        <v>242</v>
      </c>
    </row>
    <row r="152" spans="1:8" ht="30" x14ac:dyDescent="0.25">
      <c r="A152" s="407"/>
      <c r="B152" s="408"/>
      <c r="C152" s="427"/>
      <c r="D152" s="410"/>
      <c r="E152" s="405"/>
      <c r="F152" s="412" t="s">
        <v>860</v>
      </c>
      <c r="G152" s="427">
        <f>SER!AA12</f>
        <v>0</v>
      </c>
      <c r="H152" s="411" t="s">
        <v>242</v>
      </c>
    </row>
    <row r="153" spans="1:8" ht="30" x14ac:dyDescent="0.25">
      <c r="A153" s="407"/>
      <c r="B153" s="408"/>
      <c r="C153" s="429"/>
      <c r="D153" s="412"/>
      <c r="E153" s="405"/>
      <c r="F153" s="412" t="s">
        <v>861</v>
      </c>
      <c r="G153" s="427">
        <f>SER!AB12</f>
        <v>0</v>
      </c>
      <c r="H153" s="411" t="s">
        <v>242</v>
      </c>
    </row>
    <row r="154" spans="1:8" x14ac:dyDescent="0.25">
      <c r="A154" s="407"/>
      <c r="B154" s="408"/>
      <c r="C154" s="429"/>
      <c r="D154" s="412"/>
      <c r="E154" s="416"/>
      <c r="F154" s="412"/>
      <c r="G154" s="427"/>
      <c r="H154" s="410"/>
    </row>
    <row r="155" spans="1:8" ht="30" x14ac:dyDescent="0.25">
      <c r="A155" s="401">
        <v>41</v>
      </c>
      <c r="B155" s="412" t="s">
        <v>862</v>
      </c>
      <c r="C155" s="429">
        <f>SER!X16</f>
        <v>0</v>
      </c>
      <c r="D155" s="412"/>
      <c r="E155" s="405" t="s">
        <v>240</v>
      </c>
      <c r="F155" s="412" t="s">
        <v>863</v>
      </c>
      <c r="G155" s="427">
        <f>SER!X17</f>
        <v>0</v>
      </c>
      <c r="H155" s="411" t="s">
        <v>242</v>
      </c>
    </row>
    <row r="156" spans="1:8" ht="30" x14ac:dyDescent="0.25">
      <c r="A156" s="407"/>
      <c r="B156" s="408"/>
      <c r="C156" s="427"/>
      <c r="D156" s="410"/>
      <c r="E156" s="410"/>
      <c r="F156" s="402" t="s">
        <v>864</v>
      </c>
      <c r="G156" s="427">
        <f>SER!X18</f>
        <v>0</v>
      </c>
      <c r="H156" s="411" t="s">
        <v>242</v>
      </c>
    </row>
    <row r="157" spans="1:8" ht="30" x14ac:dyDescent="0.25">
      <c r="A157" s="407"/>
      <c r="B157" s="408"/>
      <c r="C157" s="427"/>
      <c r="D157" s="410"/>
      <c r="E157" s="410"/>
      <c r="F157" s="402" t="s">
        <v>865</v>
      </c>
      <c r="G157" s="427">
        <f>SER!X19</f>
        <v>0</v>
      </c>
      <c r="H157" s="411" t="s">
        <v>242</v>
      </c>
    </row>
    <row r="158" spans="1:8" x14ac:dyDescent="0.25">
      <c r="A158" s="407"/>
      <c r="B158" s="408"/>
      <c r="C158" s="427"/>
      <c r="D158" s="410"/>
      <c r="E158" s="405"/>
      <c r="F158" s="408"/>
      <c r="G158" s="427"/>
      <c r="H158" s="410"/>
    </row>
    <row r="159" spans="1:8" ht="30" x14ac:dyDescent="0.25">
      <c r="A159" s="401">
        <v>42</v>
      </c>
      <c r="B159" s="402" t="s">
        <v>866</v>
      </c>
      <c r="C159" s="427">
        <f>SER!Y16</f>
        <v>0</v>
      </c>
      <c r="D159" s="410"/>
      <c r="E159" s="405" t="s">
        <v>240</v>
      </c>
      <c r="F159" s="402" t="s">
        <v>867</v>
      </c>
      <c r="G159" s="427">
        <f>SER!Z16</f>
        <v>0</v>
      </c>
      <c r="H159" s="411" t="s">
        <v>242</v>
      </c>
    </row>
    <row r="160" spans="1:8" ht="30" x14ac:dyDescent="0.25">
      <c r="A160" s="407"/>
      <c r="B160" s="408"/>
      <c r="C160" s="427"/>
      <c r="D160" s="410"/>
      <c r="E160" s="410"/>
      <c r="F160" s="402" t="s">
        <v>868</v>
      </c>
      <c r="G160" s="427">
        <f>SER!AA16</f>
        <v>0</v>
      </c>
      <c r="H160" s="411" t="s">
        <v>242</v>
      </c>
    </row>
    <row r="161" spans="1:8" ht="30" x14ac:dyDescent="0.25">
      <c r="A161" s="407"/>
      <c r="B161" s="408"/>
      <c r="C161" s="427"/>
      <c r="D161" s="410"/>
      <c r="E161" s="410"/>
      <c r="F161" s="402" t="s">
        <v>869</v>
      </c>
      <c r="G161" s="427">
        <f>SER!AB16</f>
        <v>0</v>
      </c>
      <c r="H161" s="411" t="s">
        <v>242</v>
      </c>
    </row>
    <row r="162" spans="1:8" x14ac:dyDescent="0.25">
      <c r="A162" s="407"/>
      <c r="B162" s="408"/>
      <c r="C162" s="427"/>
      <c r="D162" s="410"/>
      <c r="E162" s="410"/>
      <c r="F162" s="412"/>
      <c r="G162" s="427"/>
      <c r="H162" s="417"/>
    </row>
    <row r="163" spans="1:8" ht="30" x14ac:dyDescent="0.25">
      <c r="A163" s="401">
        <v>43</v>
      </c>
      <c r="B163" s="402" t="s">
        <v>870</v>
      </c>
      <c r="C163" s="427">
        <f>SER!Y20</f>
        <v>0</v>
      </c>
      <c r="D163" s="410"/>
      <c r="E163" s="405" t="s">
        <v>240</v>
      </c>
      <c r="F163" s="402" t="s">
        <v>871</v>
      </c>
      <c r="G163" s="427">
        <f>SER!Z20</f>
        <v>0</v>
      </c>
      <c r="H163" s="411" t="s">
        <v>242</v>
      </c>
    </row>
    <row r="164" spans="1:8" ht="30" x14ac:dyDescent="0.25">
      <c r="A164" s="407"/>
      <c r="B164" s="408"/>
      <c r="C164" s="427"/>
      <c r="D164" s="410"/>
      <c r="E164" s="410"/>
      <c r="F164" s="402" t="s">
        <v>872</v>
      </c>
      <c r="G164" s="427">
        <f>SER!AA20</f>
        <v>0</v>
      </c>
      <c r="H164" s="411" t="s">
        <v>242</v>
      </c>
    </row>
    <row r="165" spans="1:8" ht="30" x14ac:dyDescent="0.25">
      <c r="A165" s="407"/>
      <c r="B165" s="408"/>
      <c r="C165" s="427"/>
      <c r="D165" s="410"/>
      <c r="E165" s="410"/>
      <c r="F165" s="412" t="s">
        <v>873</v>
      </c>
      <c r="G165" s="427">
        <f>SER!AB20</f>
        <v>0</v>
      </c>
      <c r="H165" s="411" t="s">
        <v>242</v>
      </c>
    </row>
    <row r="166" spans="1:8" x14ac:dyDescent="0.25">
      <c r="A166" s="407"/>
      <c r="B166" s="408"/>
      <c r="C166" s="429"/>
      <c r="D166" s="412"/>
      <c r="E166" s="405"/>
      <c r="F166" s="412"/>
      <c r="G166" s="427"/>
      <c r="H166" s="410"/>
    </row>
    <row r="167" spans="1:8" ht="30" x14ac:dyDescent="0.25">
      <c r="A167" s="401">
        <v>44</v>
      </c>
      <c r="B167" s="402" t="s">
        <v>874</v>
      </c>
      <c r="C167" s="427">
        <f>SER!K20</f>
        <v>0</v>
      </c>
      <c r="D167" s="410"/>
      <c r="E167" s="409" t="s">
        <v>240</v>
      </c>
      <c r="F167" s="412" t="s">
        <v>875</v>
      </c>
      <c r="G167" s="427">
        <f>SER!K21</f>
        <v>0</v>
      </c>
      <c r="H167" s="411" t="s">
        <v>242</v>
      </c>
    </row>
    <row r="168" spans="1:8" ht="30" x14ac:dyDescent="0.25">
      <c r="A168" s="407"/>
      <c r="B168" s="408"/>
      <c r="C168" s="427"/>
      <c r="D168" s="410"/>
      <c r="E168" s="405"/>
      <c r="F168" s="402" t="s">
        <v>876</v>
      </c>
      <c r="G168" s="427">
        <f>SER!K22</f>
        <v>0</v>
      </c>
      <c r="H168" s="411" t="s">
        <v>242</v>
      </c>
    </row>
    <row r="169" spans="1:8" ht="30" x14ac:dyDescent="0.25">
      <c r="A169" s="407"/>
      <c r="B169" s="408"/>
      <c r="C169" s="427"/>
      <c r="D169" s="410"/>
      <c r="E169" s="410"/>
      <c r="F169" s="412" t="s">
        <v>877</v>
      </c>
      <c r="G169" s="427">
        <f>SER!K23</f>
        <v>0</v>
      </c>
      <c r="H169" s="411" t="s">
        <v>242</v>
      </c>
    </row>
    <row r="170" spans="1:8" x14ac:dyDescent="0.25">
      <c r="A170" s="407"/>
      <c r="B170" s="412"/>
      <c r="C170" s="427"/>
      <c r="D170" s="410"/>
      <c r="E170" s="410"/>
      <c r="F170" s="412"/>
      <c r="G170" s="427"/>
      <c r="H170" s="417"/>
    </row>
    <row r="171" spans="1:8" ht="30" x14ac:dyDescent="0.25">
      <c r="A171" s="401">
        <v>45</v>
      </c>
      <c r="B171" s="402" t="s">
        <v>878</v>
      </c>
      <c r="C171" s="427">
        <f>SER!X20</f>
        <v>0</v>
      </c>
      <c r="D171" s="410"/>
      <c r="E171" s="409" t="s">
        <v>240</v>
      </c>
      <c r="F171" s="412" t="s">
        <v>879</v>
      </c>
      <c r="G171" s="427">
        <f>SER!X21</f>
        <v>0</v>
      </c>
      <c r="H171" s="411" t="s">
        <v>242</v>
      </c>
    </row>
    <row r="172" spans="1:8" ht="30" x14ac:dyDescent="0.25">
      <c r="A172" s="407"/>
      <c r="B172" s="408"/>
      <c r="C172" s="427"/>
      <c r="D172" s="410"/>
      <c r="E172" s="405"/>
      <c r="F172" s="402" t="s">
        <v>880</v>
      </c>
      <c r="G172" s="427">
        <f>SER!X22</f>
        <v>0</v>
      </c>
      <c r="H172" s="411" t="s">
        <v>242</v>
      </c>
    </row>
    <row r="173" spans="1:8" ht="30" x14ac:dyDescent="0.25">
      <c r="A173" s="407"/>
      <c r="B173" s="408"/>
      <c r="C173" s="427"/>
      <c r="D173" s="410"/>
      <c r="E173" s="410"/>
      <c r="F173" s="402" t="s">
        <v>881</v>
      </c>
      <c r="G173" s="427">
        <f>SER!X23</f>
        <v>0</v>
      </c>
      <c r="H173" s="411" t="s">
        <v>242</v>
      </c>
    </row>
    <row r="174" spans="1:8" hidden="1" x14ac:dyDescent="0.25">
      <c r="A174" s="407"/>
      <c r="B174" s="412"/>
      <c r="C174" s="427"/>
      <c r="D174" s="410"/>
      <c r="E174" s="410"/>
      <c r="F174" s="412"/>
      <c r="G174" s="427"/>
      <c r="H174" s="417"/>
    </row>
    <row r="175" spans="1:8" hidden="1" x14ac:dyDescent="0.25">
      <c r="A175" s="407"/>
      <c r="B175" s="408"/>
      <c r="C175" s="427"/>
      <c r="D175" s="410"/>
      <c r="E175" s="410"/>
      <c r="F175" s="412"/>
      <c r="G175" s="427"/>
      <c r="H175" s="417"/>
    </row>
    <row r="176" spans="1:8" hidden="1" x14ac:dyDescent="0.2"/>
    <row r="177" spans="1:8" hidden="1" x14ac:dyDescent="0.25">
      <c r="A177" s="401"/>
      <c r="B177" s="412"/>
      <c r="C177" s="427"/>
      <c r="D177" s="410"/>
      <c r="E177" s="409"/>
      <c r="F177" s="412"/>
      <c r="G177" s="427"/>
      <c r="H177" s="417"/>
    </row>
    <row r="178" spans="1:8" hidden="1" x14ac:dyDescent="0.25">
      <c r="A178" s="407"/>
      <c r="B178" s="408"/>
      <c r="C178" s="427"/>
      <c r="D178" s="410"/>
      <c r="E178" s="410"/>
      <c r="F178" s="412"/>
      <c r="G178" s="427"/>
      <c r="H178" s="417"/>
    </row>
    <row r="179" spans="1:8" hidden="1" x14ac:dyDescent="0.25">
      <c r="A179" s="407"/>
      <c r="B179" s="412"/>
      <c r="C179" s="427"/>
      <c r="D179" s="410"/>
      <c r="E179" s="405"/>
      <c r="F179" s="412"/>
      <c r="G179" s="427"/>
      <c r="H179" s="417"/>
    </row>
    <row r="180" spans="1:8" hidden="1" x14ac:dyDescent="0.2"/>
    <row r="181" spans="1:8" hidden="1" x14ac:dyDescent="0.25">
      <c r="A181" s="401"/>
      <c r="B181" s="412"/>
      <c r="C181" s="427"/>
      <c r="D181" s="410"/>
      <c r="E181" s="405"/>
      <c r="F181" s="412"/>
      <c r="G181" s="427"/>
      <c r="H181" s="417"/>
    </row>
    <row r="182" spans="1:8" hidden="1" x14ac:dyDescent="0.25">
      <c r="A182" s="407"/>
      <c r="B182" s="412"/>
      <c r="C182" s="427"/>
      <c r="D182" s="410"/>
      <c r="E182" s="405"/>
      <c r="F182" s="412"/>
      <c r="G182" s="427"/>
      <c r="H182" s="417"/>
    </row>
    <row r="183" spans="1:8" hidden="1" x14ac:dyDescent="0.25">
      <c r="A183" s="407"/>
      <c r="B183" s="412"/>
      <c r="C183" s="427"/>
      <c r="D183" s="410"/>
      <c r="E183" s="405"/>
      <c r="F183" s="412"/>
      <c r="G183" s="427"/>
      <c r="H183" s="410"/>
    </row>
    <row r="184" spans="1:8" hidden="1" x14ac:dyDescent="0.25">
      <c r="A184" s="401"/>
      <c r="B184" s="412"/>
      <c r="C184" s="427"/>
      <c r="D184" s="410"/>
      <c r="E184" s="409"/>
      <c r="F184" s="412"/>
      <c r="G184" s="427"/>
      <c r="H184" s="410"/>
    </row>
    <row r="185" spans="1:8" hidden="1" x14ac:dyDescent="0.25">
      <c r="A185" s="407"/>
      <c r="B185" s="412"/>
      <c r="C185" s="427"/>
      <c r="D185" s="410"/>
      <c r="E185" s="405"/>
      <c r="F185" s="408"/>
      <c r="G185" s="427"/>
      <c r="H185" s="410"/>
    </row>
    <row r="186" spans="1:8" hidden="1" x14ac:dyDescent="0.25">
      <c r="A186" s="401"/>
      <c r="B186" s="402"/>
      <c r="C186" s="427"/>
      <c r="D186" s="410"/>
      <c r="E186" s="409"/>
      <c r="F186" s="402"/>
      <c r="G186" s="427"/>
      <c r="H186" s="410"/>
    </row>
    <row r="187" spans="1:8" hidden="1" x14ac:dyDescent="0.25">
      <c r="A187" s="407"/>
      <c r="B187" s="412"/>
      <c r="C187" s="427"/>
      <c r="D187" s="410"/>
      <c r="E187" s="405"/>
      <c r="F187" s="412"/>
      <c r="G187" s="427"/>
      <c r="H187" s="410"/>
    </row>
    <row r="188" spans="1:8" hidden="1" x14ac:dyDescent="0.25">
      <c r="A188" s="401"/>
      <c r="B188" s="412"/>
      <c r="C188" s="427"/>
      <c r="D188" s="410"/>
      <c r="E188" s="409"/>
      <c r="F188" s="412"/>
      <c r="G188" s="427"/>
      <c r="H188" s="417"/>
    </row>
    <row r="189" spans="1:8" hidden="1" x14ac:dyDescent="0.25">
      <c r="A189" s="407"/>
      <c r="B189" s="408"/>
      <c r="C189" s="427"/>
      <c r="D189" s="410"/>
      <c r="E189" s="410"/>
      <c r="F189" s="412"/>
      <c r="G189" s="427"/>
      <c r="H189" s="417"/>
    </row>
    <row r="190" spans="1:8" hidden="1" x14ac:dyDescent="0.25">
      <c r="A190" s="407"/>
      <c r="B190" s="408"/>
      <c r="C190" s="427"/>
      <c r="D190" s="410"/>
      <c r="E190" s="410"/>
      <c r="F190" s="412"/>
      <c r="G190" s="427"/>
      <c r="H190" s="417"/>
    </row>
    <row r="191" spans="1:8" hidden="1" x14ac:dyDescent="0.25">
      <c r="A191" s="407"/>
      <c r="B191" s="408"/>
      <c r="C191" s="427"/>
      <c r="D191" s="410"/>
      <c r="E191" s="405"/>
      <c r="F191" s="412"/>
      <c r="G191" s="427"/>
      <c r="H191" s="417"/>
    </row>
    <row r="192" spans="1:8" hidden="1" x14ac:dyDescent="0.25">
      <c r="A192" s="407"/>
      <c r="B192" s="408"/>
      <c r="C192" s="427"/>
      <c r="D192" s="410"/>
      <c r="E192" s="410"/>
      <c r="F192" s="412"/>
      <c r="G192" s="427"/>
      <c r="H192" s="417"/>
    </row>
    <row r="193" spans="1:8" hidden="1" x14ac:dyDescent="0.25">
      <c r="A193" s="407"/>
      <c r="B193" s="408"/>
      <c r="C193" s="427"/>
      <c r="D193" s="410"/>
      <c r="E193" s="410"/>
      <c r="F193" s="412"/>
      <c r="G193" s="427"/>
      <c r="H193" s="417"/>
    </row>
    <row r="194" spans="1:8" hidden="1" x14ac:dyDescent="0.2"/>
    <row r="195" spans="1:8" hidden="1" x14ac:dyDescent="0.25">
      <c r="A195" s="401"/>
      <c r="B195" s="412"/>
      <c r="C195" s="427"/>
      <c r="D195" s="410"/>
      <c r="E195" s="409"/>
      <c r="F195" s="412"/>
      <c r="G195" s="427"/>
      <c r="H195" s="417"/>
    </row>
    <row r="196" spans="1:8" hidden="1" x14ac:dyDescent="0.25">
      <c r="A196" s="407"/>
      <c r="B196" s="408"/>
      <c r="C196" s="427"/>
      <c r="D196" s="410"/>
      <c r="E196" s="410"/>
      <c r="F196" s="412"/>
      <c r="G196" s="427"/>
      <c r="H196" s="417"/>
    </row>
    <row r="197" spans="1:8" hidden="1" x14ac:dyDescent="0.25">
      <c r="A197" s="407"/>
      <c r="B197" s="408"/>
      <c r="C197" s="427"/>
      <c r="D197" s="410"/>
      <c r="E197" s="410"/>
      <c r="F197" s="412"/>
      <c r="G197" s="427"/>
      <c r="H197" s="417"/>
    </row>
    <row r="198" spans="1:8" hidden="1" x14ac:dyDescent="0.25">
      <c r="A198" s="407"/>
      <c r="B198" s="408"/>
      <c r="C198" s="427"/>
      <c r="D198" s="410"/>
      <c r="E198" s="405"/>
      <c r="F198" s="412"/>
      <c r="G198" s="427"/>
      <c r="H198" s="417"/>
    </row>
    <row r="199" spans="1:8" hidden="1" x14ac:dyDescent="0.25">
      <c r="A199" s="407"/>
      <c r="B199" s="408"/>
      <c r="C199" s="427"/>
      <c r="D199" s="410"/>
      <c r="E199" s="410"/>
      <c r="F199" s="412"/>
      <c r="G199" s="427"/>
      <c r="H199" s="417"/>
    </row>
    <row r="200" spans="1:8" hidden="1" x14ac:dyDescent="0.25">
      <c r="A200" s="407"/>
      <c r="B200" s="408"/>
      <c r="C200" s="427"/>
      <c r="D200" s="410"/>
      <c r="E200" s="410"/>
      <c r="F200" s="412"/>
      <c r="G200" s="427"/>
      <c r="H200" s="417"/>
    </row>
    <row r="201" spans="1:8" hidden="1" x14ac:dyDescent="0.2"/>
    <row r="202" spans="1:8" hidden="1" x14ac:dyDescent="0.25">
      <c r="A202" s="401"/>
      <c r="B202" s="412"/>
      <c r="C202" s="427"/>
      <c r="D202" s="410"/>
      <c r="E202" s="409"/>
      <c r="F202" s="412"/>
      <c r="G202" s="427"/>
      <c r="H202" s="417"/>
    </row>
    <row r="203" spans="1:8" hidden="1" x14ac:dyDescent="0.25">
      <c r="A203" s="407"/>
      <c r="B203" s="412"/>
      <c r="C203" s="427"/>
      <c r="D203" s="410"/>
      <c r="E203" s="410"/>
      <c r="F203" s="412"/>
      <c r="G203" s="427"/>
      <c r="H203" s="417"/>
    </row>
    <row r="204" spans="1:8" hidden="1" x14ac:dyDescent="0.25">
      <c r="A204" s="407"/>
      <c r="B204" s="408"/>
      <c r="C204" s="427"/>
      <c r="D204" s="410"/>
      <c r="E204" s="410"/>
      <c r="F204" s="412"/>
      <c r="G204" s="427"/>
      <c r="H204" s="417"/>
    </row>
    <row r="205" spans="1:8" hidden="1" x14ac:dyDescent="0.25">
      <c r="A205" s="407"/>
      <c r="B205" s="408"/>
      <c r="C205" s="427"/>
      <c r="D205" s="410"/>
      <c r="E205" s="405"/>
      <c r="F205" s="412"/>
      <c r="G205" s="427"/>
      <c r="H205" s="417"/>
    </row>
    <row r="206" spans="1:8" hidden="1" x14ac:dyDescent="0.25">
      <c r="A206" s="407"/>
      <c r="B206" s="408"/>
      <c r="C206" s="427"/>
      <c r="D206" s="410"/>
      <c r="E206" s="410"/>
      <c r="F206" s="412"/>
      <c r="G206" s="427"/>
      <c r="H206" s="417"/>
    </row>
    <row r="207" spans="1:8" hidden="1" x14ac:dyDescent="0.25">
      <c r="A207" s="407"/>
      <c r="B207" s="412"/>
      <c r="C207" s="427"/>
      <c r="D207" s="410"/>
      <c r="E207" s="410"/>
      <c r="F207" s="412"/>
      <c r="G207" s="427"/>
      <c r="H207" s="417"/>
    </row>
    <row r="208" spans="1:8" hidden="1" x14ac:dyDescent="0.2"/>
    <row r="209" spans="1:8" hidden="1" x14ac:dyDescent="0.25">
      <c r="A209" s="401"/>
      <c r="B209" s="412"/>
      <c r="C209" s="427"/>
      <c r="D209" s="410"/>
      <c r="E209" s="409"/>
      <c r="F209" s="412"/>
      <c r="G209" s="427"/>
      <c r="H209" s="417"/>
    </row>
    <row r="210" spans="1:8" hidden="1" x14ac:dyDescent="0.25">
      <c r="A210" s="407"/>
      <c r="B210" s="408"/>
      <c r="C210" s="427"/>
      <c r="D210" s="410"/>
      <c r="E210" s="410"/>
      <c r="F210" s="412"/>
      <c r="G210" s="427"/>
      <c r="H210" s="417"/>
    </row>
    <row r="211" spans="1:8" hidden="1" x14ac:dyDescent="0.25">
      <c r="A211" s="407"/>
      <c r="B211" s="412"/>
      <c r="C211" s="427"/>
      <c r="D211" s="410"/>
      <c r="E211" s="410"/>
      <c r="F211" s="412"/>
      <c r="G211" s="427"/>
      <c r="H211" s="417"/>
    </row>
    <row r="212" spans="1:8" hidden="1" x14ac:dyDescent="0.25">
      <c r="A212" s="407"/>
      <c r="B212" s="408"/>
      <c r="C212" s="427"/>
      <c r="D212" s="410"/>
      <c r="E212" s="405"/>
      <c r="F212" s="412"/>
      <c r="G212" s="427"/>
      <c r="H212" s="417"/>
    </row>
    <row r="213" spans="1:8" hidden="1" x14ac:dyDescent="0.25">
      <c r="A213" s="407"/>
      <c r="B213" s="408"/>
      <c r="C213" s="427"/>
      <c r="D213" s="410"/>
      <c r="E213" s="410"/>
      <c r="F213" s="412"/>
      <c r="G213" s="427"/>
      <c r="H213" s="417"/>
    </row>
    <row r="214" spans="1:8" hidden="1" x14ac:dyDescent="0.25">
      <c r="A214" s="407"/>
      <c r="B214" s="408"/>
      <c r="C214" s="427"/>
      <c r="D214" s="410"/>
      <c r="E214" s="410"/>
      <c r="F214" s="412"/>
      <c r="G214" s="427"/>
      <c r="H214" s="417"/>
    </row>
    <row r="215" spans="1:8" hidden="1" x14ac:dyDescent="0.25">
      <c r="A215" s="407"/>
      <c r="B215" s="412"/>
      <c r="C215" s="427"/>
      <c r="D215" s="410"/>
      <c r="E215" s="410"/>
      <c r="F215" s="412"/>
      <c r="G215" s="427"/>
      <c r="H215" s="410"/>
    </row>
    <row r="216" spans="1:8" hidden="1" x14ac:dyDescent="0.25">
      <c r="A216" s="401"/>
      <c r="B216" s="412"/>
      <c r="C216" s="427"/>
      <c r="D216" s="410"/>
      <c r="E216" s="409"/>
      <c r="F216" s="412"/>
      <c r="G216" s="427"/>
      <c r="H216" s="417"/>
    </row>
    <row r="217" spans="1:8" hidden="1" x14ac:dyDescent="0.25">
      <c r="A217" s="407"/>
      <c r="B217" s="408"/>
      <c r="C217" s="427"/>
      <c r="D217" s="410"/>
      <c r="E217" s="410"/>
      <c r="F217" s="412"/>
      <c r="G217" s="427"/>
      <c r="H217" s="417"/>
    </row>
    <row r="218" spans="1:8" hidden="1" x14ac:dyDescent="0.25">
      <c r="A218" s="407"/>
      <c r="B218" s="408"/>
      <c r="C218" s="427"/>
      <c r="D218" s="410"/>
      <c r="E218" s="410"/>
      <c r="F218" s="412"/>
      <c r="G218" s="427"/>
      <c r="H218" s="417"/>
    </row>
    <row r="219" spans="1:8" hidden="1" x14ac:dyDescent="0.25">
      <c r="A219" s="407"/>
      <c r="B219" s="412"/>
      <c r="C219" s="427"/>
      <c r="D219" s="410"/>
      <c r="E219" s="405"/>
      <c r="F219" s="412"/>
      <c r="G219" s="427"/>
      <c r="H219" s="417"/>
    </row>
    <row r="220" spans="1:8" hidden="1" x14ac:dyDescent="0.25">
      <c r="A220" s="407"/>
      <c r="B220" s="408"/>
      <c r="C220" s="427"/>
      <c r="D220" s="410"/>
      <c r="E220" s="410"/>
      <c r="F220" s="412"/>
      <c r="G220" s="427"/>
      <c r="H220" s="417"/>
    </row>
    <row r="221" spans="1:8" hidden="1" x14ac:dyDescent="0.25">
      <c r="A221" s="407"/>
      <c r="B221" s="408"/>
      <c r="C221" s="427"/>
      <c r="D221" s="410"/>
      <c r="E221" s="410"/>
      <c r="F221" s="412"/>
      <c r="G221" s="427"/>
      <c r="H221" s="417"/>
    </row>
    <row r="222" spans="1:8" hidden="1" x14ac:dyDescent="0.2"/>
    <row r="223" spans="1:8" hidden="1" x14ac:dyDescent="0.25">
      <c r="A223" s="401"/>
      <c r="B223" s="412"/>
      <c r="C223" s="427"/>
      <c r="D223" s="410"/>
      <c r="E223" s="409"/>
      <c r="F223" s="412"/>
      <c r="G223" s="427"/>
      <c r="H223" s="417"/>
    </row>
    <row r="224" spans="1:8" hidden="1" x14ac:dyDescent="0.25">
      <c r="A224" s="407"/>
      <c r="B224" s="408"/>
      <c r="C224" s="427"/>
      <c r="D224" s="410"/>
      <c r="E224" s="410"/>
      <c r="F224" s="412"/>
      <c r="G224" s="427"/>
      <c r="H224" s="417"/>
    </row>
    <row r="225" spans="1:8" hidden="1" x14ac:dyDescent="0.25">
      <c r="A225" s="407"/>
      <c r="B225" s="408"/>
      <c r="C225" s="427"/>
      <c r="D225" s="410"/>
      <c r="E225" s="410"/>
      <c r="F225" s="412"/>
      <c r="G225" s="427"/>
      <c r="H225" s="417"/>
    </row>
    <row r="226" spans="1:8" hidden="1" x14ac:dyDescent="0.25">
      <c r="A226" s="407"/>
      <c r="B226" s="408"/>
      <c r="C226" s="427"/>
      <c r="D226" s="410"/>
      <c r="E226" s="405"/>
      <c r="F226" s="412"/>
      <c r="G226" s="427"/>
      <c r="H226" s="417"/>
    </row>
    <row r="227" spans="1:8" hidden="1" x14ac:dyDescent="0.25">
      <c r="A227" s="407"/>
      <c r="B227" s="412"/>
      <c r="C227" s="427"/>
      <c r="D227" s="410"/>
      <c r="E227" s="410"/>
      <c r="F227" s="412"/>
      <c r="G227" s="427"/>
      <c r="H227" s="417"/>
    </row>
    <row r="228" spans="1:8" hidden="1" x14ac:dyDescent="0.25">
      <c r="A228" s="407"/>
      <c r="B228" s="408"/>
      <c r="C228" s="427"/>
      <c r="D228" s="410"/>
      <c r="E228" s="410"/>
      <c r="F228" s="412"/>
      <c r="G228" s="427"/>
      <c r="H228" s="417"/>
    </row>
    <row r="229" spans="1:8" hidden="1" x14ac:dyDescent="0.2"/>
    <row r="230" spans="1:8" hidden="1" x14ac:dyDescent="0.25">
      <c r="A230" s="401"/>
      <c r="B230" s="412"/>
      <c r="C230" s="427"/>
      <c r="D230" s="410"/>
      <c r="E230" s="409"/>
      <c r="F230" s="412"/>
      <c r="G230" s="427"/>
      <c r="H230" s="417"/>
    </row>
    <row r="231" spans="1:8" hidden="1" x14ac:dyDescent="0.25">
      <c r="A231" s="407"/>
      <c r="B231" s="412"/>
      <c r="C231" s="427"/>
      <c r="D231" s="410"/>
      <c r="E231" s="410"/>
      <c r="F231" s="412"/>
      <c r="G231" s="427"/>
      <c r="H231" s="417"/>
    </row>
    <row r="232" spans="1:8" hidden="1" x14ac:dyDescent="0.25">
      <c r="A232" s="407"/>
      <c r="B232" s="408"/>
      <c r="C232" s="427"/>
      <c r="D232" s="410"/>
      <c r="E232" s="410"/>
      <c r="F232" s="412"/>
      <c r="G232" s="427"/>
      <c r="H232" s="417"/>
    </row>
    <row r="233" spans="1:8" hidden="1" x14ac:dyDescent="0.25">
      <c r="A233" s="407"/>
      <c r="B233" s="408"/>
      <c r="C233" s="427"/>
      <c r="D233" s="410"/>
      <c r="E233" s="405"/>
      <c r="F233" s="412"/>
      <c r="G233" s="427"/>
      <c r="H233" s="417"/>
    </row>
    <row r="234" spans="1:8" hidden="1" x14ac:dyDescent="0.25">
      <c r="A234" s="407"/>
      <c r="B234" s="408"/>
      <c r="C234" s="427"/>
      <c r="D234" s="410"/>
      <c r="E234" s="410"/>
      <c r="F234" s="412"/>
      <c r="G234" s="427"/>
      <c r="H234" s="417"/>
    </row>
    <row r="235" spans="1:8" hidden="1" x14ac:dyDescent="0.25">
      <c r="A235" s="407"/>
      <c r="B235" s="412"/>
      <c r="C235" s="427"/>
      <c r="D235" s="410"/>
      <c r="E235" s="410"/>
      <c r="F235" s="412"/>
      <c r="G235" s="427"/>
      <c r="H235" s="417"/>
    </row>
    <row r="236" spans="1:8" hidden="1" x14ac:dyDescent="0.25">
      <c r="A236" s="407"/>
      <c r="B236" s="408"/>
      <c r="C236" s="427"/>
      <c r="D236" s="410"/>
      <c r="E236" s="410"/>
      <c r="F236" s="412"/>
      <c r="G236" s="427"/>
      <c r="H236" s="410"/>
    </row>
    <row r="237" spans="1:8" hidden="1" x14ac:dyDescent="0.25">
      <c r="A237" s="401"/>
      <c r="B237" s="412"/>
      <c r="C237" s="427"/>
      <c r="D237" s="410"/>
      <c r="E237" s="409"/>
      <c r="F237" s="412"/>
      <c r="G237" s="427"/>
      <c r="H237" s="417"/>
    </row>
    <row r="238" spans="1:8" hidden="1" x14ac:dyDescent="0.25">
      <c r="A238" s="407"/>
      <c r="B238" s="408"/>
      <c r="C238" s="427"/>
      <c r="D238" s="410"/>
      <c r="E238" s="410"/>
      <c r="F238" s="412"/>
      <c r="G238" s="427"/>
      <c r="H238" s="417"/>
    </row>
    <row r="239" spans="1:8" hidden="1" x14ac:dyDescent="0.25">
      <c r="A239" s="407"/>
      <c r="B239" s="412"/>
      <c r="C239" s="427"/>
      <c r="D239" s="410"/>
      <c r="E239" s="410"/>
      <c r="F239" s="412"/>
      <c r="G239" s="427"/>
      <c r="H239" s="417"/>
    </row>
    <row r="240" spans="1:8" hidden="1" x14ac:dyDescent="0.25">
      <c r="A240" s="407"/>
      <c r="B240" s="408"/>
      <c r="C240" s="427"/>
      <c r="D240" s="410"/>
      <c r="E240" s="405"/>
      <c r="F240" s="412"/>
      <c r="G240" s="427"/>
      <c r="H240" s="417"/>
    </row>
    <row r="241" spans="1:8" hidden="1" x14ac:dyDescent="0.25">
      <c r="A241" s="407"/>
      <c r="B241" s="408"/>
      <c r="C241" s="427"/>
      <c r="D241" s="410"/>
      <c r="E241" s="410"/>
      <c r="F241" s="412"/>
      <c r="G241" s="427"/>
      <c r="H241" s="417"/>
    </row>
    <row r="242" spans="1:8" hidden="1" x14ac:dyDescent="0.25">
      <c r="A242" s="407"/>
      <c r="B242" s="408"/>
      <c r="C242" s="427"/>
      <c r="D242" s="410"/>
      <c r="E242" s="410"/>
      <c r="F242" s="412"/>
      <c r="G242" s="427"/>
      <c r="H242" s="417"/>
    </row>
    <row r="243" spans="1:8" hidden="1" x14ac:dyDescent="0.25">
      <c r="A243" s="407"/>
      <c r="B243" s="412"/>
      <c r="C243" s="427"/>
      <c r="D243" s="410"/>
      <c r="E243" s="410"/>
      <c r="F243" s="412"/>
      <c r="G243" s="427"/>
      <c r="H243" s="410"/>
    </row>
    <row r="244" spans="1:8" hidden="1" x14ac:dyDescent="0.25">
      <c r="A244" s="401"/>
      <c r="B244" s="412"/>
      <c r="C244" s="427"/>
      <c r="D244" s="410"/>
      <c r="E244" s="409"/>
      <c r="F244" s="412"/>
      <c r="G244" s="427"/>
      <c r="H244" s="417"/>
    </row>
    <row r="245" spans="1:8" hidden="1" x14ac:dyDescent="0.25">
      <c r="A245" s="407"/>
      <c r="B245" s="408"/>
      <c r="C245" s="427"/>
      <c r="D245" s="410"/>
      <c r="E245" s="410"/>
      <c r="F245" s="412"/>
      <c r="G245" s="427"/>
      <c r="H245" s="417"/>
    </row>
    <row r="246" spans="1:8" hidden="1" x14ac:dyDescent="0.25">
      <c r="A246" s="407"/>
      <c r="B246" s="408"/>
      <c r="C246" s="427"/>
      <c r="D246" s="410"/>
      <c r="E246" s="410"/>
      <c r="F246" s="412"/>
      <c r="G246" s="427"/>
      <c r="H246" s="417"/>
    </row>
    <row r="247" spans="1:8" hidden="1" x14ac:dyDescent="0.25">
      <c r="A247" s="407"/>
      <c r="B247" s="408"/>
      <c r="C247" s="427"/>
      <c r="D247" s="410"/>
      <c r="E247" s="405"/>
      <c r="F247" s="412"/>
      <c r="G247" s="427"/>
      <c r="H247" s="417"/>
    </row>
    <row r="248" spans="1:8" hidden="1" x14ac:dyDescent="0.25">
      <c r="A248" s="407"/>
      <c r="B248" s="408"/>
      <c r="C248" s="427"/>
      <c r="D248" s="410"/>
      <c r="E248" s="410"/>
      <c r="F248" s="412"/>
      <c r="G248" s="427"/>
      <c r="H248" s="417"/>
    </row>
    <row r="249" spans="1:8" hidden="1" x14ac:dyDescent="0.25">
      <c r="A249" s="407"/>
      <c r="B249" s="408"/>
      <c r="C249" s="427"/>
      <c r="D249" s="410"/>
      <c r="E249" s="410"/>
      <c r="F249" s="412"/>
      <c r="G249" s="427"/>
      <c r="H249" s="417"/>
    </row>
    <row r="250" spans="1:8" hidden="1" x14ac:dyDescent="0.25">
      <c r="A250" s="407"/>
      <c r="B250" s="412"/>
      <c r="C250" s="427"/>
      <c r="D250" s="410"/>
      <c r="E250" s="410"/>
      <c r="F250" s="408"/>
      <c r="G250" s="427"/>
      <c r="H250" s="410"/>
    </row>
    <row r="251" spans="1:8" hidden="1" x14ac:dyDescent="0.25">
      <c r="A251" s="401"/>
      <c r="B251" s="412"/>
      <c r="C251" s="427"/>
      <c r="D251" s="410"/>
      <c r="E251" s="409"/>
      <c r="F251" s="412"/>
      <c r="G251" s="427"/>
      <c r="H251" s="417"/>
    </row>
    <row r="252" spans="1:8" hidden="1" x14ac:dyDescent="0.25">
      <c r="A252" s="407"/>
      <c r="B252" s="412"/>
      <c r="C252" s="427"/>
      <c r="D252" s="410"/>
      <c r="E252" s="410"/>
      <c r="F252" s="412"/>
      <c r="G252" s="427"/>
      <c r="H252" s="417"/>
    </row>
    <row r="253" spans="1:8" hidden="1" x14ac:dyDescent="0.25">
      <c r="A253" s="407"/>
      <c r="B253" s="408"/>
      <c r="C253" s="427"/>
      <c r="D253" s="410"/>
      <c r="E253" s="410"/>
      <c r="F253" s="412"/>
      <c r="G253" s="427"/>
      <c r="H253" s="417"/>
    </row>
    <row r="254" spans="1:8" hidden="1" x14ac:dyDescent="0.25">
      <c r="A254" s="407"/>
      <c r="B254" s="412"/>
      <c r="C254" s="427"/>
      <c r="D254" s="410"/>
      <c r="E254" s="405"/>
      <c r="F254" s="412"/>
      <c r="G254" s="427"/>
      <c r="H254" s="417"/>
    </row>
    <row r="255" spans="1:8" hidden="1" x14ac:dyDescent="0.25">
      <c r="A255" s="407"/>
      <c r="B255" s="408"/>
      <c r="C255" s="427"/>
      <c r="D255" s="410"/>
      <c r="E255" s="410"/>
      <c r="F255" s="412"/>
      <c r="G255" s="427"/>
      <c r="H255" s="417"/>
    </row>
    <row r="256" spans="1:8" hidden="1" x14ac:dyDescent="0.25">
      <c r="A256" s="407"/>
      <c r="B256" s="408"/>
      <c r="C256" s="427"/>
      <c r="D256" s="410"/>
      <c r="E256" s="410"/>
      <c r="F256" s="412"/>
      <c r="G256" s="427"/>
      <c r="H256" s="417"/>
    </row>
    <row r="257" spans="1:8" hidden="1" x14ac:dyDescent="0.25">
      <c r="A257" s="407"/>
      <c r="B257" s="412"/>
      <c r="C257" s="427"/>
      <c r="D257" s="410"/>
      <c r="E257" s="410"/>
      <c r="F257" s="408"/>
      <c r="G257" s="427"/>
      <c r="H257" s="410"/>
    </row>
    <row r="258" spans="1:8" hidden="1" x14ac:dyDescent="0.25">
      <c r="A258" s="401"/>
      <c r="B258" s="412"/>
      <c r="C258" s="427"/>
      <c r="D258" s="410"/>
      <c r="E258" s="409"/>
      <c r="F258" s="412"/>
      <c r="G258" s="427"/>
      <c r="H258" s="417"/>
    </row>
    <row r="259" spans="1:8" hidden="1" x14ac:dyDescent="0.25">
      <c r="A259" s="407"/>
      <c r="B259" s="412"/>
      <c r="C259" s="427"/>
      <c r="D259" s="410"/>
      <c r="E259" s="410"/>
      <c r="F259" s="412"/>
      <c r="G259" s="427"/>
      <c r="H259" s="417"/>
    </row>
    <row r="260" spans="1:8" hidden="1" x14ac:dyDescent="0.25">
      <c r="A260" s="407"/>
      <c r="B260" s="408"/>
      <c r="C260" s="427"/>
      <c r="D260" s="410"/>
      <c r="E260" s="410"/>
      <c r="F260" s="412"/>
      <c r="G260" s="427"/>
      <c r="H260" s="417"/>
    </row>
    <row r="261" spans="1:8" hidden="1" x14ac:dyDescent="0.25">
      <c r="A261" s="407"/>
      <c r="B261" s="412"/>
      <c r="C261" s="427"/>
      <c r="D261" s="410"/>
      <c r="E261" s="405"/>
      <c r="F261" s="412"/>
      <c r="G261" s="427"/>
      <c r="H261" s="417"/>
    </row>
    <row r="262" spans="1:8" hidden="1" x14ac:dyDescent="0.25">
      <c r="A262" s="407"/>
      <c r="B262" s="408"/>
      <c r="C262" s="427"/>
      <c r="D262" s="410"/>
      <c r="E262" s="410"/>
      <c r="F262" s="412"/>
      <c r="G262" s="427"/>
      <c r="H262" s="417"/>
    </row>
    <row r="263" spans="1:8" hidden="1" x14ac:dyDescent="0.25">
      <c r="A263" s="407"/>
      <c r="B263" s="412"/>
      <c r="C263" s="427"/>
      <c r="D263" s="410"/>
      <c r="E263" s="410"/>
      <c r="F263" s="412"/>
      <c r="G263" s="427"/>
      <c r="H263" s="417"/>
    </row>
    <row r="264" spans="1:8" hidden="1" x14ac:dyDescent="0.2"/>
    <row r="265" spans="1:8" hidden="1" x14ac:dyDescent="0.25">
      <c r="A265" s="401"/>
      <c r="B265" s="412"/>
      <c r="C265" s="427"/>
      <c r="D265" s="410"/>
      <c r="E265" s="409"/>
      <c r="F265" s="412"/>
      <c r="G265" s="427"/>
      <c r="H265" s="417"/>
    </row>
    <row r="266" spans="1:8" hidden="1" x14ac:dyDescent="0.25">
      <c r="A266" s="407"/>
      <c r="B266" s="408"/>
      <c r="C266" s="427"/>
      <c r="D266" s="410"/>
      <c r="E266" s="410"/>
      <c r="F266" s="412"/>
      <c r="G266" s="427"/>
      <c r="H266" s="417"/>
    </row>
    <row r="267" spans="1:8" hidden="1" x14ac:dyDescent="0.25">
      <c r="A267" s="407"/>
      <c r="B267" s="412"/>
      <c r="C267" s="427"/>
      <c r="D267" s="410"/>
      <c r="E267" s="410"/>
      <c r="F267" s="412"/>
      <c r="G267" s="427"/>
      <c r="H267" s="417"/>
    </row>
    <row r="268" spans="1:8" hidden="1" x14ac:dyDescent="0.25">
      <c r="A268" s="407"/>
      <c r="B268" s="408"/>
      <c r="C268" s="427"/>
      <c r="D268" s="410"/>
      <c r="E268" s="410"/>
      <c r="F268" s="412"/>
      <c r="G268" s="427"/>
      <c r="H268" s="417"/>
    </row>
    <row r="269" spans="1:8" hidden="1" x14ac:dyDescent="0.25">
      <c r="A269" s="407"/>
      <c r="B269" s="408"/>
      <c r="C269" s="427"/>
      <c r="D269" s="410"/>
      <c r="E269" s="405"/>
      <c r="F269" s="412"/>
      <c r="G269" s="427"/>
      <c r="H269" s="417"/>
    </row>
    <row r="270" spans="1:8" hidden="1" x14ac:dyDescent="0.25">
      <c r="A270" s="407"/>
      <c r="B270" s="408"/>
      <c r="C270" s="427"/>
      <c r="D270" s="410"/>
      <c r="E270" s="410"/>
      <c r="F270" s="412"/>
      <c r="G270" s="427"/>
      <c r="H270" s="417"/>
    </row>
    <row r="271" spans="1:8" hidden="1" x14ac:dyDescent="0.2"/>
    <row r="272" spans="1:8" hidden="1" x14ac:dyDescent="0.25">
      <c r="A272" s="401"/>
      <c r="B272" s="412"/>
      <c r="C272" s="427"/>
      <c r="D272" s="410"/>
      <c r="E272" s="409"/>
      <c r="F272" s="412"/>
      <c r="G272" s="427"/>
      <c r="H272" s="417"/>
    </row>
    <row r="273" spans="1:8" hidden="1" x14ac:dyDescent="0.25">
      <c r="A273" s="407"/>
      <c r="B273" s="408"/>
      <c r="C273" s="427"/>
      <c r="D273" s="410"/>
      <c r="E273" s="410"/>
      <c r="F273" s="412"/>
      <c r="G273" s="427"/>
      <c r="H273" s="417"/>
    </row>
    <row r="274" spans="1:8" hidden="1" x14ac:dyDescent="0.25">
      <c r="A274" s="407"/>
      <c r="B274" s="408"/>
      <c r="C274" s="427"/>
      <c r="D274" s="410"/>
      <c r="E274" s="410"/>
      <c r="F274" s="412"/>
      <c r="G274" s="427"/>
      <c r="H274" s="417"/>
    </row>
    <row r="275" spans="1:8" hidden="1" x14ac:dyDescent="0.2"/>
    <row r="276" spans="1:8" hidden="1" x14ac:dyDescent="0.25">
      <c r="A276" s="401"/>
      <c r="B276" s="412"/>
      <c r="C276" s="427"/>
      <c r="D276" s="410"/>
      <c r="E276" s="405"/>
      <c r="F276" s="412"/>
      <c r="G276" s="427"/>
      <c r="H276" s="417"/>
    </row>
    <row r="277" spans="1:8" hidden="1" x14ac:dyDescent="0.25">
      <c r="A277" s="407"/>
      <c r="B277" s="408"/>
      <c r="C277" s="427"/>
      <c r="D277" s="410"/>
      <c r="E277" s="410"/>
      <c r="F277" s="412"/>
      <c r="G277" s="427"/>
      <c r="H277" s="417"/>
    </row>
    <row r="278" spans="1:8" hidden="1" x14ac:dyDescent="0.25">
      <c r="A278" s="407"/>
      <c r="B278" s="408"/>
      <c r="C278" s="427"/>
      <c r="D278" s="410"/>
      <c r="E278" s="410"/>
      <c r="F278" s="412"/>
      <c r="G278" s="427"/>
      <c r="H278" s="417"/>
    </row>
    <row r="279" spans="1:8" hidden="1" x14ac:dyDescent="0.2"/>
    <row r="280" spans="1:8" hidden="1" x14ac:dyDescent="0.25">
      <c r="A280" s="401"/>
      <c r="B280" s="412"/>
      <c r="C280" s="427"/>
      <c r="D280" s="410"/>
      <c r="E280" s="409"/>
      <c r="F280" s="412"/>
      <c r="G280" s="427"/>
      <c r="H280" s="417"/>
    </row>
    <row r="281" spans="1:8" hidden="1" x14ac:dyDescent="0.25">
      <c r="A281" s="407"/>
      <c r="B281" s="408"/>
      <c r="C281" s="427"/>
      <c r="D281" s="410"/>
      <c r="E281" s="410"/>
      <c r="F281" s="412"/>
      <c r="G281" s="427"/>
      <c r="H281" s="417"/>
    </row>
    <row r="282" spans="1:8" hidden="1" x14ac:dyDescent="0.25">
      <c r="A282" s="407"/>
      <c r="B282" s="408"/>
      <c r="C282" s="427"/>
      <c r="D282" s="410"/>
      <c r="E282" s="410"/>
      <c r="F282" s="412"/>
      <c r="G282" s="427"/>
      <c r="H282" s="417"/>
    </row>
    <row r="283" spans="1:8" hidden="1" x14ac:dyDescent="0.25">
      <c r="A283" s="407"/>
      <c r="B283" s="412"/>
      <c r="C283" s="427"/>
      <c r="D283" s="410"/>
      <c r="E283" s="405"/>
      <c r="F283" s="408"/>
      <c r="G283" s="427"/>
      <c r="H283" s="410"/>
    </row>
    <row r="284" spans="1:8" hidden="1" x14ac:dyDescent="0.25">
      <c r="A284" s="401"/>
      <c r="B284" s="412"/>
      <c r="C284" s="427"/>
      <c r="D284" s="410"/>
      <c r="E284" s="409"/>
      <c r="F284" s="412"/>
      <c r="G284" s="427"/>
      <c r="H284" s="417"/>
    </row>
    <row r="285" spans="1:8" hidden="1" x14ac:dyDescent="0.25">
      <c r="A285" s="407"/>
      <c r="B285" s="408"/>
      <c r="C285" s="427"/>
      <c r="D285" s="410"/>
      <c r="E285" s="410"/>
      <c r="F285" s="412"/>
      <c r="G285" s="427"/>
      <c r="H285" s="417"/>
    </row>
    <row r="286" spans="1:8" hidden="1" x14ac:dyDescent="0.25">
      <c r="A286" s="407"/>
      <c r="B286" s="408"/>
      <c r="C286" s="427"/>
      <c r="D286" s="410"/>
      <c r="E286" s="410"/>
      <c r="F286" s="412"/>
      <c r="G286" s="427"/>
      <c r="H286" s="417"/>
    </row>
    <row r="287" spans="1:8" hidden="1" x14ac:dyDescent="0.25">
      <c r="A287" s="407"/>
      <c r="B287" s="408"/>
      <c r="C287" s="427"/>
      <c r="D287" s="410"/>
      <c r="E287" s="410"/>
      <c r="F287" s="412"/>
      <c r="G287" s="427"/>
      <c r="H287" s="410"/>
    </row>
    <row r="288" spans="1:8" hidden="1" x14ac:dyDescent="0.25">
      <c r="A288" s="401"/>
      <c r="B288" s="412"/>
      <c r="C288" s="427"/>
      <c r="D288" s="410"/>
      <c r="E288" s="409"/>
      <c r="F288" s="412"/>
      <c r="G288" s="427"/>
      <c r="H288" s="417"/>
    </row>
    <row r="289" spans="1:8" hidden="1" x14ac:dyDescent="0.25">
      <c r="A289" s="407"/>
      <c r="B289" s="408"/>
      <c r="C289" s="427"/>
      <c r="D289" s="410"/>
      <c r="E289" s="410"/>
      <c r="F289" s="412"/>
      <c r="G289" s="427"/>
      <c r="H289" s="417"/>
    </row>
    <row r="290" spans="1:8" hidden="1" x14ac:dyDescent="0.25">
      <c r="A290" s="407"/>
      <c r="B290" s="408"/>
      <c r="C290" s="427"/>
      <c r="D290" s="410"/>
      <c r="E290" s="410"/>
      <c r="F290" s="412"/>
      <c r="G290" s="427"/>
      <c r="H290" s="417"/>
    </row>
    <row r="291" spans="1:8" hidden="1" x14ac:dyDescent="0.2"/>
    <row r="292" spans="1:8" hidden="1" x14ac:dyDescent="0.25">
      <c r="A292" s="401"/>
      <c r="B292" s="412"/>
      <c r="C292" s="427"/>
      <c r="D292" s="410"/>
      <c r="E292" s="405"/>
      <c r="F292" s="412"/>
      <c r="G292" s="427"/>
      <c r="H292" s="417"/>
    </row>
    <row r="293" spans="1:8" hidden="1" x14ac:dyDescent="0.25">
      <c r="A293" s="407"/>
      <c r="B293" s="408"/>
      <c r="C293" s="427"/>
      <c r="D293" s="410"/>
      <c r="E293" s="410"/>
      <c r="F293" s="412"/>
      <c r="G293" s="427"/>
      <c r="H293" s="417"/>
    </row>
    <row r="294" spans="1:8" hidden="1" x14ac:dyDescent="0.25">
      <c r="A294" s="407"/>
      <c r="B294" s="408"/>
      <c r="C294" s="427"/>
      <c r="D294" s="410"/>
      <c r="E294" s="410"/>
      <c r="F294" s="412"/>
      <c r="G294" s="427"/>
      <c r="H294" s="417"/>
    </row>
    <row r="295" spans="1:8" hidden="1" x14ac:dyDescent="0.25">
      <c r="A295" s="407"/>
      <c r="B295" s="408"/>
      <c r="C295" s="427"/>
      <c r="D295" s="410"/>
      <c r="E295" s="410"/>
      <c r="F295" s="412"/>
      <c r="G295" s="427"/>
      <c r="H295" s="417"/>
    </row>
    <row r="296" spans="1:8" hidden="1" x14ac:dyDescent="0.25">
      <c r="A296" s="407"/>
      <c r="B296" s="408"/>
      <c r="C296" s="427"/>
      <c r="D296" s="410"/>
      <c r="E296" s="410"/>
      <c r="F296" s="412"/>
      <c r="G296" s="427"/>
      <c r="H296" s="417"/>
    </row>
    <row r="297" spans="1:8" hidden="1" x14ac:dyDescent="0.25">
      <c r="A297" s="407"/>
      <c r="B297" s="408"/>
      <c r="C297" s="427"/>
      <c r="D297" s="410"/>
      <c r="E297" s="410"/>
      <c r="F297" s="412"/>
      <c r="G297" s="427"/>
      <c r="H297" s="417"/>
    </row>
    <row r="298" spans="1:8" hidden="1" x14ac:dyDescent="0.2"/>
    <row r="299" spans="1:8" hidden="1" x14ac:dyDescent="0.25">
      <c r="A299" s="401"/>
      <c r="B299" s="402"/>
      <c r="C299" s="427"/>
      <c r="D299" s="410"/>
      <c r="E299" s="409"/>
      <c r="F299" s="412"/>
      <c r="G299" s="427"/>
      <c r="H299" s="417"/>
    </row>
    <row r="300" spans="1:8" hidden="1" x14ac:dyDescent="0.25">
      <c r="A300" s="407"/>
      <c r="B300" s="408"/>
      <c r="C300" s="427"/>
      <c r="D300" s="410"/>
      <c r="E300" s="410"/>
      <c r="F300" s="412"/>
      <c r="G300" s="427"/>
      <c r="H300" s="417"/>
    </row>
    <row r="301" spans="1:8" hidden="1" x14ac:dyDescent="0.25">
      <c r="A301" s="407"/>
      <c r="B301" s="408"/>
      <c r="C301" s="427"/>
      <c r="D301" s="410"/>
      <c r="E301" s="410"/>
      <c r="F301" s="412"/>
      <c r="G301" s="427"/>
      <c r="H301" s="417"/>
    </row>
    <row r="302" spans="1:8" hidden="1" x14ac:dyDescent="0.2"/>
    <row r="303" spans="1:8" hidden="1" x14ac:dyDescent="0.25">
      <c r="A303" s="401"/>
      <c r="B303" s="412"/>
      <c r="C303" s="427"/>
      <c r="D303" s="410"/>
      <c r="E303" s="409"/>
      <c r="F303" s="412"/>
      <c r="G303" s="427"/>
      <c r="H303" s="417"/>
    </row>
    <row r="304" spans="1:8" hidden="1" x14ac:dyDescent="0.25">
      <c r="A304" s="407"/>
      <c r="B304" s="412"/>
      <c r="C304" s="427"/>
      <c r="D304" s="410"/>
      <c r="E304" s="410"/>
      <c r="F304" s="412"/>
      <c r="G304" s="427"/>
      <c r="H304" s="417"/>
    </row>
    <row r="305" spans="1:8" hidden="1" x14ac:dyDescent="0.25">
      <c r="A305" s="407"/>
      <c r="B305" s="412"/>
      <c r="C305" s="427"/>
      <c r="D305" s="410"/>
      <c r="E305" s="410"/>
      <c r="F305" s="412"/>
      <c r="G305" s="427"/>
      <c r="H305" s="417"/>
    </row>
    <row r="306" spans="1:8" hidden="1" x14ac:dyDescent="0.25">
      <c r="A306" s="407"/>
      <c r="B306" s="412"/>
      <c r="C306" s="427"/>
      <c r="D306" s="410"/>
      <c r="E306" s="410"/>
      <c r="F306" s="412"/>
      <c r="G306" s="427"/>
      <c r="H306" s="417"/>
    </row>
    <row r="307" spans="1:8" hidden="1" x14ac:dyDescent="0.25">
      <c r="A307" s="407"/>
      <c r="B307" s="412"/>
      <c r="C307" s="427"/>
      <c r="D307" s="410"/>
      <c r="E307" s="410"/>
      <c r="F307" s="412"/>
      <c r="G307" s="427"/>
      <c r="H307" s="417"/>
    </row>
    <row r="308" spans="1:8" hidden="1" x14ac:dyDescent="0.25">
      <c r="A308" s="407"/>
      <c r="B308" s="412"/>
      <c r="C308" s="427"/>
      <c r="D308" s="410"/>
      <c r="E308" s="410"/>
      <c r="F308" s="412"/>
      <c r="G308" s="427"/>
      <c r="H308" s="417"/>
    </row>
    <row r="309" spans="1:8" hidden="1" x14ac:dyDescent="0.25">
      <c r="A309" s="407"/>
      <c r="B309" s="412"/>
      <c r="C309" s="427"/>
      <c r="D309" s="410"/>
      <c r="E309" s="410"/>
      <c r="F309" s="412"/>
      <c r="G309" s="427"/>
      <c r="H309" s="410"/>
    </row>
    <row r="310" spans="1:8" hidden="1" x14ac:dyDescent="0.25">
      <c r="A310" s="401"/>
      <c r="B310" s="412"/>
      <c r="C310" s="427"/>
      <c r="D310" s="410"/>
      <c r="E310" s="409"/>
      <c r="F310" s="412"/>
      <c r="G310" s="427"/>
      <c r="H310" s="417"/>
    </row>
    <row r="311" spans="1:8" hidden="1" x14ac:dyDescent="0.25">
      <c r="A311" s="407"/>
      <c r="B311" s="412"/>
      <c r="C311" s="427"/>
      <c r="D311" s="410"/>
      <c r="E311" s="410"/>
      <c r="F311" s="412"/>
      <c r="G311" s="427"/>
      <c r="H311" s="417"/>
    </row>
    <row r="312" spans="1:8" hidden="1" x14ac:dyDescent="0.25">
      <c r="A312" s="407"/>
      <c r="B312" s="412"/>
      <c r="C312" s="427"/>
      <c r="D312" s="410"/>
      <c r="E312" s="410"/>
      <c r="F312" s="412"/>
      <c r="G312" s="427"/>
      <c r="H312" s="417"/>
    </row>
    <row r="313" spans="1:8" hidden="1" x14ac:dyDescent="0.25">
      <c r="A313" s="407"/>
      <c r="B313" s="412"/>
      <c r="C313" s="427"/>
      <c r="D313" s="410"/>
      <c r="E313" s="410"/>
      <c r="F313" s="412"/>
      <c r="G313" s="427"/>
      <c r="H313" s="410"/>
    </row>
    <row r="314" spans="1:8" hidden="1" x14ac:dyDescent="0.25">
      <c r="A314" s="401"/>
      <c r="B314" s="412"/>
      <c r="C314" s="427"/>
      <c r="D314" s="410"/>
      <c r="E314" s="409"/>
      <c r="F314" s="412"/>
      <c r="G314" s="427"/>
      <c r="H314" s="417"/>
    </row>
    <row r="315" spans="1:8" hidden="1" x14ac:dyDescent="0.25">
      <c r="A315" s="407"/>
      <c r="B315" s="412"/>
      <c r="C315" s="427"/>
      <c r="D315" s="410"/>
      <c r="E315" s="410"/>
      <c r="F315" s="412"/>
      <c r="G315" s="427"/>
      <c r="H315" s="417"/>
    </row>
    <row r="316" spans="1:8" hidden="1" x14ac:dyDescent="0.25">
      <c r="A316" s="407"/>
      <c r="B316" s="412"/>
      <c r="C316" s="427"/>
      <c r="D316" s="410"/>
      <c r="E316" s="410"/>
      <c r="F316" s="412"/>
      <c r="G316" s="427"/>
      <c r="H316" s="417"/>
    </row>
    <row r="317" spans="1:8" hidden="1" x14ac:dyDescent="0.25">
      <c r="A317" s="407"/>
      <c r="B317" s="412"/>
      <c r="C317" s="427"/>
      <c r="D317" s="410"/>
      <c r="E317" s="410"/>
      <c r="F317" s="412"/>
      <c r="G317" s="427"/>
      <c r="H317" s="410"/>
    </row>
    <row r="318" spans="1:8" hidden="1" x14ac:dyDescent="0.25">
      <c r="A318" s="401"/>
      <c r="B318" s="412"/>
      <c r="C318" s="427"/>
      <c r="D318" s="410"/>
      <c r="E318" s="409"/>
      <c r="F318" s="412"/>
      <c r="G318" s="427"/>
      <c r="H318" s="417"/>
    </row>
    <row r="319" spans="1:8" hidden="1" x14ac:dyDescent="0.25">
      <c r="A319" s="407"/>
      <c r="B319" s="412"/>
      <c r="C319" s="427"/>
      <c r="D319" s="410"/>
      <c r="E319" s="410"/>
      <c r="F319" s="412"/>
      <c r="G319" s="427"/>
      <c r="H319" s="417"/>
    </row>
    <row r="320" spans="1:8" hidden="1" x14ac:dyDescent="0.25">
      <c r="A320" s="407"/>
      <c r="B320" s="412"/>
      <c r="C320" s="427"/>
      <c r="D320" s="410"/>
      <c r="E320" s="410"/>
      <c r="F320" s="412"/>
      <c r="G320" s="427"/>
      <c r="H320" s="417"/>
    </row>
    <row r="321" spans="1:8" hidden="1" x14ac:dyDescent="0.25">
      <c r="A321" s="407"/>
      <c r="B321" s="412"/>
      <c r="C321" s="427"/>
      <c r="D321" s="410"/>
      <c r="E321" s="410"/>
      <c r="F321" s="412"/>
      <c r="G321" s="427"/>
      <c r="H321" s="410"/>
    </row>
    <row r="322" spans="1:8" hidden="1" x14ac:dyDescent="0.25">
      <c r="A322" s="401"/>
      <c r="B322" s="412"/>
      <c r="C322" s="427"/>
      <c r="D322" s="410"/>
      <c r="E322" s="409"/>
      <c r="F322" s="412"/>
      <c r="G322" s="427"/>
      <c r="H322" s="417"/>
    </row>
    <row r="323" spans="1:8" hidden="1" x14ac:dyDescent="0.25">
      <c r="A323" s="407"/>
      <c r="B323" s="412"/>
      <c r="C323" s="427"/>
      <c r="D323" s="410"/>
      <c r="E323" s="410"/>
      <c r="F323" s="412"/>
      <c r="G323" s="427"/>
      <c r="H323" s="417"/>
    </row>
    <row r="324" spans="1:8" hidden="1" x14ac:dyDescent="0.25">
      <c r="A324" s="407"/>
      <c r="B324" s="412"/>
      <c r="C324" s="427"/>
      <c r="D324" s="410"/>
      <c r="E324" s="410"/>
      <c r="F324" s="412"/>
      <c r="G324" s="427"/>
      <c r="H324" s="417"/>
    </row>
    <row r="325" spans="1:8" hidden="1" x14ac:dyDescent="0.25">
      <c r="A325" s="407"/>
      <c r="B325" s="412"/>
      <c r="C325" s="427"/>
      <c r="D325" s="410"/>
      <c r="E325" s="410"/>
      <c r="F325" s="412"/>
      <c r="G325" s="427"/>
      <c r="H325" s="410"/>
    </row>
    <row r="326" spans="1:8" hidden="1" x14ac:dyDescent="0.25">
      <c r="A326" s="401"/>
      <c r="B326" s="412"/>
      <c r="C326" s="427"/>
      <c r="D326" s="410"/>
      <c r="E326" s="409"/>
      <c r="F326" s="412"/>
      <c r="G326" s="427"/>
      <c r="H326" s="417"/>
    </row>
    <row r="327" spans="1:8" hidden="1" x14ac:dyDescent="0.25">
      <c r="A327" s="407"/>
      <c r="B327" s="412"/>
      <c r="C327" s="427"/>
      <c r="D327" s="410"/>
      <c r="E327" s="410"/>
      <c r="F327" s="412"/>
      <c r="G327" s="427"/>
      <c r="H327" s="417"/>
    </row>
    <row r="328" spans="1:8" hidden="1" x14ac:dyDescent="0.25">
      <c r="A328" s="407"/>
      <c r="B328" s="412"/>
      <c r="C328" s="427"/>
      <c r="D328" s="410"/>
      <c r="E328" s="410"/>
      <c r="F328" s="412"/>
      <c r="G328" s="427"/>
      <c r="H328" s="417"/>
    </row>
    <row r="329" spans="1:8" hidden="1" x14ac:dyDescent="0.25">
      <c r="A329" s="407"/>
      <c r="B329" s="412"/>
      <c r="C329" s="427"/>
      <c r="D329" s="410"/>
      <c r="E329" s="410"/>
      <c r="F329" s="412"/>
      <c r="G329" s="427"/>
      <c r="H329" s="410"/>
    </row>
    <row r="330" spans="1:8" hidden="1" x14ac:dyDescent="0.25">
      <c r="A330" s="401"/>
      <c r="B330" s="412"/>
      <c r="C330" s="427"/>
      <c r="D330" s="410"/>
      <c r="E330" s="409"/>
      <c r="F330" s="412"/>
      <c r="G330" s="427"/>
      <c r="H330" s="417"/>
    </row>
    <row r="331" spans="1:8" hidden="1" x14ac:dyDescent="0.25">
      <c r="A331" s="407"/>
      <c r="B331" s="412"/>
      <c r="C331" s="427"/>
      <c r="D331" s="410"/>
      <c r="E331" s="410"/>
      <c r="F331" s="412"/>
      <c r="G331" s="427"/>
      <c r="H331" s="417"/>
    </row>
    <row r="332" spans="1:8" hidden="1" x14ac:dyDescent="0.25">
      <c r="A332" s="407"/>
      <c r="B332" s="412"/>
      <c r="C332" s="427"/>
      <c r="D332" s="410"/>
      <c r="E332" s="410"/>
      <c r="F332" s="412"/>
      <c r="G332" s="427"/>
      <c r="H332" s="417"/>
    </row>
    <row r="333" spans="1:8" hidden="1" x14ac:dyDescent="0.25">
      <c r="A333" s="407"/>
      <c r="B333" s="412"/>
      <c r="C333" s="427"/>
      <c r="D333" s="410"/>
      <c r="E333" s="410"/>
      <c r="F333" s="412"/>
      <c r="G333" s="427"/>
      <c r="H333" s="410"/>
    </row>
    <row r="334" spans="1:8" hidden="1" x14ac:dyDescent="0.25">
      <c r="A334" s="401"/>
      <c r="B334" s="412"/>
      <c r="C334" s="427"/>
      <c r="D334" s="410"/>
      <c r="E334" s="409"/>
      <c r="F334" s="412"/>
      <c r="G334" s="427"/>
      <c r="H334" s="417"/>
    </row>
    <row r="335" spans="1:8" hidden="1" x14ac:dyDescent="0.25">
      <c r="A335" s="407"/>
      <c r="B335" s="412"/>
      <c r="C335" s="427"/>
      <c r="D335" s="410"/>
      <c r="E335" s="410"/>
      <c r="F335" s="412"/>
      <c r="G335" s="427"/>
      <c r="H335" s="417"/>
    </row>
    <row r="336" spans="1:8" hidden="1" x14ac:dyDescent="0.25">
      <c r="A336" s="407"/>
      <c r="B336" s="412"/>
      <c r="C336" s="427"/>
      <c r="D336" s="410"/>
      <c r="E336" s="410"/>
      <c r="F336" s="412"/>
      <c r="G336" s="427"/>
      <c r="H336" s="417"/>
    </row>
    <row r="337" spans="1:8" hidden="1" x14ac:dyDescent="0.25">
      <c r="A337" s="407"/>
      <c r="B337" s="412"/>
      <c r="C337" s="427"/>
      <c r="D337" s="410"/>
      <c r="E337" s="410"/>
      <c r="F337" s="412"/>
      <c r="G337" s="427"/>
      <c r="H337" s="410"/>
    </row>
    <row r="338" spans="1:8" hidden="1" x14ac:dyDescent="0.25">
      <c r="A338" s="401"/>
      <c r="B338" s="412"/>
      <c r="C338" s="427"/>
      <c r="D338" s="410"/>
      <c r="E338" s="409"/>
      <c r="F338" s="412"/>
      <c r="G338" s="427"/>
      <c r="H338" s="417"/>
    </row>
    <row r="339" spans="1:8" hidden="1" x14ac:dyDescent="0.25">
      <c r="A339" s="407"/>
      <c r="B339" s="412"/>
      <c r="C339" s="427"/>
      <c r="D339" s="410"/>
      <c r="E339" s="410"/>
      <c r="F339" s="412"/>
      <c r="G339" s="427"/>
      <c r="H339" s="417"/>
    </row>
    <row r="340" spans="1:8" hidden="1" x14ac:dyDescent="0.25">
      <c r="A340" s="407"/>
      <c r="B340" s="412"/>
      <c r="C340" s="427"/>
      <c r="D340" s="410"/>
      <c r="E340" s="410"/>
      <c r="F340" s="412"/>
      <c r="G340" s="427"/>
      <c r="H340" s="417"/>
    </row>
    <row r="341" spans="1:8" hidden="1" x14ac:dyDescent="0.25">
      <c r="A341" s="407"/>
      <c r="B341" s="412"/>
      <c r="C341" s="427"/>
      <c r="D341" s="410"/>
      <c r="E341" s="410"/>
      <c r="F341" s="412"/>
      <c r="G341" s="427"/>
      <c r="H341" s="410"/>
    </row>
    <row r="342" spans="1:8" hidden="1" x14ac:dyDescent="0.25">
      <c r="A342" s="401"/>
      <c r="B342" s="412"/>
      <c r="C342" s="427"/>
      <c r="D342" s="410"/>
      <c r="E342" s="409"/>
      <c r="F342" s="412"/>
      <c r="G342" s="427"/>
      <c r="H342" s="417"/>
    </row>
    <row r="343" spans="1:8" hidden="1" x14ac:dyDescent="0.25">
      <c r="A343" s="407"/>
      <c r="B343" s="412"/>
      <c r="C343" s="427"/>
      <c r="D343" s="410"/>
      <c r="E343" s="410"/>
      <c r="F343" s="412"/>
      <c r="G343" s="427"/>
      <c r="H343" s="417"/>
    </row>
    <row r="344" spans="1:8" hidden="1" x14ac:dyDescent="0.25">
      <c r="A344" s="407"/>
      <c r="B344" s="412"/>
      <c r="C344" s="427"/>
      <c r="D344" s="410"/>
      <c r="E344" s="410"/>
      <c r="F344" s="412"/>
      <c r="G344" s="427"/>
      <c r="H344" s="417"/>
    </row>
    <row r="345" spans="1:8" hidden="1" x14ac:dyDescent="0.25">
      <c r="A345" s="407"/>
      <c r="B345" s="412"/>
      <c r="C345" s="427"/>
      <c r="D345" s="410"/>
      <c r="E345" s="410"/>
      <c r="F345" s="412"/>
      <c r="G345" s="427"/>
      <c r="H345" s="410"/>
    </row>
    <row r="346" spans="1:8" hidden="1" x14ac:dyDescent="0.25">
      <c r="A346" s="401"/>
      <c r="B346" s="412"/>
      <c r="C346" s="427"/>
      <c r="D346" s="410"/>
      <c r="E346" s="409"/>
      <c r="F346" s="412"/>
      <c r="G346" s="427"/>
      <c r="H346" s="417"/>
    </row>
    <row r="347" spans="1:8" hidden="1" x14ac:dyDescent="0.25">
      <c r="A347" s="407"/>
      <c r="B347" s="412"/>
      <c r="C347" s="427"/>
      <c r="D347" s="410"/>
      <c r="E347" s="410"/>
      <c r="F347" s="412"/>
      <c r="G347" s="427"/>
      <c r="H347" s="417"/>
    </row>
    <row r="348" spans="1:8" hidden="1" x14ac:dyDescent="0.25">
      <c r="A348" s="407"/>
      <c r="B348" s="412"/>
      <c r="C348" s="427"/>
      <c r="D348" s="410"/>
      <c r="E348" s="410"/>
      <c r="F348" s="412"/>
      <c r="G348" s="427"/>
      <c r="H348" s="417"/>
    </row>
    <row r="349" spans="1:8" hidden="1" x14ac:dyDescent="0.25">
      <c r="A349" s="407"/>
      <c r="B349" s="412"/>
      <c r="C349" s="427"/>
      <c r="D349" s="410"/>
      <c r="E349" s="410"/>
      <c r="F349" s="412"/>
      <c r="G349" s="427"/>
      <c r="H349" s="410"/>
    </row>
    <row r="350" spans="1:8" hidden="1" x14ac:dyDescent="0.25">
      <c r="A350" s="401"/>
      <c r="B350" s="412"/>
      <c r="C350" s="427"/>
      <c r="D350" s="410"/>
      <c r="E350" s="409"/>
      <c r="F350" s="412"/>
      <c r="G350" s="427"/>
      <c r="H350" s="417"/>
    </row>
    <row r="351" spans="1:8" hidden="1" x14ac:dyDescent="0.25">
      <c r="A351" s="407"/>
      <c r="B351" s="412"/>
      <c r="C351" s="427"/>
      <c r="D351" s="410"/>
      <c r="E351" s="410"/>
      <c r="F351" s="412"/>
      <c r="G351" s="427"/>
      <c r="H351" s="417"/>
    </row>
    <row r="352" spans="1:8" hidden="1" x14ac:dyDescent="0.25">
      <c r="A352" s="407"/>
      <c r="B352" s="412"/>
      <c r="C352" s="427"/>
      <c r="D352" s="410"/>
      <c r="E352" s="410"/>
      <c r="F352" s="412"/>
      <c r="G352" s="427"/>
      <c r="H352" s="417"/>
    </row>
    <row r="353" spans="1:8" hidden="1" x14ac:dyDescent="0.25">
      <c r="A353" s="407"/>
      <c r="B353" s="412"/>
      <c r="C353" s="427"/>
      <c r="D353" s="410"/>
      <c r="E353" s="410"/>
      <c r="F353" s="412"/>
      <c r="G353" s="427"/>
      <c r="H353" s="410"/>
    </row>
    <row r="354" spans="1:8" hidden="1" x14ac:dyDescent="0.25">
      <c r="A354" s="401"/>
      <c r="B354" s="412"/>
      <c r="C354" s="427"/>
      <c r="D354" s="410"/>
      <c r="E354" s="409"/>
      <c r="F354" s="412"/>
      <c r="G354" s="427"/>
      <c r="H354" s="417"/>
    </row>
    <row r="355" spans="1:8" hidden="1" x14ac:dyDescent="0.25">
      <c r="A355" s="407"/>
      <c r="B355" s="412"/>
      <c r="C355" s="427"/>
      <c r="D355" s="410"/>
      <c r="E355" s="410"/>
      <c r="F355" s="412"/>
      <c r="G355" s="427"/>
      <c r="H355" s="417"/>
    </row>
    <row r="356" spans="1:8" hidden="1" x14ac:dyDescent="0.25">
      <c r="A356" s="407"/>
      <c r="B356" s="412"/>
      <c r="C356" s="427"/>
      <c r="D356" s="410"/>
      <c r="E356" s="410"/>
      <c r="F356" s="412"/>
      <c r="G356" s="427"/>
      <c r="H356" s="417"/>
    </row>
    <row r="357" spans="1:8" hidden="1" x14ac:dyDescent="0.25">
      <c r="A357" s="407"/>
      <c r="B357" s="412"/>
      <c r="C357" s="427"/>
      <c r="D357" s="410"/>
      <c r="E357" s="410"/>
      <c r="F357" s="412"/>
      <c r="G357" s="427"/>
      <c r="H357" s="410"/>
    </row>
    <row r="358" spans="1:8" hidden="1" x14ac:dyDescent="0.25">
      <c r="A358" s="401"/>
      <c r="B358" s="412"/>
      <c r="C358" s="427"/>
      <c r="D358" s="410"/>
      <c r="E358" s="409"/>
      <c r="F358" s="412"/>
      <c r="G358" s="427"/>
      <c r="H358" s="417"/>
    </row>
    <row r="359" spans="1:8" hidden="1" x14ac:dyDescent="0.25">
      <c r="A359" s="407"/>
      <c r="B359" s="412"/>
      <c r="C359" s="427"/>
      <c r="D359" s="410"/>
      <c r="E359" s="410"/>
      <c r="F359" s="412"/>
      <c r="G359" s="427"/>
      <c r="H359" s="417"/>
    </row>
    <row r="360" spans="1:8" hidden="1" x14ac:dyDescent="0.25">
      <c r="A360" s="407"/>
      <c r="B360" s="412"/>
      <c r="C360" s="427"/>
      <c r="D360" s="410"/>
      <c r="E360" s="410"/>
      <c r="F360" s="412"/>
      <c r="G360" s="427"/>
      <c r="H360" s="417"/>
    </row>
    <row r="361" spans="1:8" hidden="1" x14ac:dyDescent="0.25">
      <c r="A361" s="407"/>
      <c r="B361" s="412"/>
      <c r="C361" s="427"/>
      <c r="D361" s="410"/>
      <c r="E361" s="410"/>
      <c r="F361" s="412"/>
      <c r="G361" s="427"/>
      <c r="H361" s="410"/>
    </row>
    <row r="362" spans="1:8" hidden="1" x14ac:dyDescent="0.25">
      <c r="A362" s="401"/>
      <c r="B362" s="412"/>
      <c r="C362" s="427"/>
      <c r="D362" s="410"/>
      <c r="E362" s="409"/>
      <c r="F362" s="412"/>
      <c r="G362" s="427"/>
      <c r="H362" s="417"/>
    </row>
    <row r="363" spans="1:8" hidden="1" x14ac:dyDescent="0.25">
      <c r="A363" s="407"/>
      <c r="B363" s="412"/>
      <c r="C363" s="427"/>
      <c r="D363" s="410"/>
      <c r="E363" s="410"/>
      <c r="F363" s="412"/>
      <c r="G363" s="427"/>
      <c r="H363" s="417"/>
    </row>
    <row r="364" spans="1:8" hidden="1" x14ac:dyDescent="0.25">
      <c r="A364" s="407"/>
      <c r="B364" s="412"/>
      <c r="C364" s="427"/>
      <c r="D364" s="410"/>
      <c r="E364" s="410"/>
      <c r="F364" s="412"/>
      <c r="G364" s="427"/>
      <c r="H364" s="417"/>
    </row>
    <row r="365" spans="1:8" hidden="1" x14ac:dyDescent="0.25">
      <c r="A365" s="407"/>
      <c r="B365" s="412"/>
      <c r="C365" s="427"/>
      <c r="D365" s="410"/>
      <c r="E365" s="410"/>
      <c r="F365" s="412"/>
      <c r="G365" s="427"/>
      <c r="H365" s="417"/>
    </row>
    <row r="366" spans="1:8" hidden="1" x14ac:dyDescent="0.25">
      <c r="A366" s="407"/>
      <c r="B366" s="412"/>
      <c r="C366" s="427"/>
      <c r="D366" s="410"/>
      <c r="E366" s="410"/>
      <c r="F366" s="412"/>
      <c r="G366" s="427"/>
      <c r="H366" s="417"/>
    </row>
    <row r="367" spans="1:8" hidden="1" x14ac:dyDescent="0.25">
      <c r="A367" s="407"/>
      <c r="B367" s="412"/>
      <c r="C367" s="427"/>
      <c r="D367" s="410"/>
      <c r="E367" s="410"/>
      <c r="F367" s="412"/>
      <c r="G367" s="427"/>
      <c r="H367" s="417"/>
    </row>
    <row r="368" spans="1:8" hidden="1" x14ac:dyDescent="0.25">
      <c r="A368" s="407"/>
      <c r="B368" s="412"/>
      <c r="C368" s="427"/>
      <c r="D368" s="410"/>
      <c r="E368" s="410"/>
      <c r="F368" s="412"/>
      <c r="G368" s="427"/>
      <c r="H368" s="410"/>
    </row>
    <row r="369" spans="1:8" hidden="1" x14ac:dyDescent="0.25">
      <c r="A369" s="401"/>
      <c r="B369" s="412"/>
      <c r="C369" s="427"/>
      <c r="D369" s="410"/>
      <c r="E369" s="409"/>
      <c r="F369" s="412"/>
      <c r="G369" s="427"/>
      <c r="H369" s="417"/>
    </row>
    <row r="370" spans="1:8" hidden="1" x14ac:dyDescent="0.25">
      <c r="A370" s="407"/>
      <c r="B370" s="412"/>
      <c r="C370" s="427"/>
      <c r="D370" s="410"/>
      <c r="E370" s="410"/>
      <c r="F370" s="412"/>
      <c r="G370" s="427"/>
      <c r="H370" s="417"/>
    </row>
    <row r="371" spans="1:8" hidden="1" x14ac:dyDescent="0.25">
      <c r="A371" s="407"/>
      <c r="B371" s="412"/>
      <c r="C371" s="427"/>
      <c r="D371" s="410"/>
      <c r="E371" s="410"/>
      <c r="F371" s="412"/>
      <c r="G371" s="427"/>
      <c r="H371" s="417"/>
    </row>
    <row r="372" spans="1:8" hidden="1" x14ac:dyDescent="0.25">
      <c r="A372" s="407"/>
      <c r="B372" s="412"/>
      <c r="C372" s="427"/>
      <c r="D372" s="410"/>
      <c r="E372" s="410"/>
      <c r="F372" s="412"/>
      <c r="G372" s="427"/>
      <c r="H372" s="417"/>
    </row>
    <row r="373" spans="1:8" hidden="1" x14ac:dyDescent="0.25">
      <c r="A373" s="407"/>
      <c r="B373" s="412"/>
      <c r="C373" s="427"/>
      <c r="D373" s="410"/>
      <c r="E373" s="410"/>
      <c r="F373" s="412"/>
      <c r="G373" s="427"/>
      <c r="H373" s="417"/>
    </row>
    <row r="374" spans="1:8" hidden="1" x14ac:dyDescent="0.25">
      <c r="A374" s="407"/>
      <c r="B374" s="412"/>
      <c r="C374" s="427"/>
      <c r="D374" s="410"/>
      <c r="E374" s="410"/>
      <c r="F374" s="412"/>
      <c r="G374" s="427"/>
      <c r="H374" s="417"/>
    </row>
    <row r="375" spans="1:8" hidden="1" x14ac:dyDescent="0.25">
      <c r="A375" s="407"/>
      <c r="B375" s="412"/>
      <c r="C375" s="427"/>
      <c r="D375" s="410"/>
      <c r="E375" s="410"/>
      <c r="F375" s="412"/>
      <c r="G375" s="427"/>
      <c r="H375" s="410"/>
    </row>
    <row r="376" spans="1:8" hidden="1" x14ac:dyDescent="0.25">
      <c r="A376" s="401"/>
      <c r="B376" s="412"/>
      <c r="C376" s="427"/>
      <c r="D376" s="410"/>
      <c r="E376" s="409"/>
      <c r="F376" s="412"/>
      <c r="G376" s="427"/>
      <c r="H376" s="417"/>
    </row>
    <row r="377" spans="1:8" hidden="1" x14ac:dyDescent="0.25">
      <c r="A377" s="407"/>
      <c r="B377" s="412"/>
      <c r="C377" s="427"/>
      <c r="D377" s="410"/>
      <c r="E377" s="410"/>
      <c r="F377" s="412"/>
      <c r="G377" s="427"/>
      <c r="H377" s="417"/>
    </row>
    <row r="378" spans="1:8" hidden="1" x14ac:dyDescent="0.25">
      <c r="A378" s="407"/>
      <c r="B378" s="412"/>
      <c r="C378" s="427"/>
      <c r="D378" s="410"/>
      <c r="E378" s="410"/>
      <c r="F378" s="412"/>
      <c r="G378" s="427"/>
      <c r="H378" s="417"/>
    </row>
    <row r="379" spans="1:8" hidden="1" x14ac:dyDescent="0.25">
      <c r="A379" s="407"/>
      <c r="B379" s="412"/>
      <c r="C379" s="427"/>
      <c r="D379" s="410"/>
      <c r="E379" s="410"/>
      <c r="F379" s="412"/>
      <c r="G379" s="427"/>
      <c r="H379" s="417"/>
    </row>
    <row r="380" spans="1:8" hidden="1" x14ac:dyDescent="0.25">
      <c r="A380" s="407"/>
      <c r="B380" s="412"/>
      <c r="C380" s="427"/>
      <c r="D380" s="410"/>
      <c r="E380" s="410"/>
      <c r="F380" s="412"/>
      <c r="G380" s="427"/>
      <c r="H380" s="417"/>
    </row>
    <row r="381" spans="1:8" hidden="1" x14ac:dyDescent="0.25">
      <c r="A381" s="407"/>
      <c r="B381" s="412"/>
      <c r="C381" s="427"/>
      <c r="D381" s="410"/>
      <c r="E381" s="410"/>
      <c r="F381" s="412"/>
      <c r="G381" s="427"/>
      <c r="H381" s="417"/>
    </row>
    <row r="382" spans="1:8" hidden="1" x14ac:dyDescent="0.25">
      <c r="A382" s="407"/>
      <c r="B382" s="412"/>
      <c r="C382" s="427"/>
      <c r="D382" s="410"/>
      <c r="E382" s="410"/>
      <c r="F382" s="408"/>
      <c r="G382" s="427"/>
      <c r="H382" s="410"/>
    </row>
    <row r="383" spans="1:8" hidden="1" x14ac:dyDescent="0.25">
      <c r="A383" s="407"/>
      <c r="B383" s="412"/>
      <c r="C383" s="427"/>
      <c r="D383" s="410"/>
      <c r="E383" s="410"/>
      <c r="F383" s="412"/>
      <c r="G383" s="427"/>
      <c r="H383" s="410"/>
    </row>
    <row r="384" spans="1:8" hidden="1" x14ac:dyDescent="0.25">
      <c r="A384" s="401"/>
      <c r="B384" s="412"/>
      <c r="C384" s="427"/>
      <c r="D384" s="410"/>
      <c r="E384" s="409"/>
      <c r="F384" s="412"/>
      <c r="G384" s="427"/>
      <c r="H384" s="417"/>
    </row>
    <row r="385" spans="1:8" hidden="1" x14ac:dyDescent="0.25">
      <c r="A385" s="407"/>
      <c r="B385" s="412"/>
      <c r="C385" s="427"/>
      <c r="D385" s="410"/>
      <c r="E385" s="410"/>
      <c r="F385" s="412"/>
      <c r="G385" s="427"/>
      <c r="H385" s="417"/>
    </row>
    <row r="386" spans="1:8" hidden="1" x14ac:dyDescent="0.25">
      <c r="A386" s="407"/>
      <c r="B386" s="412"/>
      <c r="C386" s="427"/>
      <c r="D386" s="410"/>
      <c r="E386" s="410"/>
      <c r="F386" s="412"/>
      <c r="G386" s="427"/>
      <c r="H386" s="417"/>
    </row>
    <row r="387" spans="1:8" hidden="1" x14ac:dyDescent="0.25">
      <c r="A387" s="407"/>
      <c r="B387" s="412"/>
      <c r="C387" s="427"/>
      <c r="D387" s="410"/>
      <c r="E387" s="410"/>
      <c r="F387" s="412"/>
      <c r="G387" s="427"/>
      <c r="H387" s="417"/>
    </row>
    <row r="388" spans="1:8" hidden="1" x14ac:dyDescent="0.25">
      <c r="A388" s="407"/>
      <c r="B388" s="412"/>
      <c r="C388" s="427"/>
      <c r="D388" s="410"/>
      <c r="E388" s="410"/>
      <c r="F388" s="412"/>
      <c r="G388" s="427"/>
      <c r="H388" s="417"/>
    </row>
    <row r="389" spans="1:8" hidden="1" x14ac:dyDescent="0.25">
      <c r="A389" s="407"/>
      <c r="B389" s="412"/>
      <c r="C389" s="427"/>
      <c r="D389" s="410"/>
      <c r="E389" s="410"/>
      <c r="F389" s="412"/>
      <c r="G389" s="427"/>
      <c r="H389" s="417"/>
    </row>
    <row r="390" spans="1:8" hidden="1" x14ac:dyDescent="0.25">
      <c r="A390" s="407"/>
      <c r="B390" s="412"/>
      <c r="C390" s="427"/>
      <c r="D390" s="410"/>
      <c r="E390" s="410"/>
      <c r="F390" s="408"/>
      <c r="G390" s="427"/>
      <c r="H390" s="410"/>
    </row>
    <row r="391" spans="1:8" hidden="1" x14ac:dyDescent="0.25">
      <c r="A391" s="407"/>
      <c r="B391" s="412"/>
      <c r="C391" s="427"/>
      <c r="D391" s="410"/>
      <c r="E391" s="410"/>
      <c r="F391" s="412"/>
      <c r="G391" s="427"/>
      <c r="H391" s="410"/>
    </row>
    <row r="392" spans="1:8" hidden="1" x14ac:dyDescent="0.25">
      <c r="A392" s="401"/>
      <c r="B392" s="412"/>
      <c r="C392" s="427"/>
      <c r="D392" s="410"/>
      <c r="E392" s="409"/>
      <c r="F392" s="412"/>
      <c r="G392" s="427"/>
      <c r="H392" s="417"/>
    </row>
    <row r="393" spans="1:8" hidden="1" x14ac:dyDescent="0.25">
      <c r="A393" s="407"/>
      <c r="B393" s="412"/>
      <c r="C393" s="427"/>
      <c r="D393" s="410"/>
      <c r="E393" s="410"/>
      <c r="F393" s="412"/>
      <c r="G393" s="427"/>
      <c r="H393" s="417"/>
    </row>
    <row r="394" spans="1:8" hidden="1" x14ac:dyDescent="0.25">
      <c r="A394" s="407"/>
      <c r="B394" s="412"/>
      <c r="C394" s="427"/>
      <c r="D394" s="410"/>
      <c r="E394" s="410"/>
      <c r="F394" s="412"/>
      <c r="G394" s="427"/>
      <c r="H394" s="417"/>
    </row>
    <row r="395" spans="1:8" hidden="1" x14ac:dyDescent="0.25">
      <c r="A395" s="407"/>
      <c r="B395" s="412"/>
      <c r="C395" s="427"/>
      <c r="D395" s="410"/>
      <c r="E395" s="410"/>
      <c r="F395" s="412"/>
      <c r="G395" s="427"/>
      <c r="H395" s="417"/>
    </row>
    <row r="396" spans="1:8" hidden="1" x14ac:dyDescent="0.25">
      <c r="A396" s="407"/>
      <c r="B396" s="412"/>
      <c r="C396" s="427"/>
      <c r="D396" s="410"/>
      <c r="E396" s="410"/>
      <c r="F396" s="412"/>
      <c r="G396" s="427"/>
      <c r="H396" s="417"/>
    </row>
    <row r="397" spans="1:8" hidden="1" x14ac:dyDescent="0.25">
      <c r="A397" s="407"/>
      <c r="B397" s="412"/>
      <c r="C397" s="427"/>
      <c r="D397" s="410"/>
      <c r="E397" s="410"/>
      <c r="F397" s="412"/>
      <c r="G397" s="427"/>
      <c r="H397" s="417"/>
    </row>
    <row r="398" spans="1:8" hidden="1" x14ac:dyDescent="0.25">
      <c r="A398" s="407"/>
      <c r="B398" s="412"/>
      <c r="C398" s="427"/>
      <c r="D398" s="410"/>
      <c r="E398" s="410"/>
      <c r="F398" s="412"/>
      <c r="G398" s="427"/>
      <c r="H398" s="410"/>
    </row>
    <row r="399" spans="1:8" hidden="1" x14ac:dyDescent="0.25">
      <c r="A399" s="401"/>
      <c r="B399" s="412"/>
      <c r="C399" s="427"/>
      <c r="D399" s="410"/>
      <c r="E399" s="409"/>
      <c r="F399" s="412"/>
      <c r="G399" s="427"/>
      <c r="H399" s="417"/>
    </row>
    <row r="400" spans="1:8" hidden="1" x14ac:dyDescent="0.25">
      <c r="A400" s="407"/>
      <c r="B400" s="412"/>
      <c r="C400" s="427"/>
      <c r="D400" s="410"/>
      <c r="E400" s="410"/>
      <c r="F400" s="412"/>
      <c r="G400" s="427"/>
      <c r="H400" s="417"/>
    </row>
    <row r="401" spans="1:8" hidden="1" x14ac:dyDescent="0.25">
      <c r="A401" s="407"/>
      <c r="B401" s="412"/>
      <c r="C401" s="427"/>
      <c r="D401" s="410"/>
      <c r="E401" s="410"/>
      <c r="F401" s="412"/>
      <c r="G401" s="427"/>
      <c r="H401" s="417"/>
    </row>
    <row r="402" spans="1:8" hidden="1" x14ac:dyDescent="0.25">
      <c r="A402" s="407"/>
      <c r="B402" s="412"/>
      <c r="C402" s="427"/>
      <c r="D402" s="410"/>
      <c r="E402" s="410"/>
      <c r="F402" s="412"/>
      <c r="G402" s="427"/>
      <c r="H402" s="417"/>
    </row>
    <row r="403" spans="1:8" hidden="1" x14ac:dyDescent="0.25">
      <c r="A403" s="407"/>
      <c r="B403" s="412"/>
      <c r="C403" s="427"/>
      <c r="D403" s="410"/>
      <c r="E403" s="410"/>
      <c r="F403" s="412"/>
      <c r="G403" s="427"/>
      <c r="H403" s="417"/>
    </row>
    <row r="404" spans="1:8" hidden="1" x14ac:dyDescent="0.25">
      <c r="A404" s="407"/>
      <c r="B404" s="412"/>
      <c r="C404" s="427"/>
      <c r="D404" s="410"/>
      <c r="E404" s="410"/>
      <c r="F404" s="412"/>
      <c r="G404" s="427"/>
      <c r="H404" s="417"/>
    </row>
    <row r="405" spans="1:8" hidden="1" x14ac:dyDescent="0.25">
      <c r="A405" s="407"/>
      <c r="B405" s="412"/>
      <c r="C405" s="427"/>
      <c r="D405" s="410"/>
      <c r="E405" s="410"/>
      <c r="F405" s="408"/>
      <c r="G405" s="427"/>
      <c r="H405" s="410"/>
    </row>
    <row r="406" spans="1:8" hidden="1" x14ac:dyDescent="0.25">
      <c r="A406" s="407"/>
      <c r="B406" s="412"/>
      <c r="C406" s="427"/>
      <c r="D406" s="410"/>
      <c r="E406" s="410"/>
      <c r="F406" s="412"/>
      <c r="G406" s="427"/>
      <c r="H406" s="410"/>
    </row>
    <row r="407" spans="1:8" hidden="1" x14ac:dyDescent="0.25">
      <c r="A407" s="401"/>
      <c r="B407" s="412"/>
      <c r="C407" s="427"/>
      <c r="D407" s="410"/>
      <c r="E407" s="409"/>
      <c r="F407" s="412"/>
      <c r="G407" s="427"/>
      <c r="H407" s="417"/>
    </row>
    <row r="408" spans="1:8" hidden="1" x14ac:dyDescent="0.25">
      <c r="A408" s="407"/>
      <c r="B408" s="412"/>
      <c r="C408" s="427"/>
      <c r="D408" s="410"/>
      <c r="E408" s="410"/>
      <c r="F408" s="412"/>
      <c r="G408" s="427"/>
      <c r="H408" s="417"/>
    </row>
    <row r="409" spans="1:8" hidden="1" x14ac:dyDescent="0.25">
      <c r="A409" s="407"/>
      <c r="B409" s="412"/>
      <c r="C409" s="427"/>
      <c r="D409" s="410"/>
      <c r="E409" s="410"/>
      <c r="F409" s="412"/>
      <c r="G409" s="427"/>
      <c r="H409" s="417"/>
    </row>
    <row r="410" spans="1:8" hidden="1" x14ac:dyDescent="0.25">
      <c r="A410" s="407"/>
      <c r="B410" s="412"/>
      <c r="C410" s="427"/>
      <c r="D410" s="410"/>
      <c r="E410" s="410"/>
      <c r="F410" s="412"/>
      <c r="G410" s="427"/>
      <c r="H410" s="417"/>
    </row>
    <row r="411" spans="1:8" hidden="1" x14ac:dyDescent="0.25">
      <c r="A411" s="407"/>
      <c r="B411" s="412"/>
      <c r="C411" s="427"/>
      <c r="D411" s="410"/>
      <c r="E411" s="410"/>
      <c r="F411" s="412"/>
      <c r="G411" s="427"/>
      <c r="H411" s="417"/>
    </row>
    <row r="412" spans="1:8" hidden="1" x14ac:dyDescent="0.25">
      <c r="A412" s="407"/>
      <c r="B412" s="412"/>
      <c r="C412" s="427"/>
      <c r="D412" s="410"/>
      <c r="E412" s="410"/>
      <c r="F412" s="412"/>
      <c r="G412" s="427"/>
      <c r="H412" s="417"/>
    </row>
    <row r="413" spans="1:8" hidden="1" x14ac:dyDescent="0.25">
      <c r="A413" s="407"/>
      <c r="B413" s="412"/>
      <c r="C413" s="427"/>
      <c r="D413" s="410"/>
      <c r="E413" s="410"/>
      <c r="F413" s="408"/>
      <c r="G413" s="427"/>
      <c r="H413" s="410"/>
    </row>
    <row r="414" spans="1:8" hidden="1" x14ac:dyDescent="0.25">
      <c r="A414" s="407"/>
      <c r="B414" s="412"/>
      <c r="C414" s="427"/>
      <c r="D414" s="410"/>
      <c r="E414" s="410"/>
      <c r="F414" s="412"/>
      <c r="G414" s="427"/>
      <c r="H414" s="410"/>
    </row>
    <row r="415" spans="1:8" hidden="1" x14ac:dyDescent="0.25">
      <c r="A415" s="401"/>
      <c r="B415" s="412"/>
      <c r="C415" s="427"/>
      <c r="D415" s="410"/>
      <c r="E415" s="409"/>
      <c r="F415" s="412"/>
      <c r="G415" s="427"/>
      <c r="H415" s="417"/>
    </row>
    <row r="416" spans="1:8" hidden="1" x14ac:dyDescent="0.25">
      <c r="A416" s="407"/>
      <c r="B416" s="412"/>
      <c r="C416" s="427"/>
      <c r="D416" s="410"/>
      <c r="E416" s="410"/>
      <c r="F416" s="412"/>
      <c r="G416" s="427"/>
      <c r="H416" s="417"/>
    </row>
    <row r="417" spans="1:8" hidden="1" x14ac:dyDescent="0.25">
      <c r="A417" s="407"/>
      <c r="B417" s="412"/>
      <c r="C417" s="427"/>
      <c r="D417" s="410"/>
      <c r="E417" s="410"/>
      <c r="F417" s="412"/>
      <c r="G417" s="427"/>
      <c r="H417" s="417"/>
    </row>
    <row r="418" spans="1:8" hidden="1" x14ac:dyDescent="0.25">
      <c r="A418" s="407"/>
      <c r="B418" s="412"/>
      <c r="C418" s="427"/>
      <c r="D418" s="410"/>
      <c r="E418" s="410"/>
      <c r="F418" s="412"/>
      <c r="G418" s="427"/>
      <c r="H418" s="417"/>
    </row>
    <row r="419" spans="1:8" hidden="1" x14ac:dyDescent="0.25">
      <c r="A419" s="407"/>
      <c r="B419" s="412"/>
      <c r="C419" s="427"/>
      <c r="D419" s="410"/>
      <c r="E419" s="410"/>
      <c r="F419" s="412"/>
      <c r="G419" s="427"/>
      <c r="H419" s="417"/>
    </row>
    <row r="420" spans="1:8" hidden="1" x14ac:dyDescent="0.25">
      <c r="A420" s="407"/>
      <c r="B420" s="412"/>
      <c r="C420" s="427"/>
      <c r="D420" s="410"/>
      <c r="E420" s="410"/>
      <c r="F420" s="412"/>
      <c r="G420" s="427"/>
      <c r="H420" s="417"/>
    </row>
    <row r="421" spans="1:8" hidden="1" x14ac:dyDescent="0.25">
      <c r="A421" s="407"/>
      <c r="B421" s="412"/>
      <c r="C421" s="427"/>
      <c r="D421" s="410"/>
      <c r="E421" s="410"/>
      <c r="F421" s="408"/>
      <c r="G421" s="427"/>
      <c r="H421" s="410"/>
    </row>
    <row r="422" spans="1:8" hidden="1" x14ac:dyDescent="0.25">
      <c r="A422" s="407"/>
      <c r="B422" s="412"/>
      <c r="C422" s="427"/>
      <c r="D422" s="410"/>
      <c r="E422" s="410"/>
      <c r="F422" s="412"/>
      <c r="G422" s="427"/>
      <c r="H422" s="410"/>
    </row>
    <row r="423" spans="1:8" hidden="1" x14ac:dyDescent="0.25">
      <c r="A423" s="401"/>
      <c r="B423" s="412"/>
      <c r="C423" s="427"/>
      <c r="D423" s="410"/>
      <c r="E423" s="409"/>
      <c r="F423" s="412"/>
      <c r="G423" s="427"/>
      <c r="H423" s="417"/>
    </row>
    <row r="424" spans="1:8" hidden="1" x14ac:dyDescent="0.25">
      <c r="A424" s="407"/>
      <c r="B424" s="412"/>
      <c r="C424" s="427"/>
      <c r="D424" s="410"/>
      <c r="E424" s="410"/>
      <c r="F424" s="412"/>
      <c r="G424" s="427"/>
      <c r="H424" s="417"/>
    </row>
    <row r="425" spans="1:8" hidden="1" x14ac:dyDescent="0.25">
      <c r="A425" s="407"/>
      <c r="B425" s="412"/>
      <c r="C425" s="427"/>
      <c r="D425" s="410"/>
      <c r="E425" s="410"/>
      <c r="F425" s="412"/>
      <c r="G425" s="427"/>
      <c r="H425" s="417"/>
    </row>
    <row r="426" spans="1:8" hidden="1" x14ac:dyDescent="0.25">
      <c r="A426" s="407"/>
      <c r="B426" s="412"/>
      <c r="C426" s="427"/>
      <c r="D426" s="410"/>
      <c r="E426" s="410"/>
      <c r="F426" s="412"/>
      <c r="G426" s="427"/>
      <c r="H426" s="417"/>
    </row>
    <row r="427" spans="1:8" hidden="1" x14ac:dyDescent="0.25">
      <c r="A427" s="407"/>
      <c r="B427" s="412"/>
      <c r="C427" s="427"/>
      <c r="D427" s="410"/>
      <c r="E427" s="410"/>
      <c r="F427" s="412"/>
      <c r="G427" s="427"/>
      <c r="H427" s="417"/>
    </row>
    <row r="428" spans="1:8" hidden="1" x14ac:dyDescent="0.25">
      <c r="A428" s="407"/>
      <c r="B428" s="412"/>
      <c r="C428" s="427"/>
      <c r="D428" s="410"/>
      <c r="E428" s="410"/>
      <c r="F428" s="412"/>
      <c r="G428" s="427"/>
      <c r="H428" s="417"/>
    </row>
    <row r="429" spans="1:8" hidden="1" x14ac:dyDescent="0.25">
      <c r="A429" s="407"/>
      <c r="B429" s="412"/>
      <c r="C429" s="427"/>
      <c r="D429" s="410"/>
      <c r="E429" s="410"/>
      <c r="F429" s="408"/>
      <c r="G429" s="427"/>
      <c r="H429" s="410"/>
    </row>
    <row r="430" spans="1:8" hidden="1" x14ac:dyDescent="0.25">
      <c r="A430" s="407"/>
      <c r="B430" s="412"/>
      <c r="C430" s="427"/>
      <c r="D430" s="410"/>
      <c r="E430" s="410"/>
      <c r="F430" s="412"/>
      <c r="G430" s="427"/>
      <c r="H430" s="410"/>
    </row>
    <row r="431" spans="1:8" hidden="1" x14ac:dyDescent="0.25">
      <c r="A431" s="401"/>
      <c r="B431" s="412"/>
      <c r="C431" s="427"/>
      <c r="D431" s="410"/>
      <c r="E431" s="409"/>
      <c r="F431" s="412"/>
      <c r="G431" s="427"/>
      <c r="H431" s="417"/>
    </row>
    <row r="432" spans="1:8" hidden="1" x14ac:dyDescent="0.25">
      <c r="A432" s="407"/>
      <c r="B432" s="412"/>
      <c r="C432" s="427"/>
      <c r="D432" s="410"/>
      <c r="E432" s="410"/>
      <c r="F432" s="412"/>
      <c r="G432" s="427"/>
      <c r="H432" s="417"/>
    </row>
    <row r="433" spans="1:8" hidden="1" x14ac:dyDescent="0.25">
      <c r="A433" s="407"/>
      <c r="B433" s="412"/>
      <c r="C433" s="427"/>
      <c r="D433" s="410"/>
      <c r="E433" s="410"/>
      <c r="F433" s="412"/>
      <c r="G433" s="427"/>
      <c r="H433" s="417"/>
    </row>
    <row r="434" spans="1:8" hidden="1" x14ac:dyDescent="0.25">
      <c r="A434" s="407"/>
      <c r="B434" s="412"/>
      <c r="C434" s="427"/>
      <c r="D434" s="410"/>
      <c r="E434" s="410"/>
      <c r="F434" s="412"/>
      <c r="G434" s="427"/>
      <c r="H434" s="417"/>
    </row>
    <row r="435" spans="1:8" hidden="1" x14ac:dyDescent="0.25">
      <c r="A435" s="407"/>
      <c r="B435" s="412"/>
      <c r="C435" s="427"/>
      <c r="D435" s="410"/>
      <c r="E435" s="410"/>
      <c r="F435" s="412"/>
      <c r="G435" s="427"/>
      <c r="H435" s="417"/>
    </row>
    <row r="436" spans="1:8" hidden="1" x14ac:dyDescent="0.25">
      <c r="A436" s="407"/>
      <c r="B436" s="412"/>
      <c r="C436" s="427"/>
      <c r="D436" s="410"/>
      <c r="E436" s="410"/>
      <c r="F436" s="412"/>
      <c r="G436" s="427"/>
      <c r="H436" s="417"/>
    </row>
    <row r="437" spans="1:8" hidden="1" x14ac:dyDescent="0.25">
      <c r="A437" s="407"/>
      <c r="B437" s="412"/>
      <c r="C437" s="427"/>
      <c r="D437" s="410"/>
      <c r="E437" s="410"/>
      <c r="F437" s="408"/>
      <c r="G437" s="427"/>
      <c r="H437" s="410"/>
    </row>
    <row r="438" spans="1:8" hidden="1" x14ac:dyDescent="0.25">
      <c r="A438" s="407"/>
      <c r="B438" s="412"/>
      <c r="C438" s="427"/>
      <c r="D438" s="410"/>
      <c r="E438" s="410"/>
      <c r="F438" s="412"/>
      <c r="G438" s="427"/>
      <c r="H438" s="410"/>
    </row>
    <row r="439" spans="1:8" hidden="1" x14ac:dyDescent="0.25">
      <c r="A439" s="401"/>
      <c r="B439" s="412"/>
      <c r="C439" s="427"/>
      <c r="D439" s="410"/>
      <c r="E439" s="409"/>
      <c r="F439" s="412"/>
      <c r="G439" s="427"/>
      <c r="H439" s="417"/>
    </row>
    <row r="440" spans="1:8" hidden="1" x14ac:dyDescent="0.25">
      <c r="A440" s="407"/>
      <c r="B440" s="412"/>
      <c r="C440" s="427"/>
      <c r="D440" s="410"/>
      <c r="E440" s="410"/>
      <c r="F440" s="412"/>
      <c r="G440" s="427"/>
      <c r="H440" s="417"/>
    </row>
    <row r="441" spans="1:8" hidden="1" x14ac:dyDescent="0.25">
      <c r="A441" s="407"/>
      <c r="B441" s="412"/>
      <c r="C441" s="427"/>
      <c r="D441" s="410"/>
      <c r="E441" s="410"/>
      <c r="F441" s="412"/>
      <c r="G441" s="427"/>
      <c r="H441" s="410"/>
    </row>
    <row r="442" spans="1:8" hidden="1" x14ac:dyDescent="0.25">
      <c r="A442" s="401"/>
      <c r="B442" s="412"/>
      <c r="C442" s="427"/>
      <c r="D442" s="410"/>
      <c r="E442" s="409"/>
      <c r="F442" s="412"/>
      <c r="G442" s="427"/>
      <c r="H442" s="410"/>
    </row>
    <row r="443" spans="1:8" hidden="1" x14ac:dyDescent="0.25">
      <c r="A443" s="407"/>
      <c r="B443" s="412"/>
      <c r="C443" s="427"/>
      <c r="D443" s="410"/>
      <c r="E443" s="410"/>
      <c r="F443" s="412"/>
      <c r="G443" s="427"/>
      <c r="H443" s="410"/>
    </row>
    <row r="444" spans="1:8" hidden="1" x14ac:dyDescent="0.25">
      <c r="A444" s="407"/>
      <c r="B444" s="412"/>
      <c r="C444" s="427"/>
      <c r="D444" s="410"/>
      <c r="E444" s="410"/>
      <c r="F444" s="412"/>
      <c r="G444" s="427"/>
      <c r="H444" s="410"/>
    </row>
    <row r="445" spans="1:8" hidden="1" x14ac:dyDescent="0.25">
      <c r="A445" s="401"/>
      <c r="B445" s="412"/>
      <c r="C445" s="427"/>
      <c r="D445" s="410"/>
      <c r="E445" s="409"/>
      <c r="F445" s="412"/>
      <c r="G445" s="427"/>
      <c r="H445" s="410"/>
    </row>
    <row r="446" spans="1:8" hidden="1" x14ac:dyDescent="0.25">
      <c r="A446" s="407"/>
      <c r="B446" s="412"/>
      <c r="C446" s="427"/>
      <c r="D446" s="410"/>
      <c r="E446" s="410"/>
      <c r="F446" s="412"/>
      <c r="G446" s="427"/>
      <c r="H446" s="410"/>
    </row>
    <row r="447" spans="1:8" hidden="1" x14ac:dyDescent="0.25">
      <c r="A447" s="401"/>
      <c r="B447" s="412"/>
      <c r="C447" s="427"/>
      <c r="D447" s="410"/>
      <c r="E447" s="409"/>
      <c r="F447" s="412"/>
      <c r="G447" s="427"/>
      <c r="H447" s="417"/>
    </row>
    <row r="448" spans="1:8" hidden="1" x14ac:dyDescent="0.25">
      <c r="A448" s="407"/>
      <c r="B448" s="412"/>
      <c r="C448" s="427"/>
      <c r="D448" s="410"/>
      <c r="E448" s="410"/>
      <c r="F448" s="412"/>
      <c r="G448" s="427"/>
      <c r="H448" s="417"/>
    </row>
    <row r="449" spans="1:8" hidden="1" x14ac:dyDescent="0.25">
      <c r="A449" s="407"/>
      <c r="B449" s="412"/>
      <c r="C449" s="427"/>
      <c r="D449" s="410"/>
      <c r="E449" s="410"/>
      <c r="F449" s="412"/>
      <c r="G449" s="427"/>
      <c r="H449" s="417"/>
    </row>
    <row r="450" spans="1:8" hidden="1" x14ac:dyDescent="0.25">
      <c r="A450" s="407"/>
      <c r="B450" s="412"/>
      <c r="C450" s="427"/>
      <c r="D450" s="410"/>
      <c r="E450" s="410"/>
      <c r="F450" s="412"/>
      <c r="G450" s="427"/>
      <c r="H450" s="410"/>
    </row>
    <row r="451" spans="1:8" hidden="1" x14ac:dyDescent="0.25">
      <c r="A451" s="401"/>
      <c r="B451" s="412"/>
      <c r="C451" s="427"/>
      <c r="D451" s="410"/>
      <c r="E451" s="409"/>
      <c r="F451" s="412"/>
      <c r="G451" s="427"/>
      <c r="H451" s="410"/>
    </row>
    <row r="452" spans="1:8" hidden="1" x14ac:dyDescent="0.25">
      <c r="A452" s="407"/>
      <c r="B452" s="412"/>
      <c r="C452" s="427"/>
      <c r="D452" s="410"/>
      <c r="E452" s="410"/>
      <c r="F452" s="412"/>
      <c r="G452" s="427"/>
      <c r="H452" s="410"/>
    </row>
    <row r="453" spans="1:8" hidden="1" x14ac:dyDescent="0.25">
      <c r="A453" s="401"/>
      <c r="B453" s="412"/>
      <c r="C453" s="427"/>
      <c r="D453" s="410"/>
      <c r="E453" s="409"/>
      <c r="F453" s="412"/>
      <c r="G453" s="427"/>
      <c r="H453" s="417"/>
    </row>
    <row r="454" spans="1:8" hidden="1" x14ac:dyDescent="0.25">
      <c r="A454" s="407"/>
      <c r="B454" s="412"/>
      <c r="C454" s="427"/>
      <c r="D454" s="410"/>
      <c r="E454" s="410"/>
      <c r="F454" s="412"/>
      <c r="G454" s="427"/>
      <c r="H454" s="417"/>
    </row>
    <row r="455" spans="1:8" hidden="1" x14ac:dyDescent="0.25">
      <c r="A455" s="407"/>
      <c r="B455" s="412"/>
      <c r="C455" s="427"/>
      <c r="D455" s="410"/>
      <c r="E455" s="410"/>
      <c r="F455" s="412"/>
      <c r="G455" s="427"/>
      <c r="H455" s="417"/>
    </row>
    <row r="456" spans="1:8" hidden="1" x14ac:dyDescent="0.25">
      <c r="A456" s="407"/>
      <c r="B456" s="412"/>
      <c r="C456" s="427"/>
      <c r="D456" s="410"/>
      <c r="E456" s="410"/>
      <c r="F456" s="412"/>
      <c r="G456" s="427"/>
      <c r="H456" s="410"/>
    </row>
    <row r="457" spans="1:8" hidden="1" x14ac:dyDescent="0.25">
      <c r="A457" s="401"/>
      <c r="B457" s="412"/>
      <c r="C457" s="427"/>
      <c r="D457" s="410"/>
      <c r="E457" s="409"/>
      <c r="F457" s="412"/>
      <c r="G457" s="427"/>
      <c r="H457" s="417"/>
    </row>
    <row r="458" spans="1:8" hidden="1" x14ac:dyDescent="0.25">
      <c r="A458" s="407"/>
      <c r="B458" s="412"/>
      <c r="C458" s="427"/>
      <c r="D458" s="410"/>
      <c r="E458" s="410"/>
      <c r="F458" s="412"/>
      <c r="G458" s="427"/>
      <c r="H458" s="417"/>
    </row>
    <row r="459" spans="1:8" hidden="1" x14ac:dyDescent="0.25">
      <c r="A459" s="407"/>
      <c r="B459" s="412"/>
      <c r="C459" s="427"/>
      <c r="D459" s="410"/>
      <c r="E459" s="410"/>
      <c r="F459" s="412"/>
      <c r="G459" s="427"/>
      <c r="H459" s="417"/>
    </row>
    <row r="460" spans="1:8" hidden="1" x14ac:dyDescent="0.25">
      <c r="A460" s="407"/>
      <c r="B460" s="412"/>
      <c r="C460" s="427"/>
      <c r="D460" s="410"/>
      <c r="E460" s="410"/>
      <c r="F460" s="412"/>
      <c r="G460" s="427"/>
      <c r="H460" s="410"/>
    </row>
    <row r="461" spans="1:8" hidden="1" x14ac:dyDescent="0.25">
      <c r="A461" s="401"/>
      <c r="B461" s="412"/>
      <c r="C461" s="427"/>
      <c r="D461" s="410"/>
      <c r="E461" s="409"/>
      <c r="F461" s="412"/>
      <c r="G461" s="427"/>
      <c r="H461" s="417"/>
    </row>
    <row r="462" spans="1:8" hidden="1" x14ac:dyDescent="0.25">
      <c r="A462" s="407"/>
      <c r="B462" s="412"/>
      <c r="C462" s="427"/>
      <c r="D462" s="410"/>
      <c r="E462" s="410"/>
      <c r="F462" s="412"/>
      <c r="G462" s="427"/>
      <c r="H462" s="417"/>
    </row>
    <row r="463" spans="1:8" hidden="1" x14ac:dyDescent="0.25">
      <c r="A463" s="407"/>
      <c r="B463" s="412"/>
      <c r="C463" s="427"/>
      <c r="D463" s="410"/>
      <c r="E463" s="410"/>
      <c r="F463" s="412"/>
      <c r="G463" s="427"/>
      <c r="H463" s="417"/>
    </row>
    <row r="464" spans="1:8" hidden="1" x14ac:dyDescent="0.25">
      <c r="A464" s="407"/>
      <c r="B464" s="412"/>
      <c r="C464" s="427"/>
      <c r="D464" s="410"/>
      <c r="E464" s="410"/>
      <c r="F464" s="412"/>
      <c r="G464" s="427"/>
      <c r="H464" s="410"/>
    </row>
    <row r="465" spans="1:8" hidden="1" x14ac:dyDescent="0.25">
      <c r="A465" s="401"/>
      <c r="B465" s="412"/>
      <c r="C465" s="427"/>
      <c r="D465" s="410"/>
      <c r="E465" s="409"/>
      <c r="F465" s="412"/>
      <c r="G465" s="427"/>
      <c r="H465" s="417"/>
    </row>
    <row r="466" spans="1:8" hidden="1" x14ac:dyDescent="0.25">
      <c r="A466" s="407"/>
      <c r="B466" s="412"/>
      <c r="C466" s="427"/>
      <c r="D466" s="410"/>
      <c r="E466" s="410"/>
      <c r="F466" s="412"/>
      <c r="G466" s="427"/>
      <c r="H466" s="417"/>
    </row>
    <row r="467" spans="1:8" hidden="1" x14ac:dyDescent="0.25">
      <c r="A467" s="407"/>
      <c r="B467" s="412"/>
      <c r="C467" s="427"/>
      <c r="D467" s="410"/>
      <c r="E467" s="410"/>
      <c r="F467" s="412"/>
      <c r="G467" s="427"/>
      <c r="H467" s="417"/>
    </row>
    <row r="468" spans="1:8" hidden="1" x14ac:dyDescent="0.25">
      <c r="A468" s="407"/>
      <c r="B468" s="412"/>
      <c r="C468" s="427"/>
      <c r="D468" s="410"/>
      <c r="E468" s="410"/>
      <c r="F468" s="412"/>
      <c r="G468" s="427"/>
      <c r="H468" s="410"/>
    </row>
    <row r="469" spans="1:8" hidden="1" x14ac:dyDescent="0.25">
      <c r="A469" s="401"/>
      <c r="B469" s="412"/>
      <c r="C469" s="427"/>
      <c r="D469" s="410"/>
      <c r="E469" s="409"/>
      <c r="F469" s="412"/>
      <c r="G469" s="427"/>
      <c r="H469" s="417"/>
    </row>
    <row r="470" spans="1:8" hidden="1" x14ac:dyDescent="0.25">
      <c r="A470" s="407"/>
      <c r="B470" s="412"/>
      <c r="C470" s="427"/>
      <c r="D470" s="410"/>
      <c r="E470" s="410"/>
      <c r="F470" s="412"/>
      <c r="G470" s="427"/>
      <c r="H470" s="417"/>
    </row>
    <row r="471" spans="1:8" hidden="1" x14ac:dyDescent="0.25">
      <c r="A471" s="407"/>
      <c r="B471" s="412"/>
      <c r="C471" s="427"/>
      <c r="D471" s="410"/>
      <c r="E471" s="410"/>
      <c r="F471" s="412"/>
      <c r="G471" s="427"/>
      <c r="H471" s="417"/>
    </row>
    <row r="472" spans="1:8" hidden="1" x14ac:dyDescent="0.25">
      <c r="A472" s="407"/>
      <c r="B472" s="412"/>
      <c r="C472" s="427"/>
      <c r="D472" s="410"/>
      <c r="E472" s="410"/>
      <c r="F472" s="412"/>
      <c r="G472" s="427"/>
      <c r="H472" s="410"/>
    </row>
    <row r="473" spans="1:8" hidden="1" x14ac:dyDescent="0.25">
      <c r="A473" s="401"/>
      <c r="B473" s="412"/>
      <c r="C473" s="427"/>
      <c r="D473" s="410"/>
      <c r="E473" s="409"/>
      <c r="F473" s="412"/>
      <c r="G473" s="427"/>
      <c r="H473" s="417"/>
    </row>
    <row r="474" spans="1:8" hidden="1" x14ac:dyDescent="0.25">
      <c r="A474" s="407"/>
      <c r="B474" s="412"/>
      <c r="C474" s="427"/>
      <c r="D474" s="410"/>
      <c r="E474" s="410"/>
      <c r="F474" s="412"/>
      <c r="G474" s="427"/>
      <c r="H474" s="417"/>
    </row>
    <row r="475" spans="1:8" hidden="1" x14ac:dyDescent="0.25">
      <c r="A475" s="407"/>
      <c r="B475" s="412"/>
      <c r="C475" s="427"/>
      <c r="D475" s="410"/>
      <c r="E475" s="410"/>
      <c r="F475" s="412"/>
      <c r="G475" s="427"/>
      <c r="H475" s="417"/>
    </row>
    <row r="476" spans="1:8" hidden="1" x14ac:dyDescent="0.25">
      <c r="A476" s="407"/>
      <c r="B476" s="412"/>
      <c r="C476" s="427"/>
      <c r="D476" s="410"/>
      <c r="E476" s="410"/>
      <c r="F476" s="412"/>
      <c r="G476" s="427"/>
      <c r="H476" s="410"/>
    </row>
    <row r="477" spans="1:8" hidden="1" x14ac:dyDescent="0.25">
      <c r="A477" s="401"/>
      <c r="B477" s="412"/>
      <c r="C477" s="427"/>
      <c r="D477" s="410"/>
      <c r="E477" s="409"/>
      <c r="F477" s="412"/>
      <c r="G477" s="427"/>
      <c r="H477" s="417"/>
    </row>
    <row r="478" spans="1:8" hidden="1" x14ac:dyDescent="0.25">
      <c r="A478" s="407"/>
      <c r="B478" s="412"/>
      <c r="C478" s="427"/>
      <c r="D478" s="410"/>
      <c r="E478" s="410"/>
      <c r="F478" s="412"/>
      <c r="G478" s="427"/>
      <c r="H478" s="417"/>
    </row>
    <row r="479" spans="1:8" hidden="1" x14ac:dyDescent="0.25">
      <c r="A479" s="407"/>
      <c r="B479" s="412"/>
      <c r="C479" s="427"/>
      <c r="D479" s="410"/>
      <c r="E479" s="410"/>
      <c r="F479" s="412"/>
      <c r="G479" s="427"/>
      <c r="H479" s="417"/>
    </row>
    <row r="480" spans="1:8" hidden="1" x14ac:dyDescent="0.25">
      <c r="A480" s="407"/>
      <c r="B480" s="412"/>
      <c r="C480" s="427"/>
      <c r="D480" s="410"/>
      <c r="E480" s="410"/>
      <c r="F480" s="412"/>
      <c r="G480" s="427"/>
      <c r="H480" s="410"/>
    </row>
    <row r="481" spans="1:8" hidden="1" x14ac:dyDescent="0.25">
      <c r="A481" s="401"/>
      <c r="B481" s="412"/>
      <c r="C481" s="427"/>
      <c r="D481" s="410"/>
      <c r="E481" s="409"/>
      <c r="F481" s="412"/>
      <c r="G481" s="427"/>
      <c r="H481" s="417"/>
    </row>
    <row r="482" spans="1:8" hidden="1" x14ac:dyDescent="0.25">
      <c r="A482" s="407"/>
      <c r="B482" s="412"/>
      <c r="C482" s="427"/>
      <c r="D482" s="410"/>
      <c r="E482" s="410"/>
      <c r="F482" s="412"/>
      <c r="G482" s="427"/>
      <c r="H482" s="417"/>
    </row>
    <row r="483" spans="1:8" hidden="1" x14ac:dyDescent="0.25">
      <c r="A483" s="407"/>
      <c r="B483" s="412"/>
      <c r="C483" s="427"/>
      <c r="D483" s="410"/>
      <c r="E483" s="410"/>
      <c r="F483" s="412"/>
      <c r="G483" s="427"/>
      <c r="H483" s="417"/>
    </row>
    <row r="484" spans="1:8" hidden="1" x14ac:dyDescent="0.25">
      <c r="A484" s="407"/>
      <c r="B484" s="412"/>
      <c r="C484" s="427"/>
      <c r="D484" s="410"/>
      <c r="E484" s="410"/>
      <c r="F484" s="412"/>
      <c r="G484" s="427"/>
      <c r="H484" s="410"/>
    </row>
    <row r="485" spans="1:8" hidden="1" x14ac:dyDescent="0.25">
      <c r="A485" s="401"/>
      <c r="B485" s="412"/>
      <c r="C485" s="427"/>
      <c r="D485" s="410"/>
      <c r="E485" s="409"/>
      <c r="F485" s="412"/>
      <c r="G485" s="427"/>
      <c r="H485" s="410"/>
    </row>
    <row r="486" spans="1:8" hidden="1" x14ac:dyDescent="0.25">
      <c r="A486" s="407"/>
      <c r="B486" s="412"/>
      <c r="C486" s="427"/>
      <c r="D486" s="410"/>
      <c r="E486" s="410"/>
      <c r="F486" s="412"/>
      <c r="G486" s="427"/>
      <c r="H486" s="410"/>
    </row>
    <row r="487" spans="1:8" hidden="1" x14ac:dyDescent="0.25">
      <c r="A487" s="407"/>
      <c r="B487" s="412"/>
      <c r="C487" s="427"/>
      <c r="D487" s="410"/>
      <c r="E487" s="410"/>
      <c r="F487" s="412"/>
      <c r="G487" s="427"/>
      <c r="H487" s="410"/>
    </row>
    <row r="488" spans="1:8" hidden="1" x14ac:dyDescent="0.25">
      <c r="A488" s="401"/>
      <c r="B488" s="412"/>
      <c r="C488" s="427"/>
      <c r="D488" s="410"/>
      <c r="E488" s="409"/>
      <c r="F488" s="412"/>
      <c r="G488" s="427"/>
      <c r="H488" s="410"/>
    </row>
    <row r="489" spans="1:8" hidden="1" x14ac:dyDescent="0.25">
      <c r="A489" s="407"/>
      <c r="B489" s="412"/>
      <c r="C489" s="427"/>
      <c r="D489" s="410"/>
      <c r="E489" s="410"/>
      <c r="F489" s="412"/>
      <c r="G489" s="427"/>
      <c r="H489" s="410"/>
    </row>
    <row r="490" spans="1:8" hidden="1" x14ac:dyDescent="0.25">
      <c r="A490" s="401"/>
      <c r="B490" s="412"/>
      <c r="C490" s="427"/>
      <c r="D490" s="410"/>
      <c r="E490" s="409"/>
      <c r="F490" s="412"/>
      <c r="G490" s="427"/>
      <c r="H490" s="410"/>
    </row>
    <row r="491" spans="1:8" hidden="1" x14ac:dyDescent="0.25">
      <c r="A491" s="407"/>
      <c r="B491" s="412"/>
      <c r="C491" s="427"/>
      <c r="D491" s="410"/>
      <c r="E491" s="410"/>
      <c r="F491" s="412"/>
      <c r="G491" s="427"/>
      <c r="H491" s="410"/>
    </row>
    <row r="492" spans="1:8" hidden="1" x14ac:dyDescent="0.25">
      <c r="A492" s="401"/>
      <c r="B492" s="412"/>
      <c r="C492" s="427"/>
      <c r="D492" s="410"/>
      <c r="E492" s="409"/>
      <c r="F492" s="412"/>
      <c r="G492" s="427"/>
      <c r="H492" s="417"/>
    </row>
    <row r="493" spans="1:8" hidden="1" x14ac:dyDescent="0.25">
      <c r="A493" s="407"/>
      <c r="B493" s="412"/>
      <c r="C493" s="427"/>
      <c r="D493" s="410"/>
      <c r="E493" s="410"/>
      <c r="F493" s="412"/>
      <c r="G493" s="427"/>
      <c r="H493" s="417"/>
    </row>
    <row r="494" spans="1:8" hidden="1" x14ac:dyDescent="0.25">
      <c r="A494" s="407"/>
      <c r="B494" s="412"/>
      <c r="C494" s="427"/>
      <c r="D494" s="410"/>
      <c r="E494" s="410"/>
      <c r="F494" s="412"/>
      <c r="G494" s="427"/>
      <c r="H494" s="417"/>
    </row>
    <row r="495" spans="1:8" hidden="1" x14ac:dyDescent="0.25">
      <c r="A495" s="407"/>
      <c r="B495" s="412"/>
      <c r="C495" s="427"/>
      <c r="D495" s="410"/>
      <c r="E495" s="410"/>
      <c r="F495" s="412"/>
      <c r="G495" s="427"/>
      <c r="H495" s="417"/>
    </row>
    <row r="496" spans="1:8" hidden="1" x14ac:dyDescent="0.25">
      <c r="A496" s="407"/>
      <c r="B496" s="412"/>
      <c r="C496" s="427"/>
      <c r="D496" s="410"/>
      <c r="E496" s="410"/>
      <c r="F496" s="412"/>
      <c r="G496" s="427"/>
      <c r="H496" s="417"/>
    </row>
    <row r="497" spans="1:8" hidden="1" x14ac:dyDescent="0.25">
      <c r="A497" s="407"/>
      <c r="B497" s="412"/>
      <c r="C497" s="427"/>
      <c r="D497" s="410"/>
      <c r="E497" s="410"/>
      <c r="F497" s="412"/>
      <c r="G497" s="427"/>
      <c r="H497" s="417"/>
    </row>
    <row r="498" spans="1:8" hidden="1" x14ac:dyDescent="0.25">
      <c r="A498" s="407"/>
      <c r="B498" s="412"/>
      <c r="C498" s="427"/>
      <c r="D498" s="410"/>
      <c r="E498" s="410"/>
      <c r="F498" s="412"/>
      <c r="G498" s="427"/>
      <c r="H498" s="410"/>
    </row>
    <row r="499" spans="1:8" hidden="1" x14ac:dyDescent="0.25">
      <c r="A499" s="401"/>
      <c r="B499" s="412"/>
      <c r="C499" s="427"/>
      <c r="D499" s="410"/>
      <c r="E499" s="409"/>
      <c r="F499" s="412"/>
      <c r="G499" s="427"/>
      <c r="H499" s="417"/>
    </row>
    <row r="500" spans="1:8" hidden="1" x14ac:dyDescent="0.25">
      <c r="A500" s="407"/>
      <c r="B500" s="412"/>
      <c r="C500" s="427"/>
      <c r="D500" s="410"/>
      <c r="E500" s="410"/>
      <c r="F500" s="412"/>
      <c r="G500" s="427"/>
      <c r="H500" s="417"/>
    </row>
    <row r="501" spans="1:8" hidden="1" x14ac:dyDescent="0.25">
      <c r="A501" s="407"/>
      <c r="B501" s="412"/>
      <c r="C501" s="427"/>
      <c r="D501" s="410"/>
      <c r="E501" s="410"/>
      <c r="F501" s="412"/>
      <c r="G501" s="427"/>
      <c r="H501" s="417"/>
    </row>
    <row r="502" spans="1:8" hidden="1" x14ac:dyDescent="0.25">
      <c r="A502" s="407"/>
      <c r="B502" s="412"/>
      <c r="C502" s="427"/>
      <c r="D502" s="410"/>
      <c r="E502" s="410"/>
      <c r="F502" s="412"/>
      <c r="G502" s="427"/>
      <c r="H502" s="417"/>
    </row>
    <row r="503" spans="1:8" hidden="1" x14ac:dyDescent="0.25">
      <c r="A503" s="407"/>
      <c r="B503" s="412"/>
      <c r="C503" s="427"/>
      <c r="D503" s="410"/>
      <c r="E503" s="410"/>
      <c r="F503" s="412"/>
      <c r="G503" s="427"/>
      <c r="H503" s="417"/>
    </row>
    <row r="504" spans="1:8" hidden="1" x14ac:dyDescent="0.25">
      <c r="A504" s="407"/>
      <c r="B504" s="412"/>
      <c r="C504" s="427"/>
      <c r="D504" s="410"/>
      <c r="E504" s="410"/>
      <c r="F504" s="412"/>
      <c r="G504" s="427"/>
      <c r="H504" s="417"/>
    </row>
    <row r="505" spans="1:8" hidden="1" x14ac:dyDescent="0.25">
      <c r="A505" s="407"/>
      <c r="B505" s="412"/>
      <c r="C505" s="427"/>
      <c r="D505" s="410"/>
      <c r="E505" s="410"/>
      <c r="F505" s="412"/>
      <c r="G505" s="427"/>
      <c r="H505" s="410"/>
    </row>
    <row r="506" spans="1:8" hidden="1" x14ac:dyDescent="0.25">
      <c r="A506" s="401"/>
      <c r="B506" s="412"/>
      <c r="C506" s="427"/>
      <c r="D506" s="410"/>
      <c r="E506" s="409"/>
      <c r="F506" s="412"/>
      <c r="G506" s="427"/>
      <c r="H506" s="417"/>
    </row>
    <row r="507" spans="1:8" hidden="1" x14ac:dyDescent="0.25">
      <c r="A507" s="407"/>
      <c r="B507" s="412"/>
      <c r="C507" s="427"/>
      <c r="D507" s="410"/>
      <c r="E507" s="410"/>
      <c r="F507" s="412"/>
      <c r="G507" s="427"/>
      <c r="H507" s="417"/>
    </row>
    <row r="508" spans="1:8" hidden="1" x14ac:dyDescent="0.25">
      <c r="A508" s="407"/>
      <c r="B508" s="412"/>
      <c r="C508" s="427"/>
      <c r="D508" s="410"/>
      <c r="E508" s="410"/>
      <c r="F508" s="412"/>
      <c r="G508" s="427"/>
      <c r="H508" s="417"/>
    </row>
    <row r="509" spans="1:8" hidden="1" x14ac:dyDescent="0.25">
      <c r="A509" s="407"/>
      <c r="B509" s="412"/>
      <c r="C509" s="427"/>
      <c r="D509" s="410"/>
      <c r="E509" s="410"/>
      <c r="F509" s="412"/>
      <c r="G509" s="427"/>
      <c r="H509" s="417"/>
    </row>
    <row r="510" spans="1:8" hidden="1" x14ac:dyDescent="0.25">
      <c r="A510" s="407"/>
      <c r="B510" s="412"/>
      <c r="C510" s="427"/>
      <c r="D510" s="410"/>
      <c r="E510" s="410"/>
      <c r="F510" s="412"/>
      <c r="G510" s="427"/>
      <c r="H510" s="417"/>
    </row>
    <row r="511" spans="1:8" hidden="1" x14ac:dyDescent="0.25">
      <c r="A511" s="407"/>
      <c r="B511" s="412"/>
      <c r="C511" s="427"/>
      <c r="D511" s="410"/>
      <c r="E511" s="410"/>
      <c r="F511" s="412"/>
      <c r="G511" s="427"/>
      <c r="H511" s="417"/>
    </row>
    <row r="512" spans="1:8" hidden="1" x14ac:dyDescent="0.25">
      <c r="A512" s="407"/>
      <c r="B512" s="412"/>
      <c r="C512" s="427"/>
      <c r="D512" s="410"/>
      <c r="E512" s="410"/>
      <c r="F512" s="412"/>
      <c r="G512" s="427"/>
      <c r="H512" s="410"/>
    </row>
    <row r="513" spans="1:8" hidden="1" x14ac:dyDescent="0.25">
      <c r="A513" s="401"/>
      <c r="B513" s="412"/>
      <c r="C513" s="427"/>
      <c r="D513" s="410"/>
      <c r="E513" s="409"/>
      <c r="F513" s="412"/>
      <c r="G513" s="427"/>
      <c r="H513" s="417"/>
    </row>
    <row r="514" spans="1:8" hidden="1" x14ac:dyDescent="0.25">
      <c r="A514" s="407"/>
      <c r="B514" s="412"/>
      <c r="C514" s="427"/>
      <c r="D514" s="410"/>
      <c r="E514" s="410"/>
      <c r="F514" s="412"/>
      <c r="G514" s="427"/>
      <c r="H514" s="417"/>
    </row>
    <row r="515" spans="1:8" hidden="1" x14ac:dyDescent="0.25">
      <c r="A515" s="407"/>
      <c r="B515" s="412"/>
      <c r="C515" s="427"/>
      <c r="D515" s="410"/>
      <c r="E515" s="410"/>
      <c r="F515" s="412"/>
      <c r="G515" s="427"/>
      <c r="H515" s="417"/>
    </row>
    <row r="516" spans="1:8" hidden="1" x14ac:dyDescent="0.25">
      <c r="A516" s="407"/>
      <c r="B516" s="412"/>
      <c r="C516" s="427"/>
      <c r="D516" s="410"/>
      <c r="E516" s="410"/>
      <c r="F516" s="412"/>
      <c r="G516" s="427"/>
      <c r="H516" s="417"/>
    </row>
    <row r="517" spans="1:8" hidden="1" x14ac:dyDescent="0.25">
      <c r="A517" s="407"/>
      <c r="B517" s="412"/>
      <c r="C517" s="427"/>
      <c r="D517" s="410"/>
      <c r="E517" s="410"/>
      <c r="F517" s="412"/>
      <c r="G517" s="427"/>
      <c r="H517" s="417"/>
    </row>
    <row r="518" spans="1:8" hidden="1" x14ac:dyDescent="0.25">
      <c r="A518" s="407"/>
      <c r="B518" s="412"/>
      <c r="C518" s="427"/>
      <c r="D518" s="410"/>
      <c r="E518" s="410"/>
      <c r="F518" s="412"/>
      <c r="G518" s="427"/>
      <c r="H518" s="417"/>
    </row>
    <row r="519" spans="1:8" hidden="1" x14ac:dyDescent="0.25">
      <c r="A519" s="407"/>
      <c r="B519" s="412"/>
      <c r="C519" s="427"/>
      <c r="D519" s="410"/>
      <c r="E519" s="410"/>
      <c r="F519" s="412"/>
      <c r="G519" s="427"/>
      <c r="H519" s="410"/>
    </row>
    <row r="520" spans="1:8" hidden="1" x14ac:dyDescent="0.25">
      <c r="A520" s="401"/>
      <c r="B520" s="412"/>
      <c r="C520" s="427"/>
      <c r="D520" s="410"/>
      <c r="E520" s="409"/>
      <c r="F520" s="412"/>
      <c r="G520" s="427"/>
      <c r="H520" s="417"/>
    </row>
    <row r="521" spans="1:8" hidden="1" x14ac:dyDescent="0.25">
      <c r="A521" s="407"/>
      <c r="B521" s="412"/>
      <c r="C521" s="427"/>
      <c r="D521" s="410"/>
      <c r="E521" s="410"/>
      <c r="F521" s="412"/>
      <c r="G521" s="427"/>
      <c r="H521" s="417"/>
    </row>
    <row r="522" spans="1:8" hidden="1" x14ac:dyDescent="0.25">
      <c r="A522" s="407"/>
      <c r="B522" s="412"/>
      <c r="C522" s="427"/>
      <c r="D522" s="410"/>
      <c r="E522" s="410"/>
      <c r="F522" s="412"/>
      <c r="G522" s="427"/>
      <c r="H522" s="417"/>
    </row>
    <row r="523" spans="1:8" hidden="1" x14ac:dyDescent="0.25">
      <c r="A523" s="407"/>
      <c r="B523" s="412"/>
      <c r="C523" s="427"/>
      <c r="D523" s="410"/>
      <c r="E523" s="410"/>
      <c r="F523" s="412"/>
      <c r="G523" s="427"/>
      <c r="H523" s="417"/>
    </row>
    <row r="524" spans="1:8" hidden="1" x14ac:dyDescent="0.25">
      <c r="A524" s="407"/>
      <c r="B524" s="412"/>
      <c r="C524" s="427"/>
      <c r="D524" s="410"/>
      <c r="E524" s="410"/>
      <c r="F524" s="412"/>
      <c r="G524" s="427"/>
      <c r="H524" s="417"/>
    </row>
    <row r="525" spans="1:8" hidden="1" x14ac:dyDescent="0.25">
      <c r="A525" s="407"/>
      <c r="B525" s="412"/>
      <c r="C525" s="427"/>
      <c r="D525" s="410"/>
      <c r="E525" s="410"/>
      <c r="F525" s="412"/>
      <c r="G525" s="427"/>
      <c r="H525" s="417"/>
    </row>
    <row r="526" spans="1:8" hidden="1" x14ac:dyDescent="0.25">
      <c r="A526" s="407"/>
      <c r="B526" s="412"/>
      <c r="C526" s="427"/>
      <c r="D526" s="410"/>
      <c r="E526" s="410"/>
      <c r="F526" s="412"/>
      <c r="G526" s="427"/>
      <c r="H526" s="410"/>
    </row>
    <row r="527" spans="1:8" hidden="1" x14ac:dyDescent="0.25">
      <c r="A527" s="401"/>
      <c r="B527" s="412"/>
      <c r="C527" s="427"/>
      <c r="D527" s="410"/>
      <c r="E527" s="409"/>
      <c r="F527" s="412"/>
      <c r="G527" s="427"/>
      <c r="H527" s="417"/>
    </row>
    <row r="528" spans="1:8" hidden="1" x14ac:dyDescent="0.25">
      <c r="A528" s="407"/>
      <c r="B528" s="412"/>
      <c r="C528" s="427"/>
      <c r="D528" s="410"/>
      <c r="E528" s="410"/>
      <c r="F528" s="412"/>
      <c r="G528" s="427"/>
      <c r="H528" s="417"/>
    </row>
    <row r="529" spans="1:8" hidden="1" x14ac:dyDescent="0.25">
      <c r="A529" s="407"/>
      <c r="B529" s="412"/>
      <c r="C529" s="427"/>
      <c r="D529" s="410"/>
      <c r="E529" s="410"/>
      <c r="F529" s="412"/>
      <c r="G529" s="427"/>
      <c r="H529" s="417"/>
    </row>
    <row r="530" spans="1:8" hidden="1" x14ac:dyDescent="0.25">
      <c r="A530" s="407"/>
      <c r="B530" s="412"/>
      <c r="C530" s="427"/>
      <c r="D530" s="410"/>
      <c r="E530" s="410"/>
      <c r="F530" s="412"/>
      <c r="G530" s="427"/>
      <c r="H530" s="417"/>
    </row>
    <row r="531" spans="1:8" hidden="1" x14ac:dyDescent="0.25">
      <c r="A531" s="407"/>
      <c r="B531" s="412"/>
      <c r="C531" s="427"/>
      <c r="D531" s="410"/>
      <c r="E531" s="410"/>
      <c r="F531" s="412"/>
      <c r="G531" s="427"/>
      <c r="H531" s="417"/>
    </row>
    <row r="532" spans="1:8" hidden="1" x14ac:dyDescent="0.25">
      <c r="A532" s="407"/>
      <c r="B532" s="412"/>
      <c r="C532" s="427"/>
      <c r="D532" s="410"/>
      <c r="E532" s="410"/>
      <c r="F532" s="412"/>
      <c r="G532" s="427"/>
      <c r="H532" s="417"/>
    </row>
    <row r="533" spans="1:8" hidden="1" x14ac:dyDescent="0.25">
      <c r="A533" s="407"/>
      <c r="B533" s="412"/>
      <c r="C533" s="427"/>
      <c r="D533" s="410"/>
      <c r="E533" s="410"/>
      <c r="F533" s="412"/>
      <c r="G533" s="427"/>
      <c r="H533" s="410"/>
    </row>
    <row r="534" spans="1:8" hidden="1" x14ac:dyDescent="0.25">
      <c r="A534" s="401"/>
      <c r="B534" s="412"/>
      <c r="C534" s="427"/>
      <c r="D534" s="410"/>
      <c r="E534" s="409"/>
      <c r="F534" s="412"/>
      <c r="G534" s="427"/>
      <c r="H534" s="417"/>
    </row>
    <row r="535" spans="1:8" hidden="1" x14ac:dyDescent="0.25">
      <c r="A535" s="407"/>
      <c r="B535" s="412"/>
      <c r="C535" s="427"/>
      <c r="D535" s="410"/>
      <c r="E535" s="410"/>
      <c r="F535" s="412"/>
      <c r="G535" s="427"/>
      <c r="H535" s="417"/>
    </row>
    <row r="536" spans="1:8" hidden="1" x14ac:dyDescent="0.25">
      <c r="A536" s="407"/>
      <c r="B536" s="412"/>
      <c r="C536" s="427"/>
      <c r="D536" s="410"/>
      <c r="E536" s="410"/>
      <c r="F536" s="412"/>
      <c r="G536" s="427"/>
      <c r="H536" s="417"/>
    </row>
    <row r="537" spans="1:8" hidden="1" x14ac:dyDescent="0.25">
      <c r="A537" s="407"/>
      <c r="B537" s="412"/>
      <c r="C537" s="427"/>
      <c r="D537" s="410"/>
      <c r="E537" s="410"/>
      <c r="F537" s="412"/>
      <c r="G537" s="427"/>
      <c r="H537" s="417"/>
    </row>
    <row r="538" spans="1:8" hidden="1" x14ac:dyDescent="0.25">
      <c r="A538" s="407"/>
      <c r="B538" s="412"/>
      <c r="C538" s="427"/>
      <c r="D538" s="410"/>
      <c r="E538" s="410"/>
      <c r="F538" s="412"/>
      <c r="G538" s="427"/>
      <c r="H538" s="417"/>
    </row>
    <row r="539" spans="1:8" hidden="1" x14ac:dyDescent="0.25">
      <c r="A539" s="407"/>
      <c r="B539" s="412"/>
      <c r="C539" s="427"/>
      <c r="D539" s="410"/>
      <c r="E539" s="410"/>
      <c r="F539" s="412"/>
      <c r="G539" s="427"/>
      <c r="H539" s="417"/>
    </row>
    <row r="540" spans="1:8" hidden="1" x14ac:dyDescent="0.25">
      <c r="A540" s="407"/>
      <c r="B540" s="412"/>
      <c r="C540" s="427"/>
      <c r="D540" s="410"/>
      <c r="E540" s="410"/>
      <c r="F540" s="412"/>
      <c r="G540" s="427"/>
      <c r="H540" s="410"/>
    </row>
    <row r="541" spans="1:8" hidden="1" x14ac:dyDescent="0.25">
      <c r="A541" s="401"/>
      <c r="B541" s="412"/>
      <c r="C541" s="427"/>
      <c r="D541" s="410"/>
      <c r="E541" s="409"/>
      <c r="F541" s="412"/>
      <c r="G541" s="427"/>
      <c r="H541" s="417"/>
    </row>
    <row r="542" spans="1:8" hidden="1" x14ac:dyDescent="0.25">
      <c r="A542" s="407"/>
      <c r="B542" s="412"/>
      <c r="C542" s="427"/>
      <c r="D542" s="410"/>
      <c r="E542" s="410"/>
      <c r="F542" s="412"/>
      <c r="G542" s="427"/>
      <c r="H542" s="417"/>
    </row>
    <row r="543" spans="1:8" hidden="1" x14ac:dyDescent="0.25">
      <c r="A543" s="407"/>
      <c r="B543" s="412"/>
      <c r="C543" s="427"/>
      <c r="D543" s="410"/>
      <c r="E543" s="410"/>
      <c r="F543" s="412"/>
      <c r="G543" s="427"/>
      <c r="H543" s="417"/>
    </row>
    <row r="544" spans="1:8" hidden="1" x14ac:dyDescent="0.25">
      <c r="A544" s="407"/>
      <c r="B544" s="412"/>
      <c r="C544" s="427"/>
      <c r="D544" s="410"/>
      <c r="E544" s="410"/>
      <c r="F544" s="412"/>
      <c r="G544" s="427"/>
      <c r="H544" s="417"/>
    </row>
    <row r="545" spans="1:8" hidden="1" x14ac:dyDescent="0.25">
      <c r="A545" s="407"/>
      <c r="B545" s="412"/>
      <c r="C545" s="427"/>
      <c r="D545" s="410"/>
      <c r="E545" s="410"/>
      <c r="F545" s="412"/>
      <c r="G545" s="427"/>
      <c r="H545" s="417"/>
    </row>
    <row r="546" spans="1:8" hidden="1" x14ac:dyDescent="0.25">
      <c r="A546" s="407"/>
      <c r="B546" s="412"/>
      <c r="C546" s="427"/>
      <c r="D546" s="410"/>
      <c r="E546" s="410"/>
      <c r="F546" s="412"/>
      <c r="G546" s="427"/>
      <c r="H546" s="417"/>
    </row>
    <row r="547" spans="1:8" hidden="1" x14ac:dyDescent="0.25">
      <c r="A547" s="407"/>
      <c r="B547" s="412"/>
      <c r="C547" s="427"/>
      <c r="D547" s="410"/>
      <c r="E547" s="410"/>
      <c r="F547" s="412"/>
      <c r="G547" s="427"/>
      <c r="H547" s="410"/>
    </row>
    <row r="548" spans="1:8" hidden="1" x14ac:dyDescent="0.25">
      <c r="A548" s="401"/>
      <c r="B548" s="412"/>
      <c r="C548" s="427"/>
      <c r="D548" s="410"/>
      <c r="E548" s="409"/>
      <c r="F548" s="412"/>
      <c r="G548" s="427"/>
      <c r="H548" s="417"/>
    </row>
    <row r="549" spans="1:8" hidden="1" x14ac:dyDescent="0.25">
      <c r="A549" s="407"/>
      <c r="B549" s="412"/>
      <c r="C549" s="427"/>
      <c r="D549" s="410"/>
      <c r="E549" s="410"/>
      <c r="F549" s="412"/>
      <c r="G549" s="427"/>
      <c r="H549" s="417"/>
    </row>
    <row r="550" spans="1:8" hidden="1" x14ac:dyDescent="0.25">
      <c r="A550" s="407"/>
      <c r="B550" s="412"/>
      <c r="C550" s="427"/>
      <c r="D550" s="410"/>
      <c r="E550" s="410"/>
      <c r="F550" s="412"/>
      <c r="G550" s="427"/>
      <c r="H550" s="417"/>
    </row>
    <row r="551" spans="1:8" hidden="1" x14ac:dyDescent="0.25">
      <c r="A551" s="407"/>
      <c r="B551" s="412"/>
      <c r="C551" s="427"/>
      <c r="D551" s="410"/>
      <c r="E551" s="410"/>
      <c r="F551" s="412"/>
      <c r="G551" s="427"/>
      <c r="H551" s="417"/>
    </row>
    <row r="552" spans="1:8" hidden="1" x14ac:dyDescent="0.25">
      <c r="A552" s="407"/>
      <c r="B552" s="412"/>
      <c r="C552" s="427"/>
      <c r="D552" s="410"/>
      <c r="E552" s="410"/>
      <c r="F552" s="412"/>
      <c r="G552" s="427"/>
      <c r="H552" s="417"/>
    </row>
    <row r="553" spans="1:8" hidden="1" x14ac:dyDescent="0.25">
      <c r="A553" s="407"/>
      <c r="B553" s="412"/>
      <c r="C553" s="427"/>
      <c r="D553" s="410"/>
      <c r="E553" s="410"/>
      <c r="F553" s="412"/>
      <c r="G553" s="427"/>
      <c r="H553" s="417"/>
    </row>
    <row r="554" spans="1:8" hidden="1" x14ac:dyDescent="0.25">
      <c r="A554" s="407"/>
      <c r="B554" s="412"/>
      <c r="C554" s="427"/>
      <c r="D554" s="410"/>
      <c r="E554" s="410"/>
      <c r="F554" s="412"/>
      <c r="G554" s="427"/>
      <c r="H554" s="410"/>
    </row>
    <row r="555" spans="1:8" hidden="1" x14ac:dyDescent="0.25">
      <c r="A555" s="401"/>
      <c r="B555" s="412"/>
      <c r="C555" s="427"/>
      <c r="D555" s="410"/>
      <c r="E555" s="409"/>
      <c r="F555" s="412"/>
      <c r="G555" s="427"/>
      <c r="H555" s="417"/>
    </row>
    <row r="556" spans="1:8" hidden="1" x14ac:dyDescent="0.25">
      <c r="A556" s="407"/>
      <c r="B556" s="412"/>
      <c r="C556" s="427"/>
      <c r="D556" s="410"/>
      <c r="E556" s="410"/>
      <c r="F556" s="412"/>
      <c r="G556" s="427"/>
      <c r="H556" s="417"/>
    </row>
    <row r="557" spans="1:8" hidden="1" x14ac:dyDescent="0.25">
      <c r="A557" s="407"/>
      <c r="B557" s="412"/>
      <c r="C557" s="427"/>
      <c r="D557" s="410"/>
      <c r="E557" s="410"/>
      <c r="F557" s="412"/>
      <c r="G557" s="427"/>
      <c r="H557" s="417"/>
    </row>
    <row r="558" spans="1:8" hidden="1" x14ac:dyDescent="0.25">
      <c r="A558" s="407"/>
      <c r="B558" s="412"/>
      <c r="C558" s="427"/>
      <c r="D558" s="410"/>
      <c r="E558" s="410"/>
      <c r="F558" s="412"/>
      <c r="G558" s="427"/>
      <c r="H558" s="417"/>
    </row>
    <row r="559" spans="1:8" hidden="1" x14ac:dyDescent="0.25">
      <c r="A559" s="407"/>
      <c r="B559" s="412"/>
      <c r="C559" s="427"/>
      <c r="D559" s="410"/>
      <c r="E559" s="410"/>
      <c r="F559" s="412"/>
      <c r="G559" s="427"/>
      <c r="H559" s="417"/>
    </row>
    <row r="560" spans="1:8" hidden="1" x14ac:dyDescent="0.25">
      <c r="A560" s="407"/>
      <c r="B560" s="412"/>
      <c r="C560" s="427"/>
      <c r="D560" s="410"/>
      <c r="E560" s="410"/>
      <c r="F560" s="412"/>
      <c r="G560" s="427"/>
      <c r="H560" s="417"/>
    </row>
    <row r="561" spans="1:8" hidden="1" x14ac:dyDescent="0.25">
      <c r="A561" s="407"/>
      <c r="B561" s="412"/>
      <c r="C561" s="427"/>
      <c r="D561" s="410"/>
      <c r="E561" s="410"/>
      <c r="F561" s="412"/>
      <c r="G561" s="427"/>
      <c r="H561" s="410"/>
    </row>
    <row r="562" spans="1:8" hidden="1" x14ac:dyDescent="0.25">
      <c r="A562" s="401"/>
      <c r="B562" s="412"/>
      <c r="C562" s="427"/>
      <c r="D562" s="410"/>
      <c r="E562" s="409"/>
      <c r="F562" s="412"/>
      <c r="G562" s="427"/>
      <c r="H562" s="417"/>
    </row>
    <row r="563" spans="1:8" hidden="1" x14ac:dyDescent="0.25">
      <c r="A563" s="407"/>
      <c r="B563" s="412"/>
      <c r="C563" s="427"/>
      <c r="D563" s="410"/>
      <c r="E563" s="410"/>
      <c r="F563" s="412"/>
      <c r="G563" s="427"/>
      <c r="H563" s="417"/>
    </row>
    <row r="564" spans="1:8" hidden="1" x14ac:dyDescent="0.25">
      <c r="A564" s="407"/>
      <c r="B564" s="412"/>
      <c r="C564" s="427"/>
      <c r="D564" s="410"/>
      <c r="E564" s="410"/>
      <c r="F564" s="412"/>
      <c r="G564" s="427"/>
      <c r="H564" s="417"/>
    </row>
    <row r="565" spans="1:8" hidden="1" x14ac:dyDescent="0.25">
      <c r="A565" s="407"/>
      <c r="B565" s="412"/>
      <c r="C565" s="427"/>
      <c r="D565" s="410"/>
      <c r="E565" s="410"/>
      <c r="F565" s="412"/>
      <c r="G565" s="427"/>
      <c r="H565" s="417"/>
    </row>
    <row r="566" spans="1:8" hidden="1" x14ac:dyDescent="0.25">
      <c r="A566" s="407"/>
      <c r="B566" s="412"/>
      <c r="C566" s="427"/>
      <c r="D566" s="410"/>
      <c r="E566" s="410"/>
      <c r="F566" s="412"/>
      <c r="G566" s="427"/>
      <c r="H566" s="417"/>
    </row>
    <row r="567" spans="1:8" hidden="1" x14ac:dyDescent="0.25">
      <c r="A567" s="407"/>
      <c r="B567" s="412"/>
      <c r="C567" s="427"/>
      <c r="D567" s="410"/>
      <c r="E567" s="410"/>
      <c r="F567" s="412"/>
      <c r="G567" s="427"/>
      <c r="H567" s="417"/>
    </row>
    <row r="568" spans="1:8" hidden="1" x14ac:dyDescent="0.25">
      <c r="A568" s="407"/>
      <c r="B568" s="412"/>
      <c r="C568" s="427"/>
      <c r="D568" s="410"/>
      <c r="E568" s="410"/>
      <c r="F568" s="412"/>
      <c r="G568" s="427"/>
      <c r="H568" s="410"/>
    </row>
    <row r="569" spans="1:8" hidden="1" x14ac:dyDescent="0.25">
      <c r="A569" s="401"/>
      <c r="B569" s="412"/>
      <c r="C569" s="427"/>
      <c r="D569" s="410"/>
      <c r="E569" s="409"/>
      <c r="F569" s="412"/>
      <c r="G569" s="427"/>
      <c r="H569" s="417"/>
    </row>
    <row r="570" spans="1:8" hidden="1" x14ac:dyDescent="0.25">
      <c r="A570" s="407"/>
      <c r="B570" s="412"/>
      <c r="C570" s="427"/>
      <c r="D570" s="410"/>
      <c r="E570" s="410"/>
      <c r="F570" s="412"/>
      <c r="G570" s="427"/>
      <c r="H570" s="417"/>
    </row>
    <row r="571" spans="1:8" hidden="1" x14ac:dyDescent="0.25">
      <c r="A571" s="407"/>
      <c r="B571" s="412"/>
      <c r="C571" s="427"/>
      <c r="D571" s="410"/>
      <c r="E571" s="410"/>
      <c r="F571" s="412"/>
      <c r="G571" s="427"/>
      <c r="H571" s="417"/>
    </row>
    <row r="572" spans="1:8" hidden="1" x14ac:dyDescent="0.25">
      <c r="A572" s="407"/>
      <c r="B572" s="412"/>
      <c r="C572" s="427"/>
      <c r="D572" s="410"/>
      <c r="E572" s="410"/>
      <c r="F572" s="412"/>
      <c r="G572" s="427"/>
      <c r="H572" s="417"/>
    </row>
    <row r="573" spans="1:8" hidden="1" x14ac:dyDescent="0.25">
      <c r="A573" s="407"/>
      <c r="B573" s="412"/>
      <c r="C573" s="427"/>
      <c r="D573" s="410"/>
      <c r="E573" s="410"/>
      <c r="F573" s="412"/>
      <c r="G573" s="427"/>
      <c r="H573" s="417"/>
    </row>
    <row r="574" spans="1:8" hidden="1" x14ac:dyDescent="0.25">
      <c r="A574" s="407"/>
      <c r="B574" s="412"/>
      <c r="C574" s="427"/>
      <c r="D574" s="410"/>
      <c r="E574" s="410"/>
      <c r="F574" s="412"/>
      <c r="G574" s="427"/>
      <c r="H574" s="417"/>
    </row>
    <row r="575" spans="1:8" hidden="1" x14ac:dyDescent="0.25">
      <c r="A575" s="407"/>
      <c r="B575" s="412"/>
      <c r="C575" s="427"/>
      <c r="D575" s="410"/>
      <c r="E575" s="410"/>
      <c r="F575" s="412"/>
      <c r="G575" s="427"/>
      <c r="H575" s="410"/>
    </row>
    <row r="576" spans="1:8" hidden="1" x14ac:dyDescent="0.25">
      <c r="A576" s="401"/>
      <c r="B576" s="412"/>
      <c r="C576" s="427"/>
      <c r="D576" s="410"/>
      <c r="E576" s="409"/>
      <c r="F576" s="412"/>
      <c r="G576" s="427"/>
      <c r="H576" s="417"/>
    </row>
    <row r="577" spans="1:8" hidden="1" x14ac:dyDescent="0.25">
      <c r="A577" s="407"/>
      <c r="B577" s="412"/>
      <c r="C577" s="427"/>
      <c r="D577" s="410"/>
      <c r="E577" s="410"/>
      <c r="F577" s="412"/>
      <c r="G577" s="427"/>
      <c r="H577" s="417"/>
    </row>
    <row r="578" spans="1:8" hidden="1" x14ac:dyDescent="0.25">
      <c r="A578" s="407"/>
      <c r="B578" s="412"/>
      <c r="C578" s="427"/>
      <c r="D578" s="410"/>
      <c r="E578" s="410"/>
      <c r="F578" s="412"/>
      <c r="G578" s="427"/>
      <c r="H578" s="417"/>
    </row>
    <row r="579" spans="1:8" hidden="1" x14ac:dyDescent="0.25">
      <c r="A579" s="407"/>
      <c r="B579" s="412"/>
      <c r="C579" s="427"/>
      <c r="D579" s="410"/>
      <c r="E579" s="410"/>
      <c r="F579" s="412"/>
      <c r="G579" s="427"/>
      <c r="H579" s="410"/>
    </row>
    <row r="580" spans="1:8" hidden="1" x14ac:dyDescent="0.25">
      <c r="A580" s="401"/>
      <c r="B580" s="412"/>
      <c r="C580" s="427"/>
      <c r="D580" s="410"/>
      <c r="E580" s="409"/>
      <c r="F580" s="412"/>
      <c r="G580" s="427"/>
      <c r="H580" s="417"/>
    </row>
    <row r="581" spans="1:8" hidden="1" x14ac:dyDescent="0.25">
      <c r="A581" s="407"/>
      <c r="B581" s="412"/>
      <c r="C581" s="427"/>
      <c r="D581" s="410"/>
      <c r="E581" s="410"/>
      <c r="F581" s="412"/>
      <c r="G581" s="427"/>
      <c r="H581" s="417"/>
    </row>
    <row r="582" spans="1:8" hidden="1" x14ac:dyDescent="0.25">
      <c r="A582" s="407"/>
      <c r="B582" s="412"/>
      <c r="C582" s="427"/>
      <c r="D582" s="410"/>
      <c r="E582" s="410"/>
      <c r="F582" s="412"/>
      <c r="G582" s="427"/>
      <c r="H582" s="417"/>
    </row>
    <row r="583" spans="1:8" hidden="1" x14ac:dyDescent="0.25">
      <c r="A583" s="407"/>
      <c r="B583" s="412"/>
      <c r="C583" s="427"/>
      <c r="D583" s="410"/>
      <c r="E583" s="410"/>
      <c r="F583" s="412"/>
      <c r="G583" s="427"/>
      <c r="H583" s="410"/>
    </row>
    <row r="584" spans="1:8" hidden="1" x14ac:dyDescent="0.25">
      <c r="A584" s="401"/>
      <c r="B584" s="412"/>
      <c r="C584" s="427"/>
      <c r="D584" s="410"/>
      <c r="E584" s="409"/>
      <c r="F584" s="412"/>
      <c r="G584" s="427"/>
      <c r="H584" s="417"/>
    </row>
    <row r="585" spans="1:8" hidden="1" x14ac:dyDescent="0.25">
      <c r="A585" s="407"/>
      <c r="B585" s="412"/>
      <c r="C585" s="427"/>
      <c r="D585" s="410"/>
      <c r="E585" s="410"/>
      <c r="F585" s="412"/>
      <c r="G585" s="427"/>
      <c r="H585" s="417"/>
    </row>
    <row r="586" spans="1:8" hidden="1" x14ac:dyDescent="0.25">
      <c r="A586" s="407"/>
      <c r="B586" s="412"/>
      <c r="C586" s="427"/>
      <c r="D586" s="410"/>
      <c r="E586" s="410"/>
      <c r="F586" s="412"/>
      <c r="G586" s="427"/>
      <c r="H586" s="417"/>
    </row>
    <row r="587" spans="1:8" hidden="1" x14ac:dyDescent="0.25">
      <c r="A587" s="407"/>
      <c r="B587" s="412"/>
      <c r="C587" s="427"/>
      <c r="D587" s="410"/>
      <c r="E587" s="410"/>
      <c r="F587" s="412"/>
      <c r="G587" s="427"/>
      <c r="H587" s="410"/>
    </row>
    <row r="588" spans="1:8" hidden="1" x14ac:dyDescent="0.25">
      <c r="A588" s="401"/>
      <c r="B588" s="412"/>
      <c r="C588" s="427"/>
      <c r="D588" s="410"/>
      <c r="E588" s="409"/>
      <c r="F588" s="412"/>
      <c r="G588" s="427"/>
      <c r="H588" s="417"/>
    </row>
    <row r="589" spans="1:8" hidden="1" x14ac:dyDescent="0.25">
      <c r="A589" s="407"/>
      <c r="B589" s="412"/>
      <c r="C589" s="427"/>
      <c r="D589" s="410"/>
      <c r="E589" s="410"/>
      <c r="F589" s="412"/>
      <c r="G589" s="427"/>
      <c r="H589" s="417"/>
    </row>
    <row r="590" spans="1:8" hidden="1" x14ac:dyDescent="0.25">
      <c r="A590" s="407"/>
      <c r="B590" s="412"/>
      <c r="C590" s="427"/>
      <c r="D590" s="410"/>
      <c r="E590" s="410"/>
      <c r="F590" s="412"/>
      <c r="G590" s="427"/>
      <c r="H590" s="417"/>
    </row>
    <row r="591" spans="1:8" hidden="1" x14ac:dyDescent="0.25">
      <c r="A591" s="407"/>
      <c r="B591" s="412"/>
      <c r="C591" s="427"/>
      <c r="D591" s="410"/>
      <c r="E591" s="410"/>
      <c r="F591" s="412"/>
      <c r="G591" s="427"/>
      <c r="H591" s="410"/>
    </row>
    <row r="592" spans="1:8" hidden="1" x14ac:dyDescent="0.25">
      <c r="A592" s="401"/>
      <c r="B592" s="412"/>
      <c r="C592" s="427"/>
      <c r="D592" s="410"/>
      <c r="E592" s="409"/>
      <c r="F592" s="412"/>
      <c r="G592" s="427"/>
      <c r="H592" s="417"/>
    </row>
    <row r="593" spans="1:8" hidden="1" x14ac:dyDescent="0.25">
      <c r="A593" s="407"/>
      <c r="B593" s="412"/>
      <c r="C593" s="427"/>
      <c r="D593" s="410"/>
      <c r="E593" s="410"/>
      <c r="F593" s="412"/>
      <c r="G593" s="427"/>
      <c r="H593" s="417"/>
    </row>
    <row r="594" spans="1:8" hidden="1" x14ac:dyDescent="0.25">
      <c r="A594" s="407"/>
      <c r="B594" s="412"/>
      <c r="C594" s="427"/>
      <c r="D594" s="410"/>
      <c r="E594" s="410"/>
      <c r="F594" s="412"/>
      <c r="G594" s="427"/>
      <c r="H594" s="417"/>
    </row>
    <row r="595" spans="1:8" hidden="1" x14ac:dyDescent="0.25">
      <c r="A595" s="407"/>
      <c r="B595" s="412"/>
      <c r="C595" s="427"/>
      <c r="D595" s="410"/>
      <c r="E595" s="410"/>
      <c r="F595" s="412"/>
      <c r="G595" s="427"/>
      <c r="H595" s="410"/>
    </row>
    <row r="596" spans="1:8" hidden="1" x14ac:dyDescent="0.25">
      <c r="A596" s="401"/>
      <c r="B596" s="412"/>
      <c r="C596" s="427"/>
      <c r="D596" s="410"/>
      <c r="E596" s="409"/>
      <c r="F596" s="412"/>
      <c r="G596" s="427"/>
      <c r="H596" s="417"/>
    </row>
    <row r="597" spans="1:8" hidden="1" x14ac:dyDescent="0.25">
      <c r="A597" s="407"/>
      <c r="B597" s="412"/>
      <c r="C597" s="427"/>
      <c r="D597" s="410"/>
      <c r="E597" s="410"/>
      <c r="F597" s="412"/>
      <c r="G597" s="427"/>
      <c r="H597" s="417"/>
    </row>
    <row r="598" spans="1:8" hidden="1" x14ac:dyDescent="0.25">
      <c r="A598" s="407"/>
      <c r="B598" s="412"/>
      <c r="C598" s="427"/>
      <c r="D598" s="410"/>
      <c r="E598" s="410"/>
      <c r="F598" s="412"/>
      <c r="G598" s="427"/>
      <c r="H598" s="417"/>
    </row>
    <row r="599" spans="1:8" hidden="1" x14ac:dyDescent="0.25">
      <c r="A599" s="407"/>
      <c r="B599" s="412"/>
      <c r="C599" s="427"/>
      <c r="D599" s="410"/>
      <c r="E599" s="410"/>
      <c r="F599" s="412"/>
      <c r="G599" s="427"/>
      <c r="H599" s="417"/>
    </row>
    <row r="600" spans="1:8" hidden="1" x14ac:dyDescent="0.25">
      <c r="A600" s="407"/>
      <c r="B600" s="412"/>
      <c r="C600" s="427"/>
      <c r="D600" s="410"/>
      <c r="E600" s="410"/>
      <c r="F600" s="412"/>
      <c r="G600" s="427"/>
      <c r="H600" s="417"/>
    </row>
    <row r="601" spans="1:8" hidden="1" x14ac:dyDescent="0.25">
      <c r="A601" s="407"/>
      <c r="B601" s="412"/>
      <c r="C601" s="427"/>
      <c r="D601" s="410"/>
      <c r="E601" s="410"/>
      <c r="F601" s="412"/>
      <c r="G601" s="427"/>
      <c r="H601" s="417"/>
    </row>
    <row r="602" spans="1:8" hidden="1" x14ac:dyDescent="0.25">
      <c r="A602" s="407"/>
      <c r="B602" s="412"/>
      <c r="C602" s="427"/>
      <c r="D602" s="410"/>
      <c r="E602" s="410"/>
      <c r="F602" s="412"/>
      <c r="G602" s="427"/>
      <c r="H602" s="410"/>
    </row>
    <row r="603" spans="1:8" hidden="1" x14ac:dyDescent="0.25">
      <c r="A603" s="401"/>
      <c r="B603" s="412"/>
      <c r="C603" s="427"/>
      <c r="D603" s="410"/>
      <c r="E603" s="409"/>
      <c r="F603" s="412"/>
      <c r="G603" s="427"/>
      <c r="H603" s="417"/>
    </row>
    <row r="604" spans="1:8" hidden="1" x14ac:dyDescent="0.25">
      <c r="A604" s="407"/>
      <c r="B604" s="412"/>
      <c r="C604" s="427"/>
      <c r="D604" s="410"/>
      <c r="E604" s="410"/>
      <c r="F604" s="412"/>
      <c r="G604" s="427"/>
      <c r="H604" s="417"/>
    </row>
    <row r="605" spans="1:8" hidden="1" x14ac:dyDescent="0.25">
      <c r="A605" s="407"/>
      <c r="B605" s="412"/>
      <c r="C605" s="427"/>
      <c r="D605" s="410"/>
      <c r="E605" s="410"/>
      <c r="F605" s="412"/>
      <c r="G605" s="427"/>
      <c r="H605" s="417"/>
    </row>
    <row r="606" spans="1:8" hidden="1" x14ac:dyDescent="0.25">
      <c r="A606" s="407"/>
      <c r="B606" s="408"/>
      <c r="C606" s="427"/>
      <c r="D606" s="410"/>
      <c r="E606" s="410"/>
      <c r="F606" s="412"/>
      <c r="G606" s="427"/>
      <c r="H606" s="410"/>
    </row>
    <row r="607" spans="1:8" hidden="1" x14ac:dyDescent="0.25">
      <c r="A607" s="401"/>
      <c r="B607" s="402"/>
      <c r="C607" s="427"/>
      <c r="D607" s="410"/>
      <c r="E607" s="409"/>
      <c r="F607" s="402"/>
      <c r="G607" s="427"/>
      <c r="H607" s="417"/>
    </row>
    <row r="608" spans="1:8" hidden="1" x14ac:dyDescent="0.25">
      <c r="A608" s="407"/>
      <c r="B608" s="408"/>
      <c r="C608" s="427"/>
      <c r="D608" s="410"/>
      <c r="E608" s="410"/>
      <c r="F608" s="412"/>
      <c r="G608" s="427"/>
      <c r="H608" s="417"/>
    </row>
    <row r="609" spans="1:8" hidden="1" x14ac:dyDescent="0.25">
      <c r="A609" s="407"/>
      <c r="B609" s="408"/>
      <c r="C609" s="427"/>
      <c r="D609" s="410"/>
      <c r="E609" s="405"/>
      <c r="F609" s="402"/>
      <c r="G609" s="427"/>
      <c r="H609" s="417"/>
    </row>
    <row r="610" spans="1:8" hidden="1" x14ac:dyDescent="0.25">
      <c r="A610" s="407"/>
      <c r="B610" s="408"/>
      <c r="C610" s="427"/>
      <c r="D610" s="410"/>
      <c r="E610" s="410"/>
      <c r="F610" s="412"/>
      <c r="G610" s="427"/>
      <c r="H610" s="417"/>
    </row>
    <row r="611" spans="1:8" hidden="1" x14ac:dyDescent="0.25">
      <c r="A611" s="407"/>
      <c r="B611" s="408"/>
      <c r="C611" s="427"/>
      <c r="D611" s="410"/>
      <c r="E611" s="405"/>
      <c r="F611" s="402"/>
      <c r="G611" s="427"/>
      <c r="H611" s="417"/>
    </row>
    <row r="612" spans="1:8" hidden="1" x14ac:dyDescent="0.25">
      <c r="A612" s="407"/>
      <c r="B612" s="408"/>
      <c r="C612" s="427"/>
      <c r="D612" s="410"/>
      <c r="E612" s="410"/>
      <c r="F612" s="402"/>
      <c r="G612" s="427"/>
      <c r="H612" s="417"/>
    </row>
    <row r="613" spans="1:8" hidden="1" x14ac:dyDescent="0.25">
      <c r="A613" s="407"/>
      <c r="B613" s="408"/>
      <c r="C613" s="427"/>
      <c r="D613" s="410"/>
      <c r="E613" s="410"/>
      <c r="F613" s="412"/>
      <c r="G613" s="427"/>
      <c r="H613" s="410"/>
    </row>
    <row r="614" spans="1:8" hidden="1" x14ac:dyDescent="0.25">
      <c r="A614" s="401"/>
      <c r="B614" s="412"/>
      <c r="C614" s="427"/>
      <c r="D614" s="410"/>
      <c r="E614" s="409"/>
      <c r="F614" s="412"/>
      <c r="G614" s="427"/>
      <c r="H614" s="417"/>
    </row>
    <row r="615" spans="1:8" hidden="1" x14ac:dyDescent="0.25">
      <c r="A615" s="407"/>
      <c r="B615" s="408"/>
      <c r="C615" s="427"/>
      <c r="D615" s="410"/>
      <c r="E615" s="410"/>
      <c r="F615" s="412"/>
      <c r="G615" s="427"/>
      <c r="H615" s="417"/>
    </row>
    <row r="616" spans="1:8" hidden="1" x14ac:dyDescent="0.25">
      <c r="A616" s="407"/>
      <c r="B616" s="408"/>
      <c r="C616" s="427"/>
      <c r="D616" s="410"/>
      <c r="E616" s="410"/>
      <c r="F616" s="412"/>
      <c r="G616" s="427"/>
      <c r="H616" s="417"/>
    </row>
    <row r="617" spans="1:8" hidden="1" x14ac:dyDescent="0.2"/>
    <row r="618" spans="1:8" hidden="1" x14ac:dyDescent="0.25">
      <c r="A618" s="401"/>
      <c r="B618" s="412"/>
      <c r="C618" s="427"/>
      <c r="D618" s="410"/>
      <c r="E618" s="409"/>
      <c r="F618" s="412"/>
      <c r="G618" s="427"/>
      <c r="H618" s="417"/>
    </row>
    <row r="619" spans="1:8" hidden="1" x14ac:dyDescent="0.25">
      <c r="A619" s="407"/>
      <c r="B619" s="408"/>
      <c r="C619" s="427"/>
      <c r="D619" s="410"/>
      <c r="E619" s="410"/>
      <c r="F619" s="412"/>
      <c r="G619" s="427"/>
      <c r="H619" s="417"/>
    </row>
    <row r="620" spans="1:8" hidden="1" x14ac:dyDescent="0.25">
      <c r="A620" s="407"/>
      <c r="B620" s="408"/>
      <c r="C620" s="427"/>
      <c r="D620" s="410"/>
      <c r="E620" s="410"/>
      <c r="F620" s="412"/>
      <c r="G620" s="427"/>
      <c r="H620" s="417"/>
    </row>
    <row r="621" spans="1:8" hidden="1" x14ac:dyDescent="0.25">
      <c r="A621" s="407"/>
      <c r="B621" s="408"/>
      <c r="C621" s="427"/>
      <c r="D621" s="410"/>
      <c r="E621" s="410"/>
      <c r="F621" s="412"/>
      <c r="G621" s="427"/>
      <c r="H621" s="410"/>
    </row>
    <row r="622" spans="1:8" hidden="1" x14ac:dyDescent="0.25">
      <c r="A622" s="401"/>
      <c r="B622" s="412"/>
      <c r="C622" s="427"/>
      <c r="D622" s="410"/>
      <c r="E622" s="405"/>
      <c r="F622" s="412"/>
      <c r="G622" s="427"/>
      <c r="H622" s="417"/>
    </row>
    <row r="623" spans="1:8" hidden="1" x14ac:dyDescent="0.25">
      <c r="A623" s="407"/>
      <c r="B623" s="408"/>
      <c r="C623" s="427"/>
      <c r="D623" s="410"/>
      <c r="E623" s="410"/>
      <c r="F623" s="412"/>
      <c r="G623" s="427"/>
      <c r="H623" s="417"/>
    </row>
    <row r="624" spans="1:8" hidden="1" x14ac:dyDescent="0.25">
      <c r="A624" s="407"/>
      <c r="B624" s="408"/>
      <c r="C624" s="427"/>
      <c r="D624" s="410"/>
      <c r="E624" s="405"/>
      <c r="F624" s="412"/>
      <c r="G624" s="427"/>
      <c r="H624" s="417"/>
    </row>
    <row r="625" spans="1:8" hidden="1" x14ac:dyDescent="0.25">
      <c r="A625" s="407"/>
      <c r="B625" s="408"/>
      <c r="C625" s="427"/>
      <c r="D625" s="410"/>
      <c r="E625" s="410"/>
      <c r="F625" s="412"/>
      <c r="G625" s="427"/>
      <c r="H625" s="410"/>
    </row>
    <row r="626" spans="1:8" hidden="1" x14ac:dyDescent="0.25">
      <c r="A626" s="401"/>
      <c r="B626" s="412"/>
      <c r="C626" s="427"/>
      <c r="D626" s="410"/>
      <c r="E626" s="409"/>
      <c r="F626" s="412"/>
      <c r="G626" s="427"/>
      <c r="H626" s="417"/>
    </row>
    <row r="627" spans="1:8" hidden="1" x14ac:dyDescent="0.25">
      <c r="A627" s="407"/>
      <c r="B627" s="408"/>
      <c r="C627" s="427"/>
      <c r="D627" s="410"/>
      <c r="E627" s="410"/>
      <c r="F627" s="412"/>
      <c r="G627" s="427"/>
      <c r="H627" s="417"/>
    </row>
    <row r="628" spans="1:8" hidden="1" x14ac:dyDescent="0.25">
      <c r="A628" s="407"/>
      <c r="B628" s="408"/>
      <c r="C628" s="427"/>
      <c r="D628" s="410"/>
      <c r="E628" s="410"/>
      <c r="F628" s="412"/>
      <c r="G628" s="427"/>
      <c r="H628" s="417"/>
    </row>
    <row r="629" spans="1:8" hidden="1" x14ac:dyDescent="0.2"/>
    <row r="630" spans="1:8" hidden="1" x14ac:dyDescent="0.25">
      <c r="A630" s="401"/>
      <c r="B630" s="412"/>
      <c r="C630" s="427"/>
      <c r="D630" s="410"/>
      <c r="E630" s="409"/>
      <c r="F630" s="412"/>
      <c r="G630" s="427"/>
      <c r="H630" s="417"/>
    </row>
    <row r="631" spans="1:8" hidden="1" x14ac:dyDescent="0.25">
      <c r="A631" s="407"/>
      <c r="B631" s="408"/>
      <c r="C631" s="427"/>
      <c r="D631" s="410"/>
      <c r="E631" s="410"/>
      <c r="F631" s="412"/>
      <c r="G631" s="427"/>
      <c r="H631" s="417"/>
    </row>
    <row r="632" spans="1:8" hidden="1" x14ac:dyDescent="0.25">
      <c r="A632" s="407"/>
      <c r="B632" s="408"/>
      <c r="C632" s="427"/>
      <c r="D632" s="410"/>
      <c r="E632" s="410"/>
      <c r="F632" s="412"/>
      <c r="G632" s="427"/>
      <c r="H632" s="417"/>
    </row>
    <row r="633" spans="1:8" hidden="1" x14ac:dyDescent="0.25">
      <c r="A633" s="407"/>
      <c r="B633" s="408"/>
      <c r="C633" s="427"/>
      <c r="D633" s="410"/>
      <c r="E633" s="410"/>
      <c r="F633" s="412"/>
      <c r="G633" s="427"/>
      <c r="H633" s="417"/>
    </row>
    <row r="634" spans="1:8" hidden="1" x14ac:dyDescent="0.25">
      <c r="A634" s="407"/>
      <c r="B634" s="408"/>
      <c r="C634" s="427"/>
      <c r="D634" s="410"/>
      <c r="E634" s="410"/>
      <c r="F634" s="412"/>
      <c r="G634" s="427"/>
      <c r="H634" s="417"/>
    </row>
    <row r="635" spans="1:8" hidden="1" x14ac:dyDescent="0.25">
      <c r="A635" s="407"/>
      <c r="B635" s="408"/>
      <c r="C635" s="427"/>
      <c r="D635" s="410"/>
      <c r="E635" s="410"/>
      <c r="F635" s="412"/>
      <c r="G635" s="427"/>
      <c r="H635" s="417"/>
    </row>
    <row r="636" spans="1:8" hidden="1" x14ac:dyDescent="0.2"/>
    <row r="637" spans="1:8" hidden="1" x14ac:dyDescent="0.25">
      <c r="A637" s="401"/>
      <c r="B637" s="412"/>
      <c r="C637" s="427"/>
      <c r="D637" s="410"/>
      <c r="E637" s="409"/>
      <c r="F637" s="412"/>
      <c r="G637" s="427"/>
      <c r="H637" s="417"/>
    </row>
    <row r="638" spans="1:8" hidden="1" x14ac:dyDescent="0.25">
      <c r="A638" s="407"/>
      <c r="B638" s="408"/>
      <c r="C638" s="427"/>
      <c r="D638" s="410"/>
      <c r="E638" s="410"/>
      <c r="F638" s="412"/>
      <c r="G638" s="427"/>
      <c r="H638" s="417"/>
    </row>
    <row r="639" spans="1:8" hidden="1" x14ac:dyDescent="0.25">
      <c r="A639" s="407"/>
      <c r="B639" s="408"/>
      <c r="C639" s="427"/>
      <c r="D639" s="410"/>
      <c r="E639" s="410"/>
      <c r="F639" s="412"/>
      <c r="G639" s="427"/>
      <c r="H639" s="417"/>
    </row>
    <row r="640" spans="1:8" hidden="1" x14ac:dyDescent="0.25">
      <c r="A640" s="407"/>
      <c r="B640" s="408"/>
      <c r="C640" s="427"/>
      <c r="D640" s="410"/>
      <c r="E640" s="410"/>
      <c r="F640" s="412"/>
      <c r="G640" s="427"/>
      <c r="H640" s="417"/>
    </row>
    <row r="641" spans="1:8" hidden="1" x14ac:dyDescent="0.25">
      <c r="A641" s="407"/>
      <c r="B641" s="408"/>
      <c r="C641" s="427"/>
      <c r="D641" s="410"/>
      <c r="E641" s="410"/>
      <c r="F641" s="412"/>
      <c r="G641" s="427"/>
      <c r="H641" s="417"/>
    </row>
    <row r="642" spans="1:8" hidden="1" x14ac:dyDescent="0.25">
      <c r="A642" s="407"/>
      <c r="B642" s="408"/>
      <c r="C642" s="427"/>
      <c r="D642" s="410"/>
      <c r="E642" s="410"/>
      <c r="F642" s="412"/>
      <c r="G642" s="427"/>
      <c r="H642" s="417"/>
    </row>
    <row r="643" spans="1:8" hidden="1" x14ac:dyDescent="0.2"/>
    <row r="644" spans="1:8" hidden="1" x14ac:dyDescent="0.25">
      <c r="A644" s="401"/>
      <c r="B644" s="412"/>
      <c r="C644" s="427"/>
      <c r="D644" s="410"/>
      <c r="E644" s="409"/>
      <c r="F644" s="412"/>
      <c r="G644" s="427"/>
      <c r="H644" s="417"/>
    </row>
    <row r="645" spans="1:8" hidden="1" x14ac:dyDescent="0.25">
      <c r="A645" s="407"/>
      <c r="B645" s="408"/>
      <c r="C645" s="427"/>
      <c r="D645" s="410"/>
      <c r="E645" s="410"/>
      <c r="F645" s="412"/>
      <c r="G645" s="427"/>
      <c r="H645" s="417"/>
    </row>
    <row r="646" spans="1:8" hidden="1" x14ac:dyDescent="0.25">
      <c r="A646" s="407"/>
      <c r="B646" s="408"/>
      <c r="C646" s="427"/>
      <c r="D646" s="410"/>
      <c r="E646" s="410"/>
      <c r="F646" s="412"/>
      <c r="G646" s="427"/>
      <c r="H646" s="417"/>
    </row>
    <row r="647" spans="1:8" hidden="1" x14ac:dyDescent="0.25">
      <c r="A647" s="407"/>
      <c r="B647" s="408"/>
      <c r="C647" s="427"/>
      <c r="D647" s="410"/>
      <c r="E647" s="410"/>
      <c r="F647" s="412"/>
      <c r="G647" s="427"/>
      <c r="H647" s="417"/>
    </row>
    <row r="648" spans="1:8" hidden="1" x14ac:dyDescent="0.25">
      <c r="A648" s="407"/>
      <c r="B648" s="408"/>
      <c r="C648" s="427"/>
      <c r="D648" s="410"/>
      <c r="E648" s="410"/>
      <c r="F648" s="412"/>
      <c r="G648" s="427"/>
      <c r="H648" s="417"/>
    </row>
    <row r="649" spans="1:8" hidden="1" x14ac:dyDescent="0.25">
      <c r="A649" s="407"/>
      <c r="B649" s="408"/>
      <c r="C649" s="427"/>
      <c r="D649" s="410"/>
      <c r="E649" s="410"/>
      <c r="F649" s="412"/>
      <c r="G649" s="427"/>
      <c r="H649" s="417"/>
    </row>
    <row r="650" spans="1:8" hidden="1" x14ac:dyDescent="0.2"/>
    <row r="651" spans="1:8" hidden="1" x14ac:dyDescent="0.25">
      <c r="A651" s="401"/>
      <c r="B651" s="412"/>
      <c r="C651" s="427"/>
      <c r="D651" s="410"/>
      <c r="E651" s="409"/>
      <c r="F651" s="412"/>
      <c r="G651" s="427"/>
      <c r="H651" s="417"/>
    </row>
    <row r="652" spans="1:8" hidden="1" x14ac:dyDescent="0.25">
      <c r="A652" s="407"/>
      <c r="B652" s="408"/>
      <c r="C652" s="427"/>
      <c r="D652" s="410"/>
      <c r="E652" s="410"/>
      <c r="F652" s="412"/>
      <c r="G652" s="427"/>
      <c r="H652" s="417"/>
    </row>
    <row r="653" spans="1:8" hidden="1" x14ac:dyDescent="0.25">
      <c r="A653" s="407"/>
      <c r="B653" s="408"/>
      <c r="C653" s="427"/>
      <c r="D653" s="410"/>
      <c r="E653" s="410"/>
      <c r="F653" s="412"/>
      <c r="G653" s="427"/>
      <c r="H653" s="417"/>
    </row>
    <row r="654" spans="1:8" hidden="1" x14ac:dyDescent="0.25">
      <c r="A654" s="407"/>
      <c r="B654" s="408"/>
      <c r="C654" s="427"/>
      <c r="D654" s="410"/>
      <c r="E654" s="410"/>
      <c r="F654" s="412"/>
      <c r="G654" s="427"/>
      <c r="H654" s="417"/>
    </row>
    <row r="655" spans="1:8" hidden="1" x14ac:dyDescent="0.25">
      <c r="A655" s="407"/>
      <c r="B655" s="408"/>
      <c r="C655" s="427"/>
      <c r="D655" s="410"/>
      <c r="E655" s="410"/>
      <c r="F655" s="412"/>
      <c r="G655" s="427"/>
      <c r="H655" s="417"/>
    </row>
    <row r="656" spans="1:8" hidden="1" x14ac:dyDescent="0.25">
      <c r="A656" s="407"/>
      <c r="B656" s="408"/>
      <c r="C656" s="427"/>
      <c r="D656" s="410"/>
      <c r="E656" s="410"/>
      <c r="F656" s="412"/>
      <c r="G656" s="427"/>
      <c r="H656" s="417"/>
    </row>
    <row r="657" spans="1:8" hidden="1" x14ac:dyDescent="0.2"/>
    <row r="658" spans="1:8" hidden="1" x14ac:dyDescent="0.25">
      <c r="A658" s="401"/>
      <c r="B658" s="412"/>
      <c r="C658" s="427"/>
      <c r="D658" s="410"/>
      <c r="E658" s="409"/>
      <c r="F658" s="412"/>
      <c r="G658" s="427"/>
      <c r="H658" s="417"/>
    </row>
    <row r="659" spans="1:8" hidden="1" x14ac:dyDescent="0.25">
      <c r="A659" s="407"/>
      <c r="B659" s="408"/>
      <c r="C659" s="427"/>
      <c r="D659" s="410"/>
      <c r="E659" s="410"/>
      <c r="F659" s="412"/>
      <c r="G659" s="427"/>
      <c r="H659" s="417"/>
    </row>
    <row r="660" spans="1:8" hidden="1" x14ac:dyDescent="0.2"/>
    <row r="661" spans="1:8" hidden="1" x14ac:dyDescent="0.25">
      <c r="A661" s="401"/>
      <c r="B661" s="412"/>
      <c r="C661" s="427"/>
      <c r="D661" s="410"/>
      <c r="E661" s="409"/>
      <c r="F661" s="412"/>
      <c r="G661" s="427"/>
      <c r="H661" s="410"/>
    </row>
    <row r="662" spans="1:8" hidden="1" x14ac:dyDescent="0.2"/>
    <row r="663" spans="1:8" hidden="1" x14ac:dyDescent="0.25">
      <c r="A663" s="401"/>
      <c r="B663" s="412"/>
      <c r="C663" s="427"/>
      <c r="D663" s="410"/>
      <c r="E663" s="409"/>
      <c r="F663" s="412"/>
      <c r="G663" s="427"/>
      <c r="H663" s="410"/>
    </row>
    <row r="664" spans="1:8" hidden="1" x14ac:dyDescent="0.25">
      <c r="A664" s="407"/>
      <c r="B664" s="412"/>
      <c r="C664" s="427"/>
      <c r="D664" s="410"/>
      <c r="E664" s="410"/>
      <c r="F664" s="408"/>
      <c r="G664" s="427"/>
      <c r="H664" s="410"/>
    </row>
    <row r="665" spans="1:8" hidden="1" x14ac:dyDescent="0.2"/>
    <row r="666" spans="1:8" hidden="1" x14ac:dyDescent="0.25">
      <c r="A666" s="401"/>
      <c r="B666" s="412"/>
      <c r="C666" s="427"/>
      <c r="D666" s="410"/>
      <c r="E666" s="409"/>
      <c r="F666" s="412"/>
      <c r="G666" s="427"/>
      <c r="H666" s="417"/>
    </row>
    <row r="667" spans="1:8" hidden="1" x14ac:dyDescent="0.25">
      <c r="A667" s="407"/>
      <c r="B667" s="408"/>
      <c r="C667" s="427"/>
      <c r="D667" s="410"/>
      <c r="E667" s="410"/>
      <c r="F667" s="412"/>
      <c r="G667" s="427"/>
      <c r="H667" s="417"/>
    </row>
    <row r="668" spans="1:8" hidden="1" x14ac:dyDescent="0.25">
      <c r="A668" s="407"/>
      <c r="B668" s="408"/>
      <c r="C668" s="427"/>
      <c r="D668" s="410"/>
      <c r="E668" s="410"/>
      <c r="F668" s="412"/>
      <c r="G668" s="427"/>
      <c r="H668" s="417"/>
    </row>
    <row r="669" spans="1:8" hidden="1" x14ac:dyDescent="0.2"/>
    <row r="670" spans="1:8" hidden="1" x14ac:dyDescent="0.25">
      <c r="A670" s="401"/>
      <c r="B670" s="412"/>
      <c r="C670" s="427"/>
      <c r="D670" s="410"/>
      <c r="E670" s="409"/>
      <c r="F670" s="412"/>
      <c r="G670" s="427"/>
      <c r="H670" s="417"/>
    </row>
    <row r="671" spans="1:8" hidden="1" x14ac:dyDescent="0.25">
      <c r="A671" s="407"/>
      <c r="B671" s="408"/>
      <c r="C671" s="427"/>
      <c r="D671" s="410"/>
      <c r="E671" s="410"/>
      <c r="F671" s="412"/>
      <c r="G671" s="427"/>
      <c r="H671" s="417"/>
    </row>
    <row r="672" spans="1:8" hidden="1" x14ac:dyDescent="0.25">
      <c r="A672" s="407"/>
      <c r="B672" s="408"/>
      <c r="C672" s="427"/>
      <c r="D672" s="410"/>
      <c r="E672" s="410"/>
      <c r="F672" s="412"/>
      <c r="G672" s="427"/>
      <c r="H672" s="417"/>
    </row>
    <row r="673" spans="1:8" hidden="1" x14ac:dyDescent="0.2"/>
    <row r="674" spans="1:8" hidden="1" x14ac:dyDescent="0.25">
      <c r="A674" s="401"/>
      <c r="B674" s="412"/>
      <c r="C674" s="427"/>
      <c r="D674" s="410"/>
      <c r="E674" s="409"/>
      <c r="F674" s="412"/>
      <c r="G674" s="427"/>
      <c r="H674" s="417"/>
    </row>
    <row r="675" spans="1:8" hidden="1" x14ac:dyDescent="0.25">
      <c r="A675" s="407"/>
      <c r="B675" s="408"/>
      <c r="C675" s="427"/>
      <c r="D675" s="410"/>
      <c r="E675" s="410"/>
      <c r="F675" s="412"/>
      <c r="G675" s="427"/>
      <c r="H675" s="417"/>
    </row>
    <row r="676" spans="1:8" hidden="1" x14ac:dyDescent="0.25">
      <c r="A676" s="407"/>
      <c r="B676" s="408"/>
      <c r="C676" s="427"/>
      <c r="D676" s="410"/>
      <c r="E676" s="410"/>
      <c r="F676" s="412"/>
      <c r="G676" s="427"/>
      <c r="H676" s="417"/>
    </row>
    <row r="677" spans="1:8" hidden="1" x14ac:dyDescent="0.2"/>
    <row r="678" spans="1:8" hidden="1" x14ac:dyDescent="0.25">
      <c r="A678" s="401"/>
      <c r="B678" s="412"/>
      <c r="C678" s="427"/>
      <c r="D678" s="410"/>
      <c r="E678" s="409"/>
      <c r="F678" s="412"/>
      <c r="G678" s="427"/>
      <c r="H678" s="417"/>
    </row>
    <row r="679" spans="1:8" hidden="1" x14ac:dyDescent="0.25">
      <c r="A679" s="407"/>
      <c r="B679" s="408"/>
      <c r="C679" s="427"/>
      <c r="D679" s="410"/>
      <c r="E679" s="410"/>
      <c r="F679" s="412"/>
      <c r="G679" s="427"/>
      <c r="H679" s="417"/>
    </row>
    <row r="680" spans="1:8" hidden="1" x14ac:dyDescent="0.25">
      <c r="A680" s="407"/>
      <c r="B680" s="408"/>
      <c r="C680" s="427"/>
      <c r="D680" s="410"/>
      <c r="E680" s="410"/>
      <c r="F680" s="412"/>
      <c r="G680" s="427"/>
      <c r="H680" s="417"/>
    </row>
    <row r="681" spans="1:8" hidden="1" x14ac:dyDescent="0.2"/>
    <row r="682" spans="1:8" hidden="1" x14ac:dyDescent="0.25">
      <c r="A682" s="401"/>
      <c r="B682" s="412"/>
      <c r="C682" s="427"/>
      <c r="D682" s="410"/>
      <c r="E682" s="409"/>
      <c r="F682" s="412"/>
      <c r="G682" s="427"/>
      <c r="H682" s="417"/>
    </row>
    <row r="683" spans="1:8" hidden="1" x14ac:dyDescent="0.25">
      <c r="A683" s="407"/>
      <c r="B683" s="408"/>
      <c r="C683" s="427"/>
      <c r="D683" s="410"/>
      <c r="E683" s="410"/>
      <c r="F683" s="412"/>
      <c r="G683" s="427"/>
      <c r="H683" s="417"/>
    </row>
    <row r="684" spans="1:8" hidden="1" x14ac:dyDescent="0.25">
      <c r="A684" s="407"/>
      <c r="B684" s="408"/>
      <c r="C684" s="427"/>
      <c r="D684" s="410"/>
      <c r="E684" s="410"/>
      <c r="F684" s="412"/>
      <c r="G684" s="427"/>
      <c r="H684" s="417"/>
    </row>
    <row r="685" spans="1:8" hidden="1" x14ac:dyDescent="0.2"/>
    <row r="686" spans="1:8" hidden="1" x14ac:dyDescent="0.25">
      <c r="A686" s="401"/>
      <c r="B686" s="412"/>
      <c r="C686" s="427"/>
      <c r="D686" s="410"/>
      <c r="E686" s="409"/>
      <c r="F686" s="412"/>
      <c r="G686" s="427"/>
      <c r="H686" s="417"/>
    </row>
    <row r="687" spans="1:8" hidden="1" x14ac:dyDescent="0.25">
      <c r="A687" s="407"/>
      <c r="B687" s="408"/>
      <c r="C687" s="427"/>
      <c r="D687" s="410"/>
      <c r="E687" s="410"/>
      <c r="F687" s="412"/>
      <c r="G687" s="427"/>
      <c r="H687" s="417"/>
    </row>
    <row r="688" spans="1:8" hidden="1" x14ac:dyDescent="0.25">
      <c r="A688" s="407"/>
      <c r="B688" s="408"/>
      <c r="C688" s="427"/>
      <c r="D688" s="410"/>
      <c r="E688" s="410"/>
      <c r="F688" s="412"/>
      <c r="G688" s="427"/>
      <c r="H688" s="417"/>
    </row>
    <row r="689" spans="1:8" hidden="1" x14ac:dyDescent="0.2"/>
    <row r="690" spans="1:8" hidden="1" x14ac:dyDescent="0.25">
      <c r="A690" s="401"/>
      <c r="B690" s="412"/>
      <c r="C690" s="427"/>
      <c r="D690" s="410"/>
      <c r="E690" s="409"/>
      <c r="F690" s="412"/>
      <c r="G690" s="427"/>
      <c r="H690" s="417"/>
    </row>
    <row r="691" spans="1:8" hidden="1" x14ac:dyDescent="0.25">
      <c r="A691" s="407"/>
      <c r="B691" s="408"/>
      <c r="C691" s="427"/>
      <c r="D691" s="410"/>
      <c r="E691" s="410"/>
      <c r="F691" s="412"/>
      <c r="G691" s="427"/>
      <c r="H691" s="417"/>
    </row>
    <row r="692" spans="1:8" hidden="1" x14ac:dyDescent="0.25">
      <c r="A692" s="407"/>
      <c r="B692" s="408"/>
      <c r="C692" s="427"/>
      <c r="D692" s="410"/>
      <c r="E692" s="410"/>
      <c r="F692" s="412"/>
      <c r="G692" s="427"/>
      <c r="H692" s="417"/>
    </row>
    <row r="693" spans="1:8" hidden="1" x14ac:dyDescent="0.2"/>
    <row r="694" spans="1:8" hidden="1" x14ac:dyDescent="0.25">
      <c r="A694" s="401"/>
      <c r="B694" s="412"/>
      <c r="C694" s="427"/>
      <c r="D694" s="410"/>
      <c r="E694" s="409"/>
      <c r="F694" s="412"/>
      <c r="G694" s="427"/>
      <c r="H694" s="417"/>
    </row>
    <row r="695" spans="1:8" hidden="1" x14ac:dyDescent="0.25">
      <c r="A695" s="407"/>
      <c r="B695" s="408"/>
      <c r="C695" s="427"/>
      <c r="D695" s="410"/>
      <c r="E695" s="410"/>
      <c r="F695" s="412"/>
      <c r="G695" s="427"/>
      <c r="H695" s="417"/>
    </row>
    <row r="696" spans="1:8" hidden="1" x14ac:dyDescent="0.25">
      <c r="A696" s="407"/>
      <c r="B696" s="408"/>
      <c r="C696" s="427"/>
      <c r="D696" s="410"/>
      <c r="E696" s="410"/>
      <c r="F696" s="412"/>
      <c r="G696" s="427"/>
      <c r="H696" s="417"/>
    </row>
    <row r="697" spans="1:8" hidden="1" x14ac:dyDescent="0.2"/>
    <row r="698" spans="1:8" hidden="1" x14ac:dyDescent="0.25">
      <c r="A698" s="401"/>
      <c r="B698" s="412"/>
      <c r="C698" s="427"/>
      <c r="D698" s="410"/>
      <c r="E698" s="409"/>
      <c r="F698" s="412"/>
      <c r="G698" s="427"/>
      <c r="H698" s="417"/>
    </row>
    <row r="699" spans="1:8" hidden="1" x14ac:dyDescent="0.25">
      <c r="A699" s="407"/>
      <c r="B699" s="408"/>
      <c r="C699" s="427"/>
      <c r="D699" s="410"/>
      <c r="E699" s="410"/>
      <c r="F699" s="412"/>
      <c r="G699" s="427"/>
      <c r="H699" s="417"/>
    </row>
    <row r="700" spans="1:8" hidden="1" x14ac:dyDescent="0.25">
      <c r="A700" s="407"/>
      <c r="B700" s="408"/>
      <c r="C700" s="427"/>
      <c r="D700" s="410"/>
      <c r="E700" s="410"/>
      <c r="F700" s="412"/>
      <c r="G700" s="427"/>
      <c r="H700" s="417"/>
    </row>
    <row r="701" spans="1:8" hidden="1" x14ac:dyDescent="0.2"/>
    <row r="702" spans="1:8" hidden="1" x14ac:dyDescent="0.25">
      <c r="A702" s="401"/>
      <c r="B702" s="412"/>
      <c r="C702" s="427"/>
      <c r="D702" s="410"/>
      <c r="E702" s="409"/>
      <c r="F702" s="412"/>
      <c r="G702" s="427"/>
      <c r="H702" s="417"/>
    </row>
    <row r="703" spans="1:8" hidden="1" x14ac:dyDescent="0.25">
      <c r="A703" s="407"/>
      <c r="B703" s="408"/>
      <c r="C703" s="427"/>
      <c r="D703" s="410"/>
      <c r="E703" s="410"/>
      <c r="F703" s="412"/>
      <c r="G703" s="427"/>
      <c r="H703" s="417"/>
    </row>
    <row r="704" spans="1:8" hidden="1" x14ac:dyDescent="0.25">
      <c r="A704" s="407"/>
      <c r="B704" s="408"/>
      <c r="C704" s="427"/>
      <c r="D704" s="410"/>
      <c r="E704" s="410"/>
      <c r="F704" s="412"/>
      <c r="G704" s="427"/>
      <c r="H704" s="417"/>
    </row>
    <row r="705" spans="1:8" hidden="1" x14ac:dyDescent="0.2"/>
    <row r="706" spans="1:8" hidden="1" x14ac:dyDescent="0.25">
      <c r="A706" s="401"/>
      <c r="B706" s="412"/>
      <c r="C706" s="427"/>
      <c r="D706" s="410"/>
      <c r="E706" s="409"/>
      <c r="F706" s="412"/>
      <c r="G706" s="427"/>
      <c r="H706" s="417"/>
    </row>
    <row r="707" spans="1:8" hidden="1" x14ac:dyDescent="0.25">
      <c r="A707" s="407"/>
      <c r="B707" s="408"/>
      <c r="C707" s="427"/>
      <c r="D707" s="410"/>
      <c r="E707" s="410"/>
      <c r="F707" s="412"/>
      <c r="G707" s="427"/>
      <c r="H707" s="417"/>
    </row>
    <row r="708" spans="1:8" hidden="1" x14ac:dyDescent="0.25">
      <c r="A708" s="407"/>
      <c r="B708" s="408"/>
      <c r="C708" s="427"/>
      <c r="D708" s="410"/>
      <c r="E708" s="410"/>
      <c r="F708" s="412"/>
      <c r="G708" s="427"/>
      <c r="H708" s="417"/>
    </row>
    <row r="709" spans="1:8" hidden="1" x14ac:dyDescent="0.2"/>
    <row r="710" spans="1:8" hidden="1" x14ac:dyDescent="0.25">
      <c r="A710" s="401"/>
      <c r="B710" s="412"/>
      <c r="C710" s="427"/>
      <c r="D710" s="410"/>
      <c r="E710" s="409"/>
      <c r="F710" s="412"/>
      <c r="G710" s="427"/>
      <c r="H710" s="417"/>
    </row>
    <row r="711" spans="1:8" hidden="1" x14ac:dyDescent="0.25">
      <c r="A711" s="407"/>
      <c r="B711" s="408"/>
      <c r="C711" s="427"/>
      <c r="D711" s="410"/>
      <c r="E711" s="410"/>
      <c r="F711" s="412"/>
      <c r="G711" s="427"/>
      <c r="H711" s="417"/>
    </row>
    <row r="712" spans="1:8" hidden="1" x14ac:dyDescent="0.25">
      <c r="A712" s="407"/>
      <c r="B712" s="408"/>
      <c r="C712" s="427"/>
      <c r="D712" s="410"/>
      <c r="E712" s="410"/>
      <c r="F712" s="412"/>
      <c r="G712" s="427"/>
      <c r="H712" s="417"/>
    </row>
    <row r="713" spans="1:8" hidden="1" x14ac:dyDescent="0.2"/>
    <row r="714" spans="1:8" hidden="1" x14ac:dyDescent="0.25">
      <c r="A714" s="401"/>
      <c r="B714" s="412"/>
      <c r="C714" s="427"/>
      <c r="D714" s="410"/>
      <c r="E714" s="409"/>
      <c r="F714" s="412"/>
      <c r="G714" s="427"/>
      <c r="H714" s="417"/>
    </row>
    <row r="715" spans="1:8" hidden="1" x14ac:dyDescent="0.25">
      <c r="A715" s="407"/>
      <c r="B715" s="408"/>
      <c r="C715" s="427"/>
      <c r="D715" s="410"/>
      <c r="E715" s="410"/>
      <c r="F715" s="412"/>
      <c r="G715" s="427"/>
      <c r="H715" s="417"/>
    </row>
    <row r="716" spans="1:8" hidden="1" x14ac:dyDescent="0.2"/>
    <row r="717" spans="1:8" hidden="1" x14ac:dyDescent="0.25">
      <c r="A717" s="401"/>
      <c r="B717" s="412"/>
      <c r="C717" s="427"/>
      <c r="D717" s="410"/>
      <c r="E717" s="409"/>
      <c r="F717" s="402"/>
      <c r="G717" s="427"/>
      <c r="H717" s="410"/>
    </row>
    <row r="718" spans="1:8" hidden="1" x14ac:dyDescent="0.2"/>
    <row r="719" spans="1:8" hidden="1" x14ac:dyDescent="0.25">
      <c r="A719" s="401"/>
      <c r="B719" s="402"/>
      <c r="C719" s="427"/>
      <c r="D719" s="410"/>
      <c r="E719" s="409"/>
      <c r="F719" s="402"/>
      <c r="G719" s="427"/>
      <c r="H719" s="410"/>
    </row>
    <row r="720" spans="1:8" hidden="1" x14ac:dyDescent="0.2"/>
    <row r="721" spans="1:8" hidden="1" x14ac:dyDescent="0.25">
      <c r="A721" s="401"/>
      <c r="B721" s="412"/>
      <c r="C721" s="427"/>
      <c r="D721" s="410"/>
      <c r="E721" s="409"/>
      <c r="F721" s="412"/>
      <c r="G721" s="427"/>
      <c r="H721" s="417"/>
    </row>
    <row r="722" spans="1:8" hidden="1" x14ac:dyDescent="0.25">
      <c r="A722" s="407"/>
      <c r="B722" s="408"/>
      <c r="C722" s="427"/>
      <c r="D722" s="410"/>
      <c r="E722" s="410"/>
      <c r="F722" s="412"/>
      <c r="G722" s="427"/>
      <c r="H722" s="417"/>
    </row>
    <row r="723" spans="1:8" hidden="1" x14ac:dyDescent="0.25">
      <c r="A723" s="407"/>
      <c r="B723" s="408"/>
      <c r="C723" s="427"/>
      <c r="D723" s="410"/>
      <c r="E723" s="410"/>
      <c r="F723" s="412"/>
      <c r="G723" s="427"/>
      <c r="H723" s="417"/>
    </row>
    <row r="724" spans="1:8" hidden="1" x14ac:dyDescent="0.2"/>
    <row r="725" spans="1:8" hidden="1" x14ac:dyDescent="0.25">
      <c r="A725" s="401"/>
      <c r="B725" s="402"/>
      <c r="C725" s="427"/>
      <c r="D725" s="410"/>
      <c r="E725" s="409"/>
      <c r="F725" s="402"/>
      <c r="G725" s="427"/>
      <c r="H725" s="417"/>
    </row>
    <row r="726" spans="1:8" hidden="1" x14ac:dyDescent="0.25">
      <c r="A726" s="407"/>
      <c r="B726" s="408"/>
      <c r="C726" s="427"/>
      <c r="D726" s="410"/>
      <c r="E726" s="410"/>
      <c r="F726" s="402"/>
      <c r="G726" s="427"/>
      <c r="H726" s="417"/>
    </row>
    <row r="727" spans="1:8" hidden="1" x14ac:dyDescent="0.25">
      <c r="A727" s="407"/>
      <c r="B727" s="408"/>
      <c r="C727" s="427"/>
      <c r="D727" s="410"/>
      <c r="E727" s="410"/>
      <c r="F727" s="402"/>
      <c r="G727" s="427"/>
      <c r="H727" s="417"/>
    </row>
    <row r="728" spans="1:8" hidden="1" x14ac:dyDescent="0.25">
      <c r="A728" s="407"/>
      <c r="B728" s="408"/>
      <c r="C728" s="427"/>
      <c r="D728" s="410"/>
      <c r="E728" s="410"/>
      <c r="F728" s="402"/>
      <c r="G728" s="427"/>
      <c r="H728" s="417"/>
    </row>
    <row r="729" spans="1:8" hidden="1" x14ac:dyDescent="0.25">
      <c r="A729" s="407"/>
      <c r="B729" s="408"/>
      <c r="C729" s="427"/>
      <c r="D729" s="410"/>
      <c r="E729" s="410"/>
      <c r="F729" s="402"/>
      <c r="G729" s="427"/>
      <c r="H729" s="417"/>
    </row>
    <row r="730" spans="1:8" hidden="1" x14ac:dyDescent="0.25">
      <c r="A730" s="407"/>
      <c r="B730" s="408"/>
      <c r="C730" s="427"/>
      <c r="D730" s="410"/>
      <c r="E730" s="410"/>
      <c r="F730" s="402"/>
      <c r="G730" s="427"/>
      <c r="H730" s="417"/>
    </row>
    <row r="731" spans="1:8" hidden="1" x14ac:dyDescent="0.2"/>
    <row r="732" spans="1:8" hidden="1" x14ac:dyDescent="0.25">
      <c r="A732" s="401"/>
      <c r="B732" s="402"/>
      <c r="C732" s="427"/>
      <c r="D732" s="410"/>
      <c r="E732" s="409"/>
      <c r="F732" s="402"/>
      <c r="G732" s="427"/>
      <c r="H732" s="417"/>
    </row>
    <row r="733" spans="1:8" hidden="1" x14ac:dyDescent="0.25">
      <c r="A733" s="407"/>
      <c r="B733" s="408"/>
      <c r="C733" s="427"/>
      <c r="D733" s="410"/>
      <c r="E733" s="410"/>
      <c r="F733" s="402"/>
      <c r="G733" s="427"/>
      <c r="H733" s="417"/>
    </row>
    <row r="734" spans="1:8" hidden="1" x14ac:dyDescent="0.25">
      <c r="A734" s="407"/>
      <c r="B734" s="408"/>
      <c r="C734" s="427"/>
      <c r="D734" s="410"/>
      <c r="E734" s="410"/>
      <c r="F734" s="402"/>
      <c r="G734" s="427"/>
      <c r="H734" s="417"/>
    </row>
    <row r="735" spans="1:8" hidden="1" x14ac:dyDescent="0.2"/>
    <row r="736" spans="1:8" hidden="1" x14ac:dyDescent="0.25">
      <c r="A736" s="401"/>
      <c r="B736" s="402"/>
      <c r="C736" s="427"/>
      <c r="D736" s="410"/>
      <c r="E736" s="409"/>
      <c r="F736" s="402"/>
      <c r="G736" s="427"/>
      <c r="H736" s="410"/>
    </row>
    <row r="737" spans="1:8" hidden="1" x14ac:dyDescent="0.2"/>
    <row r="738" spans="1:8" hidden="1" x14ac:dyDescent="0.25">
      <c r="A738" s="401"/>
      <c r="B738" s="412"/>
      <c r="C738" s="427"/>
      <c r="D738" s="410"/>
      <c r="E738" s="409"/>
      <c r="F738" s="412"/>
      <c r="G738" s="427"/>
      <c r="H738" s="417"/>
    </row>
    <row r="739" spans="1:8" hidden="1" x14ac:dyDescent="0.25">
      <c r="A739" s="407"/>
      <c r="B739" s="408"/>
      <c r="C739" s="427"/>
      <c r="D739" s="410"/>
      <c r="E739" s="410"/>
      <c r="F739" s="412"/>
      <c r="G739" s="427"/>
      <c r="H739" s="417"/>
    </row>
    <row r="740" spans="1:8" hidden="1" x14ac:dyDescent="0.25">
      <c r="A740" s="407"/>
      <c r="B740" s="408"/>
      <c r="C740" s="427"/>
      <c r="D740" s="410"/>
      <c r="E740" s="410"/>
      <c r="F740" s="412"/>
      <c r="G740" s="427"/>
      <c r="H740" s="417"/>
    </row>
    <row r="741" spans="1:8" hidden="1" x14ac:dyDescent="0.2"/>
    <row r="742" spans="1:8" hidden="1" x14ac:dyDescent="0.25">
      <c r="A742" s="401"/>
      <c r="B742" s="412"/>
      <c r="C742" s="427"/>
      <c r="D742" s="410"/>
      <c r="E742" s="409"/>
      <c r="F742" s="412"/>
      <c r="G742" s="427"/>
      <c r="H742" s="417"/>
    </row>
    <row r="743" spans="1:8" hidden="1" x14ac:dyDescent="0.25">
      <c r="A743" s="407"/>
      <c r="B743" s="408"/>
      <c r="C743" s="427"/>
      <c r="D743" s="410"/>
      <c r="E743" s="410"/>
      <c r="F743" s="412"/>
      <c r="G743" s="427"/>
      <c r="H743" s="417"/>
    </row>
    <row r="744" spans="1:8" hidden="1" x14ac:dyDescent="0.25">
      <c r="A744" s="407"/>
      <c r="B744" s="408"/>
      <c r="C744" s="427"/>
      <c r="D744" s="410"/>
      <c r="E744" s="410"/>
      <c r="F744" s="412"/>
      <c r="G744" s="427"/>
      <c r="H744" s="417"/>
    </row>
    <row r="745" spans="1:8" hidden="1" x14ac:dyDescent="0.2"/>
    <row r="746" spans="1:8" hidden="1" x14ac:dyDescent="0.25">
      <c r="A746" s="401"/>
      <c r="B746" s="412"/>
      <c r="C746" s="427"/>
      <c r="D746" s="410"/>
      <c r="E746" s="409"/>
      <c r="F746" s="412"/>
      <c r="G746" s="427"/>
      <c r="H746" s="417"/>
    </row>
    <row r="747" spans="1:8" hidden="1" x14ac:dyDescent="0.25">
      <c r="A747" s="407"/>
      <c r="B747" s="408"/>
      <c r="C747" s="427"/>
      <c r="D747" s="410"/>
      <c r="E747" s="410"/>
      <c r="F747" s="412"/>
      <c r="G747" s="427"/>
      <c r="H747" s="417"/>
    </row>
    <row r="748" spans="1:8" hidden="1" x14ac:dyDescent="0.25">
      <c r="A748" s="407"/>
      <c r="B748" s="408"/>
      <c r="C748" s="427"/>
      <c r="D748" s="410"/>
      <c r="E748" s="410"/>
      <c r="F748" s="412"/>
      <c r="G748" s="427"/>
      <c r="H748" s="417"/>
    </row>
    <row r="749" spans="1:8" hidden="1" x14ac:dyDescent="0.2"/>
    <row r="750" spans="1:8" hidden="1" x14ac:dyDescent="0.25">
      <c r="A750" s="401"/>
      <c r="B750" s="412"/>
      <c r="C750" s="427"/>
      <c r="D750" s="410"/>
      <c r="E750" s="409"/>
      <c r="F750" s="412"/>
      <c r="G750" s="427"/>
      <c r="H750" s="417"/>
    </row>
    <row r="751" spans="1:8" hidden="1" x14ac:dyDescent="0.25">
      <c r="A751" s="407"/>
      <c r="B751" s="408"/>
      <c r="C751" s="427"/>
      <c r="D751" s="410"/>
      <c r="E751" s="410"/>
      <c r="F751" s="412"/>
      <c r="G751" s="427"/>
      <c r="H751" s="417"/>
    </row>
    <row r="752" spans="1:8" hidden="1" x14ac:dyDescent="0.25">
      <c r="A752" s="407"/>
      <c r="B752" s="408"/>
      <c r="C752" s="427"/>
      <c r="D752" s="410"/>
      <c r="E752" s="410"/>
      <c r="F752" s="412"/>
      <c r="G752" s="427"/>
      <c r="H752" s="417"/>
    </row>
    <row r="753" spans="1:8" hidden="1" x14ac:dyDescent="0.2"/>
    <row r="754" spans="1:8" hidden="1" x14ac:dyDescent="0.25">
      <c r="A754" s="401"/>
      <c r="B754" s="412"/>
      <c r="C754" s="427"/>
      <c r="D754" s="410"/>
      <c r="E754" s="409"/>
      <c r="F754" s="412"/>
      <c r="G754" s="427"/>
      <c r="H754" s="417"/>
    </row>
    <row r="755" spans="1:8" hidden="1" x14ac:dyDescent="0.25">
      <c r="A755" s="407"/>
      <c r="B755" s="408"/>
      <c r="C755" s="427"/>
      <c r="D755" s="410"/>
      <c r="E755" s="410"/>
      <c r="F755" s="412"/>
      <c r="G755" s="427"/>
      <c r="H755" s="417"/>
    </row>
    <row r="756" spans="1:8" hidden="1" x14ac:dyDescent="0.25">
      <c r="A756" s="407"/>
      <c r="B756" s="408"/>
      <c r="C756" s="427"/>
      <c r="D756" s="410"/>
      <c r="E756" s="410"/>
      <c r="F756" s="412"/>
      <c r="G756" s="427"/>
      <c r="H756" s="417"/>
    </row>
    <row r="757" spans="1:8" hidden="1" x14ac:dyDescent="0.2"/>
    <row r="758" spans="1:8" hidden="1" x14ac:dyDescent="0.25">
      <c r="A758" s="401"/>
      <c r="B758" s="412"/>
      <c r="C758" s="427"/>
      <c r="D758" s="410"/>
      <c r="E758" s="409"/>
      <c r="F758" s="412"/>
      <c r="G758" s="427"/>
      <c r="H758" s="417"/>
    </row>
    <row r="759" spans="1:8" hidden="1" x14ac:dyDescent="0.25">
      <c r="A759" s="407"/>
      <c r="B759" s="408"/>
      <c r="C759" s="427"/>
      <c r="D759" s="410"/>
      <c r="E759" s="410"/>
      <c r="F759" s="412"/>
      <c r="G759" s="427"/>
      <c r="H759" s="417"/>
    </row>
    <row r="760" spans="1:8" hidden="1" x14ac:dyDescent="0.25">
      <c r="A760" s="407"/>
      <c r="B760" s="408"/>
      <c r="C760" s="427"/>
      <c r="D760" s="410"/>
      <c r="E760" s="410"/>
      <c r="F760" s="412"/>
      <c r="G760" s="427"/>
      <c r="H760" s="417"/>
    </row>
    <row r="761" spans="1:8" hidden="1" x14ac:dyDescent="0.2"/>
    <row r="762" spans="1:8" hidden="1" x14ac:dyDescent="0.25">
      <c r="A762" s="401"/>
      <c r="B762" s="412"/>
      <c r="C762" s="427"/>
      <c r="D762" s="410"/>
      <c r="E762" s="409"/>
      <c r="F762" s="412"/>
      <c r="G762" s="427"/>
      <c r="H762" s="417"/>
    </row>
    <row r="763" spans="1:8" hidden="1" x14ac:dyDescent="0.25">
      <c r="A763" s="407"/>
      <c r="B763" s="408"/>
      <c r="C763" s="427"/>
      <c r="D763" s="410"/>
      <c r="E763" s="410"/>
      <c r="F763" s="412"/>
      <c r="G763" s="427"/>
      <c r="H763" s="417"/>
    </row>
    <row r="764" spans="1:8" hidden="1" x14ac:dyDescent="0.25">
      <c r="A764" s="407"/>
      <c r="B764" s="408"/>
      <c r="C764" s="427"/>
      <c r="D764" s="410"/>
      <c r="E764" s="410"/>
      <c r="F764" s="412"/>
      <c r="G764" s="427"/>
      <c r="H764" s="417"/>
    </row>
    <row r="765" spans="1:8" hidden="1" x14ac:dyDescent="0.2"/>
    <row r="766" spans="1:8" hidden="1" x14ac:dyDescent="0.25">
      <c r="A766" s="401"/>
      <c r="B766" s="412"/>
      <c r="C766" s="427"/>
      <c r="D766" s="410"/>
      <c r="E766" s="409"/>
      <c r="F766" s="412"/>
      <c r="G766" s="427"/>
      <c r="H766" s="417"/>
    </row>
    <row r="767" spans="1:8" hidden="1" x14ac:dyDescent="0.25">
      <c r="A767" s="407"/>
      <c r="B767" s="408"/>
      <c r="C767" s="427"/>
      <c r="D767" s="410"/>
      <c r="E767" s="410"/>
      <c r="F767" s="412"/>
      <c r="G767" s="427"/>
      <c r="H767" s="417"/>
    </row>
    <row r="768" spans="1:8" hidden="1" x14ac:dyDescent="0.25">
      <c r="A768" s="407"/>
      <c r="B768" s="408"/>
      <c r="C768" s="427"/>
      <c r="D768" s="410"/>
      <c r="E768" s="410"/>
      <c r="F768" s="412"/>
      <c r="G768" s="427"/>
      <c r="H768" s="417"/>
    </row>
    <row r="769" spans="1:8" hidden="1" x14ac:dyDescent="0.2"/>
    <row r="770" spans="1:8" hidden="1" x14ac:dyDescent="0.25">
      <c r="A770" s="401"/>
      <c r="B770" s="412"/>
      <c r="C770" s="427"/>
      <c r="D770" s="410"/>
      <c r="E770" s="409"/>
      <c r="F770" s="412"/>
      <c r="G770" s="427"/>
      <c r="H770" s="417"/>
    </row>
    <row r="771" spans="1:8" hidden="1" x14ac:dyDescent="0.25">
      <c r="A771" s="407"/>
      <c r="B771" s="408"/>
      <c r="C771" s="427"/>
      <c r="D771" s="410"/>
      <c r="E771" s="410"/>
      <c r="F771" s="412"/>
      <c r="G771" s="427"/>
      <c r="H771" s="417"/>
    </row>
    <row r="772" spans="1:8" hidden="1" x14ac:dyDescent="0.25">
      <c r="A772" s="407"/>
      <c r="B772" s="408"/>
      <c r="C772" s="427"/>
      <c r="D772" s="410"/>
      <c r="E772" s="410"/>
      <c r="F772" s="412"/>
      <c r="G772" s="427"/>
      <c r="H772" s="417"/>
    </row>
    <row r="773" spans="1:8" hidden="1" x14ac:dyDescent="0.2"/>
    <row r="774" spans="1:8" hidden="1" x14ac:dyDescent="0.25">
      <c r="A774" s="401"/>
      <c r="B774" s="412"/>
      <c r="C774" s="427"/>
      <c r="D774" s="410"/>
      <c r="E774" s="409"/>
      <c r="F774" s="412"/>
      <c r="G774" s="427"/>
      <c r="H774" s="410"/>
    </row>
    <row r="775" spans="1:8" hidden="1" x14ac:dyDescent="0.2"/>
    <row r="776" spans="1:8" hidden="1" x14ac:dyDescent="0.25">
      <c r="A776" s="401"/>
      <c r="B776" s="412"/>
      <c r="C776" s="427"/>
      <c r="D776" s="410"/>
      <c r="E776" s="409"/>
      <c r="F776" s="412"/>
      <c r="G776" s="427"/>
      <c r="H776" s="410"/>
    </row>
    <row r="777" spans="1:8" hidden="1" x14ac:dyDescent="0.2"/>
    <row r="778" spans="1:8" hidden="1" x14ac:dyDescent="0.25">
      <c r="A778" s="401"/>
      <c r="B778" s="402"/>
      <c r="C778" s="427"/>
      <c r="D778" s="410"/>
      <c r="E778" s="409"/>
      <c r="F778" s="402"/>
      <c r="G778" s="427"/>
      <c r="H778" s="410"/>
    </row>
    <row r="779" spans="1:8" hidden="1" x14ac:dyDescent="0.2"/>
    <row r="780" spans="1:8" hidden="1" x14ac:dyDescent="0.25">
      <c r="A780" s="401"/>
      <c r="B780" s="402"/>
      <c r="C780" s="427"/>
      <c r="D780" s="410"/>
      <c r="E780" s="409"/>
      <c r="F780" s="402"/>
      <c r="G780" s="427"/>
      <c r="H780" s="410"/>
    </row>
    <row r="781" spans="1:8" hidden="1" x14ac:dyDescent="0.2"/>
    <row r="782" spans="1:8" hidden="1" x14ac:dyDescent="0.25">
      <c r="A782" s="401"/>
      <c r="B782" s="412"/>
      <c r="C782" s="427"/>
      <c r="D782" s="410"/>
      <c r="E782" s="409"/>
      <c r="F782" s="412"/>
      <c r="G782" s="427"/>
      <c r="H782" s="410"/>
    </row>
    <row r="783" spans="1:8" hidden="1" x14ac:dyDescent="0.25">
      <c r="A783" s="407"/>
      <c r="B783" s="412"/>
      <c r="C783" s="427"/>
      <c r="D783" s="410"/>
      <c r="E783" s="410"/>
      <c r="F783" s="412"/>
      <c r="G783" s="427"/>
      <c r="H783" s="410"/>
    </row>
    <row r="784" spans="1:8" hidden="1" x14ac:dyDescent="0.25">
      <c r="A784" s="401"/>
      <c r="B784" s="412"/>
      <c r="C784" s="427"/>
      <c r="D784" s="410"/>
      <c r="E784" s="409"/>
      <c r="F784" s="412"/>
      <c r="G784" s="427"/>
      <c r="H784" s="410"/>
    </row>
    <row r="785" spans="1:8" hidden="1" x14ac:dyDescent="0.2"/>
    <row r="786" spans="1:8" hidden="1" x14ac:dyDescent="0.25">
      <c r="A786" s="401"/>
      <c r="B786" s="402"/>
      <c r="C786" s="427"/>
      <c r="D786" s="410"/>
      <c r="E786" s="409"/>
      <c r="F786" s="402"/>
      <c r="G786" s="427"/>
      <c r="H786" s="410"/>
    </row>
    <row r="787" spans="1:8" hidden="1" x14ac:dyDescent="0.2"/>
    <row r="788" spans="1:8" hidden="1" x14ac:dyDescent="0.25">
      <c r="A788" s="401"/>
      <c r="B788" s="402"/>
      <c r="C788" s="427"/>
      <c r="D788" s="410"/>
      <c r="E788" s="409"/>
      <c r="F788" s="402"/>
      <c r="G788" s="427"/>
      <c r="H788" s="410"/>
    </row>
    <row r="789" spans="1:8" hidden="1" x14ac:dyDescent="0.2"/>
    <row r="790" spans="1:8" hidden="1" x14ac:dyDescent="0.25">
      <c r="A790" s="401"/>
      <c r="B790" s="402"/>
      <c r="D790" s="404"/>
      <c r="E790" s="405"/>
      <c r="F790" s="402"/>
      <c r="H790" s="411"/>
    </row>
    <row r="791" spans="1:8" hidden="1" x14ac:dyDescent="0.25">
      <c r="A791" s="407"/>
      <c r="B791" s="408"/>
      <c r="D791" s="404"/>
      <c r="E791" s="405"/>
      <c r="F791" s="402"/>
      <c r="H791" s="411"/>
    </row>
    <row r="792" spans="1:8" hidden="1" x14ac:dyDescent="0.25">
      <c r="A792" s="407"/>
      <c r="B792" s="408"/>
      <c r="D792" s="404"/>
      <c r="E792" s="405"/>
      <c r="F792" s="402"/>
      <c r="H792" s="411"/>
    </row>
    <row r="793" spans="1:8" hidden="1" x14ac:dyDescent="0.25">
      <c r="A793" s="407"/>
      <c r="B793" s="408"/>
      <c r="C793" s="427"/>
      <c r="D793" s="410"/>
      <c r="E793" s="410"/>
      <c r="F793" s="408"/>
      <c r="H793" s="411"/>
    </row>
    <row r="794" spans="1:8" hidden="1" x14ac:dyDescent="0.25">
      <c r="A794" s="401"/>
      <c r="B794" s="402"/>
      <c r="C794" s="427"/>
      <c r="D794" s="410"/>
      <c r="E794" s="405"/>
      <c r="F794" s="402"/>
      <c r="H794" s="411"/>
    </row>
    <row r="795" spans="1:8" hidden="1" x14ac:dyDescent="0.25">
      <c r="A795" s="401"/>
      <c r="B795" s="408"/>
      <c r="C795" s="427"/>
      <c r="D795" s="410"/>
      <c r="E795" s="410"/>
      <c r="F795" s="402"/>
      <c r="H795" s="411"/>
    </row>
    <row r="796" spans="1:8" hidden="1" x14ac:dyDescent="0.25">
      <c r="A796" s="407"/>
      <c r="B796" s="408"/>
      <c r="C796" s="427"/>
      <c r="D796" s="410"/>
      <c r="E796" s="410"/>
      <c r="F796" s="402"/>
      <c r="H796" s="411"/>
    </row>
    <row r="797" spans="1:8" hidden="1" x14ac:dyDescent="0.25">
      <c r="A797" s="407"/>
      <c r="B797" s="408"/>
      <c r="C797" s="427"/>
      <c r="D797" s="410"/>
      <c r="E797" s="410"/>
      <c r="F797" s="408"/>
      <c r="H797" s="419"/>
    </row>
    <row r="798" spans="1:8" hidden="1" x14ac:dyDescent="0.25">
      <c r="A798" s="401"/>
      <c r="B798" s="402"/>
      <c r="C798" s="427"/>
      <c r="D798" s="410"/>
      <c r="E798" s="405"/>
      <c r="F798" s="402"/>
      <c r="H798" s="419"/>
    </row>
    <row r="799" spans="1:8" hidden="1" x14ac:dyDescent="0.25">
      <c r="A799" s="407"/>
      <c r="B799" s="408"/>
      <c r="C799" s="427"/>
      <c r="D799" s="410"/>
      <c r="E799" s="410"/>
      <c r="F799" s="402"/>
      <c r="H799" s="417"/>
    </row>
    <row r="800" spans="1:8" hidden="1" x14ac:dyDescent="0.25">
      <c r="A800" s="407"/>
      <c r="B800" s="408"/>
      <c r="C800" s="427"/>
      <c r="D800" s="410"/>
      <c r="E800" s="410"/>
      <c r="F800" s="402"/>
      <c r="H800" s="417"/>
    </row>
    <row r="801" spans="1:8" hidden="1" x14ac:dyDescent="0.25">
      <c r="A801" s="407"/>
      <c r="B801" s="408"/>
      <c r="C801" s="427"/>
      <c r="D801" s="410"/>
      <c r="E801" s="410"/>
      <c r="F801" s="408"/>
      <c r="H801" s="410"/>
    </row>
    <row r="802" spans="1:8" hidden="1" x14ac:dyDescent="0.25">
      <c r="A802" s="401"/>
      <c r="B802" s="402"/>
      <c r="C802" s="427"/>
      <c r="D802" s="410"/>
      <c r="E802" s="405"/>
      <c r="F802" s="402"/>
      <c r="G802" s="428"/>
      <c r="H802" s="417"/>
    </row>
    <row r="803" spans="1:8" hidden="1" x14ac:dyDescent="0.25">
      <c r="A803" s="407"/>
      <c r="B803" s="408"/>
      <c r="C803" s="427"/>
      <c r="D803" s="410"/>
      <c r="E803" s="410"/>
      <c r="F803" s="402"/>
      <c r="H803" s="417"/>
    </row>
    <row r="804" spans="1:8" hidden="1" x14ac:dyDescent="0.25">
      <c r="A804" s="407"/>
      <c r="B804" s="408"/>
      <c r="C804" s="427"/>
      <c r="D804" s="410"/>
      <c r="E804" s="410"/>
      <c r="F804" s="402"/>
      <c r="H804" s="417"/>
    </row>
    <row r="805" spans="1:8" hidden="1" x14ac:dyDescent="0.25">
      <c r="A805" s="407"/>
      <c r="B805" s="408"/>
      <c r="C805" s="427"/>
      <c r="D805" s="410"/>
      <c r="E805" s="410"/>
      <c r="F805" s="408"/>
      <c r="H805" s="410"/>
    </row>
    <row r="806" spans="1:8" hidden="1" x14ac:dyDescent="0.25">
      <c r="A806" s="401"/>
      <c r="B806" s="402"/>
      <c r="C806" s="427"/>
      <c r="D806" s="410"/>
      <c r="E806" s="405"/>
      <c r="F806" s="402"/>
      <c r="H806" s="417"/>
    </row>
    <row r="807" spans="1:8" hidden="1" x14ac:dyDescent="0.25">
      <c r="A807" s="407"/>
      <c r="B807" s="408"/>
      <c r="C807" s="427"/>
      <c r="D807" s="410"/>
      <c r="E807" s="405"/>
      <c r="F807" s="402"/>
      <c r="H807" s="417"/>
    </row>
    <row r="808" spans="1:8" hidden="1" x14ac:dyDescent="0.25">
      <c r="A808" s="407"/>
      <c r="B808" s="408"/>
      <c r="C808" s="427"/>
      <c r="D808" s="410"/>
      <c r="E808" s="405"/>
      <c r="F808" s="402"/>
      <c r="H808" s="417"/>
    </row>
    <row r="809" spans="1:8" hidden="1" x14ac:dyDescent="0.25">
      <c r="A809" s="407"/>
      <c r="B809" s="408"/>
      <c r="C809" s="427"/>
      <c r="D809" s="410"/>
      <c r="E809" s="405"/>
      <c r="F809" s="408"/>
      <c r="H809" s="410"/>
    </row>
    <row r="810" spans="1:8" hidden="1" x14ac:dyDescent="0.25">
      <c r="A810" s="401"/>
      <c r="B810" s="402"/>
      <c r="C810" s="431"/>
      <c r="D810" s="422"/>
      <c r="E810" s="405"/>
      <c r="F810" s="402"/>
      <c r="G810" s="427"/>
      <c r="H810" s="417"/>
    </row>
    <row r="811" spans="1:8" hidden="1" x14ac:dyDescent="0.25">
      <c r="A811" s="407"/>
      <c r="B811" s="408"/>
      <c r="C811" s="431"/>
      <c r="D811" s="422"/>
      <c r="E811" s="423"/>
      <c r="F811" s="402"/>
      <c r="G811" s="427"/>
      <c r="H811" s="417"/>
    </row>
    <row r="812" spans="1:8" hidden="1" x14ac:dyDescent="0.25">
      <c r="A812" s="407"/>
      <c r="B812" s="408"/>
      <c r="C812" s="431"/>
      <c r="D812" s="422"/>
      <c r="E812" s="423"/>
      <c r="F812" s="402"/>
      <c r="G812" s="427"/>
      <c r="H812" s="417"/>
    </row>
    <row r="813" spans="1:8" hidden="1" x14ac:dyDescent="0.2"/>
    <row r="814" spans="1:8" hidden="1" x14ac:dyDescent="0.2"/>
    <row r="815" spans="1:8" hidden="1" x14ac:dyDescent="0.25">
      <c r="A815" s="401"/>
      <c r="B815" s="402"/>
      <c r="C815" s="427"/>
      <c r="D815" s="410"/>
      <c r="E815" s="405"/>
      <c r="F815" s="402"/>
      <c r="G815" s="427"/>
      <c r="H815" s="417"/>
    </row>
    <row r="816" spans="1:8" hidden="1" x14ac:dyDescent="0.25">
      <c r="A816" s="407"/>
      <c r="B816" s="408"/>
      <c r="C816" s="427"/>
      <c r="D816" s="410"/>
      <c r="E816" s="410"/>
      <c r="F816" s="402"/>
      <c r="G816" s="427"/>
      <c r="H816" s="417"/>
    </row>
    <row r="817" spans="1:8" hidden="1" x14ac:dyDescent="0.25">
      <c r="A817" s="407"/>
      <c r="B817" s="408"/>
      <c r="C817" s="427"/>
      <c r="D817" s="410"/>
      <c r="E817" s="410"/>
      <c r="F817" s="402"/>
      <c r="G817" s="427"/>
      <c r="H817" s="417"/>
    </row>
    <row r="818" spans="1:8" hidden="1" x14ac:dyDescent="0.2"/>
    <row r="819" spans="1:8" hidden="1" x14ac:dyDescent="0.25">
      <c r="A819" s="401"/>
      <c r="B819" s="402"/>
      <c r="C819" s="427"/>
      <c r="D819" s="410"/>
      <c r="E819" s="405"/>
      <c r="F819" s="402"/>
      <c r="G819" s="427"/>
      <c r="H819" s="417"/>
    </row>
    <row r="820" spans="1:8" hidden="1" x14ac:dyDescent="0.25">
      <c r="A820" s="407"/>
      <c r="B820" s="408"/>
      <c r="C820" s="427"/>
      <c r="D820" s="410"/>
      <c r="E820" s="410"/>
      <c r="F820" s="402"/>
      <c r="G820" s="427"/>
      <c r="H820" s="417"/>
    </row>
    <row r="821" spans="1:8" hidden="1" x14ac:dyDescent="0.25">
      <c r="A821" s="407"/>
      <c r="B821" s="408"/>
      <c r="C821" s="427"/>
      <c r="D821" s="410"/>
      <c r="E821" s="410"/>
      <c r="F821" s="402"/>
      <c r="G821" s="427"/>
      <c r="H821" s="417"/>
    </row>
    <row r="822" spans="1:8" hidden="1" x14ac:dyDescent="0.25">
      <c r="A822" s="401"/>
      <c r="B822" s="402"/>
      <c r="C822" s="427"/>
      <c r="D822" s="410"/>
      <c r="E822" s="405"/>
      <c r="F822" s="402"/>
      <c r="G822" s="427"/>
      <c r="H822" s="417"/>
    </row>
    <row r="823" spans="1:8" hidden="1" x14ac:dyDescent="0.25">
      <c r="A823" s="407"/>
      <c r="B823" s="408"/>
      <c r="C823" s="427"/>
      <c r="D823" s="410"/>
      <c r="E823" s="410"/>
      <c r="F823" s="402"/>
      <c r="G823" s="427"/>
      <c r="H823" s="417"/>
    </row>
    <row r="824" spans="1:8" hidden="1" x14ac:dyDescent="0.25">
      <c r="A824" s="407"/>
      <c r="B824" s="408"/>
      <c r="C824" s="427"/>
      <c r="D824" s="410"/>
      <c r="E824" s="410"/>
      <c r="F824" s="402"/>
      <c r="G824" s="427"/>
      <c r="H824" s="417"/>
    </row>
    <row r="825" spans="1:8" hidden="1" x14ac:dyDescent="0.2"/>
    <row r="826" spans="1:8" hidden="1" x14ac:dyDescent="0.25">
      <c r="A826" s="401"/>
      <c r="B826" s="402"/>
      <c r="C826" s="427"/>
      <c r="D826" s="410"/>
      <c r="E826" s="405"/>
      <c r="F826" s="402"/>
      <c r="G826" s="427"/>
      <c r="H826" s="417"/>
    </row>
    <row r="827" spans="1:8" hidden="1" x14ac:dyDescent="0.25">
      <c r="A827" s="407"/>
      <c r="B827" s="408"/>
      <c r="C827" s="427"/>
      <c r="D827" s="410"/>
      <c r="E827" s="410"/>
      <c r="F827" s="402"/>
      <c r="G827" s="427"/>
      <c r="H827" s="417"/>
    </row>
    <row r="828" spans="1:8" hidden="1" x14ac:dyDescent="0.25">
      <c r="A828" s="407"/>
      <c r="B828" s="408"/>
      <c r="C828" s="427"/>
      <c r="D828" s="410"/>
      <c r="E828" s="410"/>
      <c r="F828" s="402"/>
      <c r="G828" s="427"/>
      <c r="H828" s="417"/>
    </row>
    <row r="829" spans="1:8" hidden="1" x14ac:dyDescent="0.2"/>
    <row r="830" spans="1:8" hidden="1" x14ac:dyDescent="0.25">
      <c r="A830" s="401"/>
      <c r="B830" s="402"/>
      <c r="C830" s="427"/>
      <c r="D830" s="410"/>
      <c r="E830" s="405"/>
      <c r="F830" s="402"/>
      <c r="G830" s="427"/>
      <c r="H830" s="417"/>
    </row>
    <row r="831" spans="1:8" hidden="1" x14ac:dyDescent="0.25">
      <c r="A831" s="407"/>
      <c r="B831" s="408"/>
      <c r="C831" s="427"/>
      <c r="D831" s="410"/>
      <c r="E831" s="410"/>
      <c r="F831" s="402"/>
      <c r="G831" s="427"/>
      <c r="H831" s="417"/>
    </row>
    <row r="832" spans="1:8" hidden="1" x14ac:dyDescent="0.25">
      <c r="A832" s="407"/>
      <c r="B832" s="408"/>
      <c r="C832" s="427"/>
      <c r="D832" s="410"/>
      <c r="E832" s="410"/>
      <c r="F832" s="402"/>
      <c r="G832" s="427"/>
      <c r="H832" s="417"/>
    </row>
    <row r="833" spans="1:8" hidden="1" x14ac:dyDescent="0.2"/>
    <row r="834" spans="1:8" hidden="1" x14ac:dyDescent="0.25">
      <c r="A834" s="401"/>
      <c r="B834" s="402"/>
      <c r="C834" s="427"/>
      <c r="D834" s="410"/>
      <c r="E834" s="405"/>
      <c r="F834" s="402"/>
      <c r="G834" s="427"/>
      <c r="H834" s="417"/>
    </row>
    <row r="835" spans="1:8" hidden="1" x14ac:dyDescent="0.25">
      <c r="A835" s="407"/>
      <c r="B835" s="408"/>
      <c r="C835" s="427"/>
      <c r="D835" s="410"/>
      <c r="E835" s="410"/>
      <c r="F835" s="402"/>
      <c r="G835" s="427"/>
      <c r="H835" s="417"/>
    </row>
    <row r="836" spans="1:8" hidden="1" x14ac:dyDescent="0.25">
      <c r="A836" s="407"/>
      <c r="B836" s="408"/>
      <c r="C836" s="427"/>
      <c r="D836" s="410"/>
      <c r="E836" s="410"/>
      <c r="F836" s="402"/>
      <c r="G836" s="427"/>
      <c r="H836" s="417"/>
    </row>
    <row r="837" spans="1:8" hidden="1" x14ac:dyDescent="0.2"/>
    <row r="838" spans="1:8" hidden="1" x14ac:dyDescent="0.25">
      <c r="A838" s="401"/>
      <c r="B838" s="402"/>
      <c r="C838" s="427"/>
      <c r="D838" s="410"/>
      <c r="E838" s="405"/>
      <c r="F838" s="402"/>
      <c r="G838" s="427"/>
      <c r="H838" s="417"/>
    </row>
    <row r="839" spans="1:8" hidden="1" x14ac:dyDescent="0.25">
      <c r="A839" s="407"/>
      <c r="B839" s="408"/>
      <c r="C839" s="427"/>
      <c r="D839" s="410"/>
      <c r="E839" s="410"/>
      <c r="F839" s="402"/>
      <c r="G839" s="427"/>
      <c r="H839" s="417"/>
    </row>
    <row r="840" spans="1:8" hidden="1" x14ac:dyDescent="0.25">
      <c r="A840" s="407"/>
      <c r="B840" s="408"/>
      <c r="C840" s="427"/>
      <c r="D840" s="410"/>
      <c r="E840" s="410"/>
      <c r="F840" s="402"/>
      <c r="G840" s="427"/>
      <c r="H840" s="417"/>
    </row>
    <row r="841" spans="1:8" hidden="1" x14ac:dyDescent="0.25">
      <c r="A841" s="407"/>
      <c r="B841" s="408"/>
      <c r="C841" s="427"/>
      <c r="D841" s="410"/>
      <c r="E841" s="410"/>
      <c r="F841" s="408"/>
      <c r="G841" s="427"/>
      <c r="H841" s="409"/>
    </row>
    <row r="842" spans="1:8" hidden="1" x14ac:dyDescent="0.25">
      <c r="A842" s="401"/>
      <c r="B842" s="402"/>
      <c r="C842" s="427"/>
      <c r="D842" s="410"/>
      <c r="E842" s="405"/>
      <c r="F842" s="402"/>
      <c r="G842" s="427"/>
      <c r="H842" s="417"/>
    </row>
    <row r="843" spans="1:8" hidden="1" x14ac:dyDescent="0.25">
      <c r="A843" s="407"/>
      <c r="B843" s="408"/>
      <c r="C843" s="427"/>
      <c r="D843" s="410"/>
      <c r="E843" s="410"/>
      <c r="F843" s="402"/>
      <c r="G843" s="427"/>
      <c r="H843" s="417"/>
    </row>
    <row r="844" spans="1:8" hidden="1" x14ac:dyDescent="0.25">
      <c r="A844" s="407"/>
      <c r="B844" s="408"/>
      <c r="C844" s="427"/>
      <c r="D844" s="410"/>
      <c r="E844" s="410"/>
      <c r="F844" s="402"/>
      <c r="G844" s="427"/>
      <c r="H844" s="417"/>
    </row>
    <row r="845" spans="1:8" hidden="1" x14ac:dyDescent="0.2"/>
    <row r="846" spans="1:8" hidden="1" x14ac:dyDescent="0.25">
      <c r="A846" s="401"/>
      <c r="B846" s="402"/>
      <c r="C846" s="427"/>
      <c r="D846" s="410"/>
      <c r="E846" s="405"/>
      <c r="F846" s="402"/>
      <c r="G846" s="427"/>
      <c r="H846" s="417"/>
    </row>
    <row r="847" spans="1:8" hidden="1" x14ac:dyDescent="0.25">
      <c r="A847" s="407"/>
      <c r="B847" s="408"/>
      <c r="C847" s="427"/>
      <c r="D847" s="410"/>
      <c r="E847" s="410"/>
      <c r="F847" s="402"/>
      <c r="G847" s="427"/>
      <c r="H847" s="417"/>
    </row>
    <row r="848" spans="1:8" hidden="1" x14ac:dyDescent="0.25">
      <c r="A848" s="407"/>
      <c r="B848" s="408"/>
      <c r="C848" s="427"/>
      <c r="D848" s="410"/>
      <c r="E848" s="410"/>
      <c r="F848" s="402"/>
      <c r="G848" s="427"/>
      <c r="H848" s="417"/>
    </row>
    <row r="849" spans="1:8" hidden="1" x14ac:dyDescent="0.2"/>
    <row r="850" spans="1:8" hidden="1" x14ac:dyDescent="0.25">
      <c r="A850" s="401"/>
      <c r="B850" s="402"/>
      <c r="C850" s="427"/>
      <c r="D850" s="410"/>
      <c r="E850" s="405"/>
      <c r="F850" s="402"/>
      <c r="G850" s="427"/>
      <c r="H850" s="417"/>
    </row>
    <row r="851" spans="1:8" hidden="1" x14ac:dyDescent="0.25">
      <c r="A851" s="407"/>
      <c r="B851" s="408"/>
      <c r="C851" s="427"/>
      <c r="D851" s="410"/>
      <c r="E851" s="410"/>
      <c r="F851" s="402"/>
      <c r="G851" s="427"/>
      <c r="H851" s="417"/>
    </row>
    <row r="852" spans="1:8" hidden="1" x14ac:dyDescent="0.25">
      <c r="A852" s="407"/>
      <c r="B852" s="408"/>
      <c r="C852" s="427"/>
      <c r="D852" s="410"/>
      <c r="E852" s="410"/>
      <c r="F852" s="402"/>
      <c r="G852" s="427"/>
      <c r="H852" s="417"/>
    </row>
    <row r="853" spans="1:8" hidden="1" x14ac:dyDescent="0.25">
      <c r="A853" s="401"/>
      <c r="B853" s="402"/>
      <c r="C853" s="427"/>
      <c r="D853" s="424"/>
      <c r="E853" s="409"/>
      <c r="F853" s="402"/>
      <c r="G853" s="427"/>
      <c r="H853" s="417"/>
    </row>
    <row r="854" spans="1:8" hidden="1" x14ac:dyDescent="0.25">
      <c r="A854" s="407"/>
      <c r="B854" s="408"/>
      <c r="C854" s="427"/>
      <c r="D854" s="410"/>
      <c r="E854" s="410"/>
      <c r="F854" s="408"/>
      <c r="G854" s="427"/>
      <c r="H854" s="409"/>
    </row>
    <row r="855" spans="1:8" hidden="1" x14ac:dyDescent="0.25">
      <c r="A855" s="401"/>
      <c r="B855" s="412"/>
      <c r="C855" s="427"/>
      <c r="D855" s="410"/>
      <c r="E855" s="409"/>
      <c r="F855" s="412"/>
      <c r="G855" s="427"/>
      <c r="H855" s="417"/>
    </row>
    <row r="856" spans="1:8" hidden="1" x14ac:dyDescent="0.25">
      <c r="A856" s="407"/>
      <c r="B856" s="408"/>
      <c r="C856" s="427"/>
      <c r="D856" s="410"/>
      <c r="E856" s="410"/>
      <c r="F856" s="412"/>
      <c r="G856" s="427"/>
      <c r="H856" s="417"/>
    </row>
    <row r="857" spans="1:8" hidden="1" x14ac:dyDescent="0.25">
      <c r="A857" s="407"/>
      <c r="B857" s="408"/>
      <c r="C857" s="427"/>
      <c r="D857" s="410"/>
      <c r="E857" s="410"/>
      <c r="F857" s="412"/>
      <c r="G857" s="427"/>
      <c r="H857" s="417"/>
    </row>
    <row r="858" spans="1:8" hidden="1" x14ac:dyDescent="0.2"/>
    <row r="859" spans="1:8" hidden="1" x14ac:dyDescent="0.25">
      <c r="A859" s="401"/>
      <c r="B859" s="412"/>
      <c r="C859" s="427"/>
      <c r="D859" s="410"/>
      <c r="E859" s="409"/>
      <c r="F859" s="412"/>
      <c r="G859" s="427"/>
      <c r="H859" s="417"/>
    </row>
    <row r="860" spans="1:8" hidden="1" x14ac:dyDescent="0.25">
      <c r="A860" s="425"/>
      <c r="B860" s="412"/>
      <c r="C860" s="427"/>
      <c r="D860" s="410"/>
      <c r="E860" s="405"/>
      <c r="F860" s="412"/>
      <c r="G860" s="427"/>
      <c r="H860" s="417"/>
    </row>
    <row r="861" spans="1:8" hidden="1" x14ac:dyDescent="0.25">
      <c r="A861" s="407"/>
      <c r="B861" s="408"/>
      <c r="C861" s="427"/>
      <c r="D861" s="410"/>
      <c r="E861" s="410"/>
      <c r="F861" s="412"/>
      <c r="G861" s="427"/>
      <c r="H861" s="417"/>
    </row>
    <row r="862" spans="1:8" hidden="1" x14ac:dyDescent="0.25">
      <c r="A862" s="425"/>
      <c r="B862" s="412"/>
      <c r="C862" s="427"/>
      <c r="D862" s="410"/>
      <c r="E862" s="405"/>
      <c r="F862" s="412"/>
      <c r="G862" s="427"/>
      <c r="H862" s="410"/>
    </row>
    <row r="863" spans="1:8" hidden="1" x14ac:dyDescent="0.25">
      <c r="A863" s="401"/>
      <c r="B863" s="412"/>
      <c r="C863" s="427"/>
      <c r="D863" s="410"/>
      <c r="E863" s="409"/>
      <c r="F863" s="412"/>
      <c r="G863" s="427"/>
      <c r="H863" s="417"/>
    </row>
    <row r="864" spans="1:8" hidden="1" x14ac:dyDescent="0.25">
      <c r="A864" s="407"/>
      <c r="B864" s="408"/>
      <c r="C864" s="427"/>
      <c r="D864" s="410"/>
      <c r="E864" s="410"/>
      <c r="F864" s="412"/>
      <c r="G864" s="427"/>
      <c r="H864" s="417"/>
    </row>
    <row r="865" spans="1:8" hidden="1" x14ac:dyDescent="0.25">
      <c r="A865" s="407"/>
      <c r="B865" s="408"/>
      <c r="C865" s="427"/>
      <c r="D865" s="410"/>
      <c r="E865" s="410"/>
      <c r="F865" s="412"/>
      <c r="G865" s="427"/>
      <c r="H865" s="417"/>
    </row>
    <row r="866" spans="1:8" hidden="1" x14ac:dyDescent="0.25">
      <c r="A866" s="425"/>
      <c r="B866" s="412"/>
      <c r="C866" s="427"/>
      <c r="D866" s="410"/>
      <c r="E866" s="405"/>
      <c r="F866" s="412"/>
      <c r="G866" s="427"/>
      <c r="H866" s="410"/>
    </row>
    <row r="867" spans="1:8" hidden="1" x14ac:dyDescent="0.25">
      <c r="A867" s="401"/>
      <c r="B867" s="412"/>
      <c r="C867" s="427"/>
      <c r="D867" s="410"/>
      <c r="E867" s="410"/>
      <c r="F867" s="412"/>
      <c r="G867" s="427"/>
      <c r="H867" s="417"/>
    </row>
    <row r="868" spans="1:8" hidden="1" x14ac:dyDescent="0.25">
      <c r="A868" s="407"/>
      <c r="B868" s="408"/>
      <c r="C868" s="427"/>
      <c r="D868" s="410"/>
      <c r="E868" s="410"/>
      <c r="F868" s="412"/>
      <c r="G868" s="427"/>
      <c r="H868" s="417"/>
    </row>
    <row r="869" spans="1:8" hidden="1" x14ac:dyDescent="0.25">
      <c r="A869" s="407"/>
      <c r="B869" s="408"/>
      <c r="C869" s="427"/>
      <c r="D869" s="410"/>
      <c r="E869" s="410"/>
      <c r="F869" s="412"/>
      <c r="G869" s="427"/>
      <c r="H869" s="417"/>
    </row>
  </sheetData>
  <sheetProtection password="CA2C" sheet="1" objects="1" scenarios="1"/>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BB234"/>
  <sheetViews>
    <sheetView zoomScale="85" zoomScaleNormal="85" workbookViewId="0">
      <pane xSplit="2" ySplit="10" topLeftCell="C35" activePane="bottomRight" state="frozen"/>
      <selection activeCell="E4" sqref="E4:R4"/>
      <selection pane="topRight" activeCell="E4" sqref="E4:R4"/>
      <selection pane="bottomLeft" activeCell="E4" sqref="E4:R4"/>
      <selection pane="bottomRight" activeCell="C27" sqref="C27"/>
    </sheetView>
  </sheetViews>
  <sheetFormatPr defaultColWidth="0" defaultRowHeight="12.75" zeroHeight="1" x14ac:dyDescent="0.2"/>
  <cols>
    <col min="1" max="1" width="45.140625" style="62" customWidth="1"/>
    <col min="2" max="2" width="6.42578125" style="63" customWidth="1"/>
    <col min="3" max="53" width="13" style="268" customWidth="1"/>
    <col min="54" max="54" width="15" style="268" hidden="1" customWidth="1"/>
    <col min="55" max="16384" width="9.140625" style="268" hidden="1"/>
  </cols>
  <sheetData>
    <row r="1" spans="1:53" s="61" customFormat="1" ht="15.75" x14ac:dyDescent="0.25">
      <c r="A1" s="52" t="s">
        <v>49</v>
      </c>
      <c r="B1" s="53"/>
      <c r="C1" s="54"/>
      <c r="D1" s="55"/>
      <c r="E1" s="55"/>
      <c r="F1" s="55"/>
      <c r="G1" s="55"/>
      <c r="H1" s="55"/>
      <c r="I1" s="56"/>
      <c r="J1" s="55"/>
      <c r="K1" s="55"/>
      <c r="L1" s="57"/>
      <c r="M1" s="57"/>
      <c r="N1" s="57"/>
      <c r="O1" s="58"/>
      <c r="P1" s="56"/>
      <c r="Q1" s="56"/>
      <c r="R1" s="56"/>
      <c r="S1" s="56"/>
      <c r="T1" s="56"/>
      <c r="U1" s="56"/>
      <c r="V1" s="56"/>
      <c r="W1" s="56"/>
      <c r="X1" s="56"/>
      <c r="Y1" s="56"/>
      <c r="Z1" s="56"/>
      <c r="AA1" s="55"/>
      <c r="AB1" s="55"/>
      <c r="AC1" s="55"/>
      <c r="AD1" s="55"/>
      <c r="AE1" s="55"/>
      <c r="AF1" s="56"/>
      <c r="AG1" s="55"/>
      <c r="AH1" s="55"/>
      <c r="AI1" s="57"/>
      <c r="AJ1" s="57"/>
      <c r="AK1" s="57"/>
      <c r="AL1" s="59"/>
      <c r="AM1" s="60"/>
      <c r="AN1" s="60"/>
      <c r="AO1" s="60"/>
      <c r="AP1" s="60"/>
      <c r="AQ1" s="60"/>
      <c r="AR1" s="56"/>
      <c r="AS1" s="56"/>
      <c r="AT1" s="56"/>
      <c r="AU1" s="56"/>
      <c r="AV1" s="56"/>
      <c r="AW1" s="56"/>
      <c r="AX1" s="56"/>
      <c r="AY1" s="56"/>
      <c r="AZ1" s="56"/>
      <c r="BA1" s="56"/>
    </row>
    <row r="2" spans="1:53" s="61" customFormat="1" x14ac:dyDescent="0.2">
      <c r="A2" s="62" t="s">
        <v>21</v>
      </c>
      <c r="B2" s="63"/>
      <c r="C2" s="64"/>
      <c r="D2" s="55"/>
      <c r="E2" s="55"/>
      <c r="F2" s="55"/>
      <c r="G2" s="55"/>
      <c r="H2" s="55"/>
      <c r="I2" s="56"/>
      <c r="J2" s="55"/>
      <c r="K2" s="55"/>
      <c r="L2" s="55"/>
      <c r="M2" s="55"/>
      <c r="N2" s="55"/>
      <c r="O2" s="55"/>
      <c r="P2" s="56"/>
      <c r="Q2" s="56"/>
      <c r="R2" s="56"/>
      <c r="S2" s="56"/>
      <c r="T2" s="56"/>
      <c r="U2" s="56"/>
      <c r="V2" s="56"/>
      <c r="W2" s="56"/>
      <c r="X2" s="56"/>
      <c r="Y2" s="56"/>
      <c r="Z2" s="56"/>
      <c r="AA2" s="55"/>
      <c r="AB2" s="55"/>
      <c r="AC2" s="55"/>
      <c r="AD2" s="55"/>
      <c r="AE2" s="55"/>
      <c r="AF2" s="56"/>
      <c r="AG2" s="55"/>
      <c r="AH2" s="55"/>
      <c r="AI2" s="55"/>
      <c r="AJ2" s="55"/>
      <c r="AK2" s="55"/>
      <c r="AL2" s="65"/>
      <c r="AM2" s="60"/>
      <c r="AN2" s="60"/>
      <c r="AO2" s="60"/>
      <c r="AP2" s="60"/>
      <c r="AQ2" s="60"/>
      <c r="AR2" s="56"/>
      <c r="AS2" s="56"/>
      <c r="AT2" s="56"/>
      <c r="AU2" s="56"/>
      <c r="AV2" s="56"/>
      <c r="AW2" s="56"/>
      <c r="AX2" s="56"/>
      <c r="AY2" s="56"/>
      <c r="AZ2" s="56"/>
      <c r="BA2" s="56"/>
    </row>
    <row r="3" spans="1:53" s="61" customFormat="1" ht="13.5" thickBot="1" x14ac:dyDescent="0.25">
      <c r="A3" s="62" t="s">
        <v>22</v>
      </c>
      <c r="B3" s="63"/>
      <c r="C3" s="64"/>
      <c r="D3" s="55"/>
      <c r="E3" s="55"/>
      <c r="F3" s="55"/>
      <c r="G3" s="55"/>
      <c r="H3" s="55"/>
      <c r="I3" s="56"/>
      <c r="J3" s="55"/>
      <c r="K3" s="55"/>
      <c r="L3" s="58"/>
      <c r="M3" s="58"/>
      <c r="N3" s="58"/>
      <c r="O3" s="55"/>
      <c r="P3" s="56"/>
      <c r="Q3" s="56"/>
      <c r="R3" s="56"/>
      <c r="S3" s="56"/>
      <c r="T3" s="56"/>
      <c r="U3" s="56"/>
      <c r="V3" s="56"/>
      <c r="W3" s="56"/>
      <c r="X3" s="56"/>
      <c r="Y3" s="56"/>
      <c r="Z3" s="56"/>
      <c r="AA3" s="55"/>
      <c r="AB3" s="55"/>
      <c r="AC3" s="55"/>
      <c r="AD3" s="55"/>
      <c r="AE3" s="55"/>
      <c r="AF3" s="56"/>
      <c r="AG3" s="55"/>
      <c r="AH3" s="55"/>
      <c r="AI3" s="58"/>
      <c r="AJ3" s="58"/>
      <c r="AK3" s="58"/>
      <c r="AL3" s="65"/>
      <c r="AM3" s="60"/>
      <c r="AN3" s="60"/>
      <c r="AO3" s="60"/>
      <c r="AP3" s="60"/>
      <c r="AQ3" s="60"/>
      <c r="AR3" s="56"/>
      <c r="AS3" s="56"/>
      <c r="AT3" s="56"/>
      <c r="AU3" s="56"/>
      <c r="AV3" s="56"/>
      <c r="AW3" s="56"/>
      <c r="AX3" s="56"/>
      <c r="AY3" s="56"/>
      <c r="AZ3" s="56"/>
      <c r="BA3" s="56"/>
    </row>
    <row r="4" spans="1:53" s="62" customFormat="1" x14ac:dyDescent="0.2">
      <c r="B4" s="66"/>
      <c r="C4" s="468" t="s">
        <v>5</v>
      </c>
      <c r="D4" s="469"/>
      <c r="E4" s="469"/>
      <c r="F4" s="469"/>
      <c r="G4" s="469"/>
      <c r="H4" s="469"/>
      <c r="I4" s="469"/>
      <c r="J4" s="469"/>
      <c r="K4" s="469"/>
      <c r="L4" s="469"/>
      <c r="M4" s="469"/>
      <c r="N4" s="469"/>
      <c r="O4" s="469"/>
      <c r="P4" s="469"/>
      <c r="Q4" s="469"/>
      <c r="R4" s="469"/>
      <c r="S4" s="469"/>
      <c r="T4" s="469"/>
      <c r="U4" s="469"/>
      <c r="V4" s="469"/>
      <c r="W4" s="469"/>
      <c r="X4" s="469"/>
      <c r="Y4" s="470"/>
      <c r="Z4" s="468" t="s">
        <v>20</v>
      </c>
      <c r="AA4" s="469"/>
      <c r="AB4" s="469"/>
      <c r="AC4" s="469"/>
      <c r="AD4" s="469"/>
      <c r="AE4" s="469"/>
      <c r="AF4" s="469"/>
      <c r="AG4" s="469"/>
      <c r="AH4" s="469"/>
      <c r="AI4" s="469"/>
      <c r="AJ4" s="469"/>
      <c r="AK4" s="469"/>
      <c r="AL4" s="469"/>
      <c r="AM4" s="469"/>
      <c r="AN4" s="469"/>
      <c r="AO4" s="469"/>
      <c r="AP4" s="469"/>
      <c r="AQ4" s="469"/>
      <c r="AR4" s="469"/>
      <c r="AS4" s="469"/>
      <c r="AT4" s="469"/>
      <c r="AU4" s="469"/>
      <c r="AV4" s="470"/>
      <c r="AW4" s="486" t="s">
        <v>68</v>
      </c>
      <c r="AX4" s="487"/>
      <c r="AY4" s="487"/>
      <c r="AZ4" s="488"/>
      <c r="BA4" s="497" t="s">
        <v>138</v>
      </c>
    </row>
    <row r="5" spans="1:53" s="62" customFormat="1" ht="13.5" thickBot="1" x14ac:dyDescent="0.25">
      <c r="B5" s="66"/>
      <c r="C5" s="67"/>
      <c r="D5" s="68"/>
      <c r="E5" s="68"/>
      <c r="F5" s="68"/>
      <c r="G5" s="68"/>
      <c r="H5" s="68"/>
      <c r="I5" s="68"/>
      <c r="J5" s="68"/>
      <c r="K5" s="68"/>
      <c r="L5" s="68"/>
      <c r="M5" s="68"/>
      <c r="N5" s="68"/>
      <c r="O5" s="68"/>
      <c r="P5" s="68"/>
      <c r="Q5" s="68"/>
      <c r="R5" s="68"/>
      <c r="S5" s="68"/>
      <c r="T5" s="68"/>
      <c r="U5" s="68"/>
      <c r="V5" s="68"/>
      <c r="W5" s="68"/>
      <c r="X5" s="68"/>
      <c r="Y5" s="69"/>
      <c r="Z5" s="68"/>
      <c r="AA5" s="68"/>
      <c r="AB5" s="68"/>
      <c r="AC5" s="68"/>
      <c r="AD5" s="68"/>
      <c r="AE5" s="68"/>
      <c r="AF5" s="68"/>
      <c r="AG5" s="68"/>
      <c r="AH5" s="68"/>
      <c r="AI5" s="68"/>
      <c r="AJ5" s="68"/>
      <c r="AK5" s="68"/>
      <c r="AL5" s="70"/>
      <c r="AM5" s="70"/>
      <c r="AN5" s="70"/>
      <c r="AO5" s="70"/>
      <c r="AP5" s="70"/>
      <c r="AQ5" s="70"/>
      <c r="AR5" s="68"/>
      <c r="AS5" s="68"/>
      <c r="AT5" s="68"/>
      <c r="AU5" s="68"/>
      <c r="AV5" s="69"/>
      <c r="AW5" s="71"/>
      <c r="AX5" s="68"/>
      <c r="AY5" s="68"/>
      <c r="AZ5" s="69"/>
      <c r="BA5" s="498"/>
    </row>
    <row r="6" spans="1:53" s="62" customFormat="1" x14ac:dyDescent="0.2">
      <c r="A6" s="72"/>
      <c r="B6" s="73"/>
      <c r="C6" s="491" t="s">
        <v>55</v>
      </c>
      <c r="D6" s="491" t="s">
        <v>98</v>
      </c>
      <c r="E6" s="74"/>
      <c r="F6" s="251"/>
      <c r="G6" s="75"/>
      <c r="H6" s="75"/>
      <c r="I6" s="499" t="s">
        <v>35</v>
      </c>
      <c r="J6" s="500" t="s">
        <v>99</v>
      </c>
      <c r="K6" s="252"/>
      <c r="L6" s="76"/>
      <c r="M6" s="76"/>
      <c r="N6" s="76"/>
      <c r="O6" s="77"/>
      <c r="P6" s="77"/>
      <c r="Q6" s="77"/>
      <c r="R6" s="77"/>
      <c r="S6" s="77"/>
      <c r="T6" s="77"/>
      <c r="U6" s="77"/>
      <c r="V6" s="77"/>
      <c r="W6" s="77"/>
      <c r="X6" s="77"/>
      <c r="Y6" s="78"/>
      <c r="Z6" s="498" t="s">
        <v>112</v>
      </c>
      <c r="AA6" s="490" t="s">
        <v>113</v>
      </c>
      <c r="AB6" s="79"/>
      <c r="AC6" s="80"/>
      <c r="AD6" s="80"/>
      <c r="AE6" s="81"/>
      <c r="AF6" s="499" t="s">
        <v>118</v>
      </c>
      <c r="AG6" s="500" t="s">
        <v>119</v>
      </c>
      <c r="AH6" s="252"/>
      <c r="AI6" s="76"/>
      <c r="AJ6" s="76"/>
      <c r="AK6" s="76"/>
      <c r="AL6" s="77"/>
      <c r="AM6" s="77"/>
      <c r="AN6" s="77"/>
      <c r="AO6" s="77"/>
      <c r="AP6" s="77"/>
      <c r="AQ6" s="77"/>
      <c r="AR6" s="77"/>
      <c r="AS6" s="77"/>
      <c r="AT6" s="77"/>
      <c r="AU6" s="77"/>
      <c r="AV6" s="78"/>
      <c r="AW6" s="82"/>
      <c r="AX6" s="83"/>
      <c r="AY6" s="84"/>
      <c r="AZ6" s="85"/>
      <c r="BA6" s="498"/>
    </row>
    <row r="7" spans="1:53" s="62" customFormat="1" x14ac:dyDescent="0.2">
      <c r="A7" s="86"/>
      <c r="B7" s="87"/>
      <c r="C7" s="491"/>
      <c r="D7" s="491"/>
      <c r="E7" s="507" t="s">
        <v>51</v>
      </c>
      <c r="F7" s="88"/>
      <c r="G7" s="507" t="s">
        <v>96</v>
      </c>
      <c r="H7" s="88"/>
      <c r="I7" s="499"/>
      <c r="J7" s="500"/>
      <c r="K7" s="492" t="s">
        <v>100</v>
      </c>
      <c r="L7" s="482" t="s">
        <v>220</v>
      </c>
      <c r="M7" s="503"/>
      <c r="N7" s="492" t="s">
        <v>72</v>
      </c>
      <c r="O7" s="492" t="s">
        <v>73</v>
      </c>
      <c r="P7" s="484" t="s">
        <v>102</v>
      </c>
      <c r="Q7" s="485"/>
      <c r="R7" s="504" t="s">
        <v>104</v>
      </c>
      <c r="S7" s="89"/>
      <c r="T7" s="89"/>
      <c r="U7" s="89"/>
      <c r="V7" s="89"/>
      <c r="W7" s="89"/>
      <c r="X7" s="89"/>
      <c r="Y7" s="90"/>
      <c r="Z7" s="498"/>
      <c r="AA7" s="491"/>
      <c r="AB7" s="494" t="s">
        <v>114</v>
      </c>
      <c r="AC7" s="495"/>
      <c r="AD7" s="496" t="s">
        <v>116</v>
      </c>
      <c r="AE7" s="251"/>
      <c r="AF7" s="499"/>
      <c r="AG7" s="500"/>
      <c r="AH7" s="492" t="s">
        <v>120</v>
      </c>
      <c r="AI7" s="482" t="s">
        <v>221</v>
      </c>
      <c r="AJ7" s="503"/>
      <c r="AK7" s="492" t="s">
        <v>122</v>
      </c>
      <c r="AL7" s="492" t="s">
        <v>123</v>
      </c>
      <c r="AM7" s="475" t="s">
        <v>124</v>
      </c>
      <c r="AN7" s="248"/>
      <c r="AO7" s="482" t="s">
        <v>126</v>
      </c>
      <c r="AP7" s="89"/>
      <c r="AQ7" s="89"/>
      <c r="AR7" s="89"/>
      <c r="AS7" s="89"/>
      <c r="AT7" s="89"/>
      <c r="AU7" s="89"/>
      <c r="AV7" s="90"/>
      <c r="AW7" s="489" t="s">
        <v>134</v>
      </c>
      <c r="AX7" s="501" t="s">
        <v>135</v>
      </c>
      <c r="AY7" s="473" t="s">
        <v>136</v>
      </c>
      <c r="AZ7" s="476" t="s">
        <v>137</v>
      </c>
      <c r="BA7" s="498"/>
    </row>
    <row r="8" spans="1:53" s="62" customFormat="1" x14ac:dyDescent="0.2">
      <c r="A8" s="86"/>
      <c r="B8" s="87"/>
      <c r="C8" s="491"/>
      <c r="D8" s="491"/>
      <c r="E8" s="496"/>
      <c r="F8" s="492" t="s">
        <v>95</v>
      </c>
      <c r="G8" s="496"/>
      <c r="H8" s="492" t="s">
        <v>97</v>
      </c>
      <c r="I8" s="499"/>
      <c r="J8" s="500"/>
      <c r="K8" s="493"/>
      <c r="L8" s="91"/>
      <c r="M8" s="475" t="s">
        <v>101</v>
      </c>
      <c r="N8" s="493"/>
      <c r="O8" s="493"/>
      <c r="P8" s="249"/>
      <c r="Q8" s="471" t="s">
        <v>103</v>
      </c>
      <c r="R8" s="500"/>
      <c r="S8" s="484" t="s">
        <v>105</v>
      </c>
      <c r="T8" s="485"/>
      <c r="U8" s="484" t="s">
        <v>107</v>
      </c>
      <c r="V8" s="485"/>
      <c r="W8" s="479" t="s">
        <v>109</v>
      </c>
      <c r="X8" s="480"/>
      <c r="Y8" s="481"/>
      <c r="Z8" s="498"/>
      <c r="AA8" s="491"/>
      <c r="AB8" s="250"/>
      <c r="AC8" s="505" t="s">
        <v>115</v>
      </c>
      <c r="AD8" s="496"/>
      <c r="AE8" s="492" t="s">
        <v>117</v>
      </c>
      <c r="AF8" s="499"/>
      <c r="AG8" s="500"/>
      <c r="AH8" s="493"/>
      <c r="AI8" s="91"/>
      <c r="AJ8" s="475" t="s">
        <v>121</v>
      </c>
      <c r="AK8" s="493"/>
      <c r="AL8" s="493"/>
      <c r="AM8" s="502"/>
      <c r="AN8" s="471" t="s">
        <v>125</v>
      </c>
      <c r="AO8" s="483"/>
      <c r="AP8" s="484" t="s">
        <v>127</v>
      </c>
      <c r="AQ8" s="485"/>
      <c r="AR8" s="484" t="s">
        <v>128</v>
      </c>
      <c r="AS8" s="485"/>
      <c r="AT8" s="479" t="s">
        <v>131</v>
      </c>
      <c r="AU8" s="480"/>
      <c r="AV8" s="481"/>
      <c r="AW8" s="489"/>
      <c r="AX8" s="501"/>
      <c r="AY8" s="474"/>
      <c r="AZ8" s="477"/>
      <c r="BA8" s="498"/>
    </row>
    <row r="9" spans="1:53" s="62" customFormat="1" ht="51" x14ac:dyDescent="0.2">
      <c r="A9" s="86"/>
      <c r="B9" s="87"/>
      <c r="C9" s="92"/>
      <c r="D9" s="92"/>
      <c r="E9" s="496"/>
      <c r="F9" s="493"/>
      <c r="G9" s="496"/>
      <c r="H9" s="493"/>
      <c r="I9" s="93"/>
      <c r="J9" s="94"/>
      <c r="K9" s="493"/>
      <c r="L9" s="95"/>
      <c r="M9" s="502"/>
      <c r="N9" s="493"/>
      <c r="O9" s="493"/>
      <c r="P9" s="249"/>
      <c r="Q9" s="472"/>
      <c r="R9" s="72"/>
      <c r="S9" s="253"/>
      <c r="T9" s="247" t="s">
        <v>106</v>
      </c>
      <c r="U9" s="252"/>
      <c r="V9" s="96" t="s">
        <v>108</v>
      </c>
      <c r="W9" s="97"/>
      <c r="X9" s="96" t="s">
        <v>110</v>
      </c>
      <c r="Y9" s="98" t="s">
        <v>111</v>
      </c>
      <c r="Z9" s="498"/>
      <c r="AA9" s="491"/>
      <c r="AB9" s="250"/>
      <c r="AC9" s="506"/>
      <c r="AD9" s="496"/>
      <c r="AE9" s="493"/>
      <c r="AF9" s="93"/>
      <c r="AG9" s="94"/>
      <c r="AH9" s="493"/>
      <c r="AI9" s="95"/>
      <c r="AJ9" s="502"/>
      <c r="AK9" s="493"/>
      <c r="AL9" s="493"/>
      <c r="AM9" s="502"/>
      <c r="AN9" s="472"/>
      <c r="AO9" s="99"/>
      <c r="AP9" s="253"/>
      <c r="AQ9" s="247" t="s">
        <v>129</v>
      </c>
      <c r="AR9" s="252"/>
      <c r="AS9" s="96" t="s">
        <v>130</v>
      </c>
      <c r="AT9" s="97"/>
      <c r="AU9" s="96" t="s">
        <v>132</v>
      </c>
      <c r="AV9" s="98" t="s">
        <v>133</v>
      </c>
      <c r="AW9" s="489"/>
      <c r="AX9" s="501"/>
      <c r="AY9" s="475"/>
      <c r="AZ9" s="478"/>
      <c r="BA9" s="498"/>
    </row>
    <row r="10" spans="1:53" s="61" customFormat="1" x14ac:dyDescent="0.2">
      <c r="A10" s="86"/>
      <c r="B10" s="100"/>
      <c r="C10" s="101">
        <v>10</v>
      </c>
      <c r="D10" s="102">
        <v>20</v>
      </c>
      <c r="E10" s="102">
        <v>30</v>
      </c>
      <c r="F10" s="102">
        <v>40</v>
      </c>
      <c r="G10" s="102">
        <v>50</v>
      </c>
      <c r="H10" s="102">
        <v>60</v>
      </c>
      <c r="I10" s="102">
        <v>70</v>
      </c>
      <c r="J10" s="102">
        <v>80</v>
      </c>
      <c r="K10" s="102">
        <v>90</v>
      </c>
      <c r="L10" s="102">
        <v>100</v>
      </c>
      <c r="M10" s="103">
        <v>110</v>
      </c>
      <c r="N10" s="102">
        <v>120</v>
      </c>
      <c r="O10" s="102">
        <v>130</v>
      </c>
      <c r="P10" s="102">
        <v>140</v>
      </c>
      <c r="Q10" s="103">
        <v>150</v>
      </c>
      <c r="R10" s="102">
        <v>160</v>
      </c>
      <c r="S10" s="102">
        <v>170</v>
      </c>
      <c r="T10" s="102">
        <v>180</v>
      </c>
      <c r="U10" s="102">
        <v>190</v>
      </c>
      <c r="V10" s="102">
        <v>200</v>
      </c>
      <c r="W10" s="102">
        <v>210</v>
      </c>
      <c r="X10" s="102">
        <v>220</v>
      </c>
      <c r="Y10" s="104">
        <v>230</v>
      </c>
      <c r="Z10" s="102">
        <v>240</v>
      </c>
      <c r="AA10" s="102">
        <v>250</v>
      </c>
      <c r="AB10" s="102">
        <v>260</v>
      </c>
      <c r="AC10" s="102">
        <v>270</v>
      </c>
      <c r="AD10" s="102">
        <v>280</v>
      </c>
      <c r="AE10" s="102">
        <v>290</v>
      </c>
      <c r="AF10" s="102">
        <v>300</v>
      </c>
      <c r="AG10" s="103">
        <v>310</v>
      </c>
      <c r="AH10" s="102">
        <v>320</v>
      </c>
      <c r="AI10" s="102">
        <v>330</v>
      </c>
      <c r="AJ10" s="103">
        <v>340</v>
      </c>
      <c r="AK10" s="102">
        <v>350</v>
      </c>
      <c r="AL10" s="102">
        <v>360</v>
      </c>
      <c r="AM10" s="102">
        <v>370</v>
      </c>
      <c r="AN10" s="103">
        <v>380</v>
      </c>
      <c r="AO10" s="102">
        <v>390</v>
      </c>
      <c r="AP10" s="102">
        <v>400</v>
      </c>
      <c r="AQ10" s="102">
        <v>410</v>
      </c>
      <c r="AR10" s="102">
        <v>420</v>
      </c>
      <c r="AS10" s="102">
        <v>430</v>
      </c>
      <c r="AT10" s="102">
        <v>440</v>
      </c>
      <c r="AU10" s="102">
        <v>450</v>
      </c>
      <c r="AV10" s="105">
        <v>460</v>
      </c>
      <c r="AW10" s="102">
        <v>470</v>
      </c>
      <c r="AX10" s="102">
        <v>480</v>
      </c>
      <c r="AY10" s="102">
        <v>490</v>
      </c>
      <c r="AZ10" s="102">
        <v>500</v>
      </c>
      <c r="BA10" s="104">
        <v>510</v>
      </c>
    </row>
    <row r="11" spans="1:53" s="61" customFormat="1" x14ac:dyDescent="0.2">
      <c r="A11" s="106" t="s">
        <v>0</v>
      </c>
      <c r="B11" s="107"/>
      <c r="C11" s="108"/>
      <c r="D11" s="109"/>
      <c r="E11" s="109"/>
      <c r="F11" s="109"/>
      <c r="G11" s="109"/>
      <c r="H11" s="109"/>
      <c r="I11" s="109"/>
      <c r="J11" s="109"/>
      <c r="K11" s="109"/>
      <c r="L11" s="109"/>
      <c r="M11" s="109"/>
      <c r="N11" s="109"/>
      <c r="O11" s="109"/>
      <c r="P11" s="109"/>
      <c r="Q11" s="109"/>
      <c r="R11" s="109"/>
      <c r="S11" s="109"/>
      <c r="T11" s="109"/>
      <c r="U11" s="109"/>
      <c r="V11" s="109"/>
      <c r="W11" s="109"/>
      <c r="X11" s="109"/>
      <c r="Y11" s="110"/>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10"/>
      <c r="AW11" s="108"/>
      <c r="AX11" s="109"/>
      <c r="AY11" s="109"/>
      <c r="AZ11" s="110"/>
      <c r="BA11" s="111"/>
    </row>
    <row r="12" spans="1:53" x14ac:dyDescent="0.2">
      <c r="A12" s="106" t="s">
        <v>6</v>
      </c>
      <c r="B12" s="112">
        <v>10</v>
      </c>
      <c r="C12" s="266"/>
      <c r="D12" s="264"/>
      <c r="E12" s="264"/>
      <c r="F12" s="264"/>
      <c r="G12" s="264"/>
      <c r="H12" s="264"/>
      <c r="I12" s="264"/>
      <c r="J12" s="264"/>
      <c r="K12" s="264"/>
      <c r="L12" s="264"/>
      <c r="M12" s="264"/>
      <c r="N12" s="264"/>
      <c r="O12" s="264"/>
      <c r="P12" s="264"/>
      <c r="Q12" s="264"/>
      <c r="R12" s="264"/>
      <c r="S12" s="264"/>
      <c r="T12" s="264"/>
      <c r="U12" s="264"/>
      <c r="V12" s="264"/>
      <c r="W12" s="264"/>
      <c r="X12" s="264"/>
      <c r="Y12" s="265"/>
      <c r="Z12" s="271"/>
      <c r="AA12" s="264"/>
      <c r="AB12" s="264"/>
      <c r="AC12" s="264"/>
      <c r="AD12" s="264"/>
      <c r="AE12" s="264"/>
      <c r="AF12" s="264"/>
      <c r="AG12" s="264"/>
      <c r="AH12" s="264"/>
      <c r="AI12" s="264"/>
      <c r="AJ12" s="264"/>
      <c r="AK12" s="264"/>
      <c r="AL12" s="264"/>
      <c r="AM12" s="264"/>
      <c r="AN12" s="264"/>
      <c r="AO12" s="264"/>
      <c r="AP12" s="264"/>
      <c r="AQ12" s="264"/>
      <c r="AR12" s="264"/>
      <c r="AS12" s="264"/>
      <c r="AT12" s="264"/>
      <c r="AU12" s="264"/>
      <c r="AV12" s="265"/>
      <c r="AW12" s="266"/>
      <c r="AX12" s="264"/>
      <c r="AY12" s="264"/>
      <c r="AZ12" s="265"/>
      <c r="BA12" s="267"/>
    </row>
    <row r="13" spans="1:53" x14ac:dyDescent="0.2">
      <c r="A13" s="113" t="s">
        <v>7</v>
      </c>
      <c r="B13" s="63">
        <v>20</v>
      </c>
      <c r="C13" s="266"/>
      <c r="D13" s="264"/>
      <c r="E13" s="264"/>
      <c r="F13" s="264"/>
      <c r="G13" s="264"/>
      <c r="H13" s="264"/>
      <c r="I13" s="264"/>
      <c r="J13" s="264"/>
      <c r="K13" s="264"/>
      <c r="L13" s="264"/>
      <c r="M13" s="264"/>
      <c r="N13" s="264"/>
      <c r="O13" s="264"/>
      <c r="P13" s="264"/>
      <c r="Q13" s="264"/>
      <c r="R13" s="264"/>
      <c r="S13" s="264"/>
      <c r="T13" s="264"/>
      <c r="U13" s="264"/>
      <c r="V13" s="264"/>
      <c r="W13" s="264"/>
      <c r="X13" s="264"/>
      <c r="Y13" s="265"/>
      <c r="Z13" s="266"/>
      <c r="AA13" s="264"/>
      <c r="AB13" s="264"/>
      <c r="AC13" s="264"/>
      <c r="AD13" s="264"/>
      <c r="AE13" s="264"/>
      <c r="AF13" s="264"/>
      <c r="AG13" s="264"/>
      <c r="AH13" s="264"/>
      <c r="AI13" s="264"/>
      <c r="AJ13" s="264"/>
      <c r="AK13" s="264"/>
      <c r="AL13" s="264"/>
      <c r="AM13" s="264"/>
      <c r="AN13" s="264"/>
      <c r="AO13" s="264"/>
      <c r="AP13" s="264"/>
      <c r="AQ13" s="264"/>
      <c r="AR13" s="264"/>
      <c r="AS13" s="264"/>
      <c r="AT13" s="264"/>
      <c r="AU13" s="264"/>
      <c r="AV13" s="265"/>
      <c r="AW13" s="266"/>
      <c r="AX13" s="264"/>
      <c r="AY13" s="264"/>
      <c r="AZ13" s="265"/>
      <c r="BA13" s="267"/>
    </row>
    <row r="14" spans="1:53" x14ac:dyDescent="0.2">
      <c r="A14" s="113" t="s">
        <v>8</v>
      </c>
      <c r="B14" s="112">
        <v>30</v>
      </c>
      <c r="C14" s="269"/>
      <c r="D14" s="264"/>
      <c r="E14" s="264"/>
      <c r="F14" s="264"/>
      <c r="G14" s="264"/>
      <c r="H14" s="264"/>
      <c r="I14" s="264"/>
      <c r="J14" s="264"/>
      <c r="K14" s="264"/>
      <c r="L14" s="264"/>
      <c r="M14" s="264"/>
      <c r="N14" s="264"/>
      <c r="O14" s="264"/>
      <c r="P14" s="264"/>
      <c r="Q14" s="264"/>
      <c r="R14" s="264"/>
      <c r="S14" s="264"/>
      <c r="T14" s="264"/>
      <c r="U14" s="264"/>
      <c r="V14" s="264"/>
      <c r="W14" s="264"/>
      <c r="X14" s="264"/>
      <c r="Y14" s="265"/>
      <c r="Z14" s="269"/>
      <c r="AA14" s="264"/>
      <c r="AB14" s="264"/>
      <c r="AC14" s="264"/>
      <c r="AD14" s="264"/>
      <c r="AE14" s="264"/>
      <c r="AF14" s="264"/>
      <c r="AG14" s="264"/>
      <c r="AH14" s="264"/>
      <c r="AI14" s="264"/>
      <c r="AJ14" s="264"/>
      <c r="AK14" s="264"/>
      <c r="AL14" s="264"/>
      <c r="AM14" s="264"/>
      <c r="AN14" s="264"/>
      <c r="AO14" s="264"/>
      <c r="AP14" s="264"/>
      <c r="AQ14" s="264"/>
      <c r="AR14" s="264"/>
      <c r="AS14" s="264"/>
      <c r="AT14" s="264"/>
      <c r="AU14" s="264"/>
      <c r="AV14" s="265"/>
      <c r="AW14" s="269"/>
      <c r="AX14" s="264"/>
      <c r="AY14" s="264"/>
      <c r="AZ14" s="265"/>
      <c r="BA14" s="267"/>
    </row>
    <row r="15" spans="1:53" x14ac:dyDescent="0.2">
      <c r="A15" s="113" t="s">
        <v>9</v>
      </c>
      <c r="B15" s="63">
        <v>40</v>
      </c>
      <c r="C15" s="266"/>
      <c r="D15" s="264"/>
      <c r="E15" s="264"/>
      <c r="F15" s="264"/>
      <c r="G15" s="264"/>
      <c r="H15" s="264"/>
      <c r="I15" s="264"/>
      <c r="J15" s="264"/>
      <c r="K15" s="264"/>
      <c r="L15" s="264"/>
      <c r="M15" s="264"/>
      <c r="N15" s="264"/>
      <c r="O15" s="264"/>
      <c r="P15" s="264"/>
      <c r="Q15" s="264"/>
      <c r="R15" s="264"/>
      <c r="S15" s="264"/>
      <c r="T15" s="264"/>
      <c r="U15" s="264"/>
      <c r="V15" s="264"/>
      <c r="W15" s="264"/>
      <c r="X15" s="264"/>
      <c r="Y15" s="265"/>
      <c r="Z15" s="266"/>
      <c r="AA15" s="264"/>
      <c r="AB15" s="264"/>
      <c r="AC15" s="264"/>
      <c r="AD15" s="264"/>
      <c r="AE15" s="264"/>
      <c r="AF15" s="264"/>
      <c r="AG15" s="264"/>
      <c r="AH15" s="264"/>
      <c r="AI15" s="264"/>
      <c r="AJ15" s="264"/>
      <c r="AK15" s="264"/>
      <c r="AL15" s="264"/>
      <c r="AM15" s="264"/>
      <c r="AN15" s="264"/>
      <c r="AO15" s="264"/>
      <c r="AP15" s="264"/>
      <c r="AQ15" s="264"/>
      <c r="AR15" s="264"/>
      <c r="AS15" s="264"/>
      <c r="AT15" s="264"/>
      <c r="AU15" s="264"/>
      <c r="AV15" s="265"/>
      <c r="AW15" s="266"/>
      <c r="AX15" s="264"/>
      <c r="AY15" s="264"/>
      <c r="AZ15" s="265"/>
      <c r="BA15" s="267"/>
    </row>
    <row r="16" spans="1:53" x14ac:dyDescent="0.2">
      <c r="A16" s="113" t="s">
        <v>10</v>
      </c>
      <c r="B16" s="112">
        <v>50</v>
      </c>
      <c r="C16" s="266"/>
      <c r="D16" s="264"/>
      <c r="E16" s="264"/>
      <c r="F16" s="264"/>
      <c r="G16" s="264"/>
      <c r="H16" s="264"/>
      <c r="I16" s="264"/>
      <c r="J16" s="264"/>
      <c r="K16" s="264"/>
      <c r="L16" s="264"/>
      <c r="M16" s="264"/>
      <c r="N16" s="264"/>
      <c r="O16" s="264"/>
      <c r="P16" s="264"/>
      <c r="Q16" s="264"/>
      <c r="R16" s="264"/>
      <c r="S16" s="264"/>
      <c r="T16" s="264"/>
      <c r="U16" s="264"/>
      <c r="V16" s="264"/>
      <c r="W16" s="264"/>
      <c r="X16" s="264"/>
      <c r="Y16" s="265"/>
      <c r="Z16" s="266"/>
      <c r="AA16" s="264"/>
      <c r="AB16" s="264"/>
      <c r="AC16" s="264"/>
      <c r="AD16" s="264"/>
      <c r="AE16" s="264"/>
      <c r="AF16" s="264"/>
      <c r="AG16" s="264"/>
      <c r="AH16" s="264"/>
      <c r="AI16" s="264"/>
      <c r="AJ16" s="264"/>
      <c r="AK16" s="264"/>
      <c r="AL16" s="264"/>
      <c r="AM16" s="264"/>
      <c r="AN16" s="264"/>
      <c r="AO16" s="264"/>
      <c r="AP16" s="264"/>
      <c r="AQ16" s="264"/>
      <c r="AR16" s="264"/>
      <c r="AS16" s="264"/>
      <c r="AT16" s="264"/>
      <c r="AU16" s="264"/>
      <c r="AV16" s="265"/>
      <c r="AW16" s="266"/>
      <c r="AX16" s="264"/>
      <c r="AY16" s="264"/>
      <c r="AZ16" s="265"/>
      <c r="BA16" s="267"/>
    </row>
    <row r="17" spans="1:53" x14ac:dyDescent="0.2">
      <c r="A17" s="113" t="s">
        <v>11</v>
      </c>
      <c r="B17" s="63">
        <v>60</v>
      </c>
      <c r="C17" s="266"/>
      <c r="D17" s="264"/>
      <c r="E17" s="264"/>
      <c r="F17" s="264"/>
      <c r="G17" s="264"/>
      <c r="H17" s="264"/>
      <c r="I17" s="264"/>
      <c r="J17" s="264"/>
      <c r="K17" s="264"/>
      <c r="L17" s="264"/>
      <c r="M17" s="264"/>
      <c r="N17" s="264"/>
      <c r="O17" s="264"/>
      <c r="P17" s="264"/>
      <c r="Q17" s="264"/>
      <c r="R17" s="264"/>
      <c r="S17" s="264"/>
      <c r="T17" s="264"/>
      <c r="U17" s="264"/>
      <c r="V17" s="264"/>
      <c r="W17" s="264"/>
      <c r="X17" s="264"/>
      <c r="Y17" s="265"/>
      <c r="Z17" s="266"/>
      <c r="AA17" s="264"/>
      <c r="AB17" s="264"/>
      <c r="AC17" s="264"/>
      <c r="AD17" s="264"/>
      <c r="AE17" s="264"/>
      <c r="AF17" s="264"/>
      <c r="AG17" s="264"/>
      <c r="AH17" s="264"/>
      <c r="AI17" s="264"/>
      <c r="AJ17" s="264"/>
      <c r="AK17" s="264"/>
      <c r="AL17" s="264"/>
      <c r="AM17" s="264"/>
      <c r="AN17" s="264"/>
      <c r="AO17" s="264"/>
      <c r="AP17" s="264"/>
      <c r="AQ17" s="264"/>
      <c r="AR17" s="264"/>
      <c r="AS17" s="264"/>
      <c r="AT17" s="264"/>
      <c r="AU17" s="264"/>
      <c r="AV17" s="265"/>
      <c r="AW17" s="266"/>
      <c r="AX17" s="264"/>
      <c r="AY17" s="264"/>
      <c r="AZ17" s="265"/>
      <c r="BA17" s="267"/>
    </row>
    <row r="18" spans="1:53" x14ac:dyDescent="0.2">
      <c r="A18" s="113" t="s">
        <v>12</v>
      </c>
      <c r="B18" s="112">
        <v>70</v>
      </c>
      <c r="C18" s="269"/>
      <c r="D18" s="264"/>
      <c r="E18" s="264"/>
      <c r="F18" s="264"/>
      <c r="G18" s="264"/>
      <c r="H18" s="264"/>
      <c r="I18" s="264"/>
      <c r="J18" s="264"/>
      <c r="K18" s="264"/>
      <c r="L18" s="264"/>
      <c r="M18" s="264"/>
      <c r="N18" s="264"/>
      <c r="O18" s="264"/>
      <c r="P18" s="264"/>
      <c r="Q18" s="264"/>
      <c r="R18" s="264"/>
      <c r="S18" s="264"/>
      <c r="T18" s="264"/>
      <c r="U18" s="264"/>
      <c r="V18" s="264"/>
      <c r="W18" s="264"/>
      <c r="X18" s="264"/>
      <c r="Y18" s="265"/>
      <c r="Z18" s="288"/>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5"/>
      <c r="AW18" s="269"/>
      <c r="AX18" s="264"/>
      <c r="AY18" s="264"/>
      <c r="AZ18" s="265"/>
      <c r="BA18" s="267"/>
    </row>
    <row r="19" spans="1:53" x14ac:dyDescent="0.2">
      <c r="A19" s="114" t="s">
        <v>13</v>
      </c>
      <c r="B19" s="63">
        <v>80</v>
      </c>
      <c r="C19" s="270"/>
      <c r="D19" s="264"/>
      <c r="E19" s="264"/>
      <c r="F19" s="264"/>
      <c r="G19" s="264"/>
      <c r="H19" s="264"/>
      <c r="I19" s="264"/>
      <c r="J19" s="264"/>
      <c r="K19" s="264"/>
      <c r="L19" s="264"/>
      <c r="M19" s="264"/>
      <c r="N19" s="264"/>
      <c r="O19" s="264"/>
      <c r="P19" s="264"/>
      <c r="Q19" s="264"/>
      <c r="R19" s="264"/>
      <c r="S19" s="264"/>
      <c r="T19" s="264"/>
      <c r="U19" s="264"/>
      <c r="V19" s="264"/>
      <c r="W19" s="264"/>
      <c r="X19" s="264"/>
      <c r="Y19" s="265"/>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5"/>
      <c r="AW19" s="270"/>
      <c r="AX19" s="264"/>
      <c r="AY19" s="264"/>
      <c r="AZ19" s="265"/>
      <c r="BA19" s="267"/>
    </row>
    <row r="20" spans="1:53" x14ac:dyDescent="0.2">
      <c r="A20" s="114" t="s">
        <v>14</v>
      </c>
      <c r="B20" s="112">
        <v>90</v>
      </c>
      <c r="C20" s="270"/>
      <c r="D20" s="264"/>
      <c r="E20" s="264"/>
      <c r="F20" s="264"/>
      <c r="G20" s="264"/>
      <c r="H20" s="264"/>
      <c r="I20" s="264"/>
      <c r="J20" s="264"/>
      <c r="K20" s="264"/>
      <c r="L20" s="264"/>
      <c r="M20" s="264"/>
      <c r="N20" s="264"/>
      <c r="O20" s="264"/>
      <c r="P20" s="264"/>
      <c r="Q20" s="264"/>
      <c r="R20" s="264"/>
      <c r="S20" s="264"/>
      <c r="T20" s="264"/>
      <c r="U20" s="264"/>
      <c r="V20" s="264"/>
      <c r="W20" s="264"/>
      <c r="X20" s="264"/>
      <c r="Y20" s="265"/>
      <c r="Z20" s="264"/>
      <c r="AA20" s="264"/>
      <c r="AB20" s="264"/>
      <c r="AC20" s="264"/>
      <c r="AD20" s="264"/>
      <c r="AE20" s="264"/>
      <c r="AF20" s="264"/>
      <c r="AG20" s="264"/>
      <c r="AH20" s="264"/>
      <c r="AI20" s="264"/>
      <c r="AJ20" s="264"/>
      <c r="AK20" s="264"/>
      <c r="AL20" s="264"/>
      <c r="AM20" s="264"/>
      <c r="AN20" s="264"/>
      <c r="AO20" s="264"/>
      <c r="AP20" s="264"/>
      <c r="AQ20" s="264"/>
      <c r="AR20" s="264"/>
      <c r="AS20" s="264"/>
      <c r="AT20" s="264"/>
      <c r="AU20" s="264"/>
      <c r="AV20" s="265"/>
      <c r="AW20" s="270"/>
      <c r="AX20" s="264"/>
      <c r="AY20" s="264"/>
      <c r="AZ20" s="265"/>
      <c r="BA20" s="267"/>
    </row>
    <row r="21" spans="1:53" x14ac:dyDescent="0.2">
      <c r="A21" s="2" t="s">
        <v>52</v>
      </c>
      <c r="B21" s="63">
        <v>100</v>
      </c>
      <c r="C21" s="266"/>
      <c r="D21" s="271"/>
      <c r="E21" s="264"/>
      <c r="F21" s="264"/>
      <c r="G21" s="264"/>
      <c r="H21" s="264"/>
      <c r="I21" s="264"/>
      <c r="J21" s="264"/>
      <c r="K21" s="264"/>
      <c r="L21" s="264"/>
      <c r="M21" s="264"/>
      <c r="N21" s="264"/>
      <c r="O21" s="264"/>
      <c r="P21" s="264"/>
      <c r="Q21" s="264"/>
      <c r="R21" s="264"/>
      <c r="S21" s="264"/>
      <c r="T21" s="264"/>
      <c r="U21" s="264"/>
      <c r="V21" s="264"/>
      <c r="W21" s="264"/>
      <c r="X21" s="264"/>
      <c r="Y21" s="265"/>
      <c r="Z21" s="271"/>
      <c r="AA21" s="271"/>
      <c r="AB21" s="264"/>
      <c r="AC21" s="264"/>
      <c r="AD21" s="264"/>
      <c r="AE21" s="264"/>
      <c r="AF21" s="264"/>
      <c r="AG21" s="264"/>
      <c r="AH21" s="264"/>
      <c r="AI21" s="264"/>
      <c r="AJ21" s="264"/>
      <c r="AK21" s="264"/>
      <c r="AL21" s="264"/>
      <c r="AM21" s="264"/>
      <c r="AN21" s="264"/>
      <c r="AO21" s="264"/>
      <c r="AP21" s="264"/>
      <c r="AQ21" s="264"/>
      <c r="AR21" s="264"/>
      <c r="AS21" s="264"/>
      <c r="AT21" s="264"/>
      <c r="AU21" s="264"/>
      <c r="AV21" s="265"/>
      <c r="AW21" s="266"/>
      <c r="AX21" s="271"/>
      <c r="AY21" s="264"/>
      <c r="AZ21" s="265"/>
      <c r="BA21" s="267"/>
    </row>
    <row r="22" spans="1:53" x14ac:dyDescent="0.2">
      <c r="A22" s="114" t="s">
        <v>15</v>
      </c>
      <c r="B22" s="112">
        <v>110</v>
      </c>
      <c r="C22" s="270"/>
      <c r="D22" s="264"/>
      <c r="E22" s="264"/>
      <c r="F22" s="264"/>
      <c r="G22" s="264"/>
      <c r="H22" s="264"/>
      <c r="I22" s="264"/>
      <c r="J22" s="264"/>
      <c r="K22" s="264"/>
      <c r="L22" s="264"/>
      <c r="M22" s="264"/>
      <c r="N22" s="264"/>
      <c r="O22" s="264"/>
      <c r="P22" s="264"/>
      <c r="Q22" s="264"/>
      <c r="R22" s="264"/>
      <c r="S22" s="264"/>
      <c r="T22" s="264"/>
      <c r="U22" s="264"/>
      <c r="V22" s="264"/>
      <c r="W22" s="264"/>
      <c r="X22" s="264"/>
      <c r="Y22" s="265"/>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5"/>
      <c r="AW22" s="270"/>
      <c r="AX22" s="264"/>
      <c r="AY22" s="264"/>
      <c r="AZ22" s="265"/>
      <c r="BA22" s="267"/>
    </row>
    <row r="23" spans="1:53" x14ac:dyDescent="0.2">
      <c r="A23" s="115"/>
      <c r="B23" s="112"/>
      <c r="C23" s="270"/>
      <c r="D23" s="264"/>
      <c r="E23" s="264"/>
      <c r="F23" s="264"/>
      <c r="G23" s="264"/>
      <c r="H23" s="264"/>
      <c r="I23" s="264"/>
      <c r="J23" s="264"/>
      <c r="K23" s="264"/>
      <c r="L23" s="264"/>
      <c r="M23" s="264"/>
      <c r="N23" s="264"/>
      <c r="O23" s="264"/>
      <c r="P23" s="264"/>
      <c r="Q23" s="264"/>
      <c r="R23" s="264"/>
      <c r="S23" s="264"/>
      <c r="T23" s="264"/>
      <c r="U23" s="264"/>
      <c r="V23" s="264"/>
      <c r="W23" s="264"/>
      <c r="X23" s="264"/>
      <c r="Y23" s="265"/>
      <c r="Z23" s="264"/>
      <c r="AA23" s="264"/>
      <c r="AB23" s="264"/>
      <c r="AC23" s="264"/>
      <c r="AD23" s="264"/>
      <c r="AE23" s="264"/>
      <c r="AF23" s="264"/>
      <c r="AG23" s="264"/>
      <c r="AH23" s="264"/>
      <c r="AI23" s="264"/>
      <c r="AJ23" s="264"/>
      <c r="AK23" s="264"/>
      <c r="AL23" s="264"/>
      <c r="AM23" s="264"/>
      <c r="AN23" s="264"/>
      <c r="AO23" s="264"/>
      <c r="AP23" s="264"/>
      <c r="AQ23" s="264"/>
      <c r="AR23" s="264"/>
      <c r="AS23" s="264"/>
      <c r="AT23" s="264"/>
      <c r="AU23" s="264"/>
      <c r="AV23" s="265"/>
      <c r="AW23" s="270"/>
      <c r="AX23" s="264"/>
      <c r="AY23" s="264"/>
      <c r="AZ23" s="265"/>
      <c r="BA23" s="272"/>
    </row>
    <row r="24" spans="1:53" x14ac:dyDescent="0.2">
      <c r="A24" s="116" t="s">
        <v>1</v>
      </c>
      <c r="B24" s="1"/>
      <c r="C24" s="270"/>
      <c r="D24" s="289"/>
      <c r="E24" s="264"/>
      <c r="F24" s="264"/>
      <c r="G24" s="264"/>
      <c r="H24" s="264"/>
      <c r="I24" s="264"/>
      <c r="J24" s="264"/>
      <c r="K24" s="264"/>
      <c r="L24" s="264"/>
      <c r="M24" s="264"/>
      <c r="N24" s="264"/>
      <c r="O24" s="264"/>
      <c r="P24" s="264"/>
      <c r="Q24" s="264"/>
      <c r="R24" s="264"/>
      <c r="S24" s="264"/>
      <c r="T24" s="264"/>
      <c r="U24" s="264"/>
      <c r="V24" s="264"/>
      <c r="W24" s="264"/>
      <c r="X24" s="264"/>
      <c r="Y24" s="265"/>
      <c r="Z24" s="264"/>
      <c r="AA24" s="289"/>
      <c r="AB24" s="264"/>
      <c r="AC24" s="264"/>
      <c r="AD24" s="264"/>
      <c r="AE24" s="264"/>
      <c r="AF24" s="264"/>
      <c r="AG24" s="264"/>
      <c r="AH24" s="264"/>
      <c r="AI24" s="264"/>
      <c r="AJ24" s="264"/>
      <c r="AK24" s="264"/>
      <c r="AL24" s="264"/>
      <c r="AM24" s="264"/>
      <c r="AN24" s="264"/>
      <c r="AO24" s="264"/>
      <c r="AP24" s="264"/>
      <c r="AQ24" s="264"/>
      <c r="AR24" s="264"/>
      <c r="AS24" s="264"/>
      <c r="AT24" s="264"/>
      <c r="AU24" s="264"/>
      <c r="AV24" s="265"/>
      <c r="AW24" s="270"/>
      <c r="AX24" s="264"/>
      <c r="AY24" s="264"/>
      <c r="AZ24" s="265"/>
      <c r="BA24" s="272"/>
    </row>
    <row r="25" spans="1:53" x14ac:dyDescent="0.2">
      <c r="A25" s="116" t="s">
        <v>16</v>
      </c>
      <c r="B25" s="63">
        <v>120</v>
      </c>
      <c r="C25" s="266"/>
      <c r="D25" s="290"/>
      <c r="E25" s="278"/>
      <c r="F25" s="278"/>
      <c r="G25" s="278"/>
      <c r="H25" s="278"/>
      <c r="I25" s="273"/>
      <c r="J25" s="273"/>
      <c r="K25" s="271"/>
      <c r="L25" s="273"/>
      <c r="M25" s="271"/>
      <c r="N25" s="273"/>
      <c r="O25" s="271"/>
      <c r="P25" s="273"/>
      <c r="Q25" s="271"/>
      <c r="R25" s="273"/>
      <c r="S25" s="273"/>
      <c r="T25" s="271"/>
      <c r="U25" s="273"/>
      <c r="V25" s="271"/>
      <c r="W25" s="273"/>
      <c r="X25" s="271"/>
      <c r="Y25" s="265"/>
      <c r="Z25" s="266"/>
      <c r="AA25" s="290"/>
      <c r="AB25" s="278"/>
      <c r="AC25" s="278"/>
      <c r="AD25" s="278"/>
      <c r="AE25" s="278"/>
      <c r="AF25" s="273"/>
      <c r="AG25" s="273"/>
      <c r="AH25" s="271"/>
      <c r="AI25" s="273"/>
      <c r="AJ25" s="271"/>
      <c r="AK25" s="273"/>
      <c r="AL25" s="271"/>
      <c r="AM25" s="273"/>
      <c r="AN25" s="273"/>
      <c r="AO25" s="273"/>
      <c r="AP25" s="273"/>
      <c r="AQ25" s="271"/>
      <c r="AR25" s="273"/>
      <c r="AS25" s="271"/>
      <c r="AT25" s="273"/>
      <c r="AU25" s="271"/>
      <c r="AV25" s="265"/>
      <c r="AW25" s="266"/>
      <c r="AX25" s="274"/>
      <c r="AY25" s="273"/>
      <c r="AZ25" s="275"/>
      <c r="BA25" s="272"/>
    </row>
    <row r="26" spans="1:53" x14ac:dyDescent="0.2">
      <c r="A26" s="113" t="s">
        <v>17</v>
      </c>
      <c r="B26" s="63">
        <v>130</v>
      </c>
      <c r="C26" s="270"/>
      <c r="D26" s="264"/>
      <c r="E26" s="264"/>
      <c r="F26" s="264"/>
      <c r="G26" s="264"/>
      <c r="H26" s="264"/>
      <c r="I26" s="271"/>
      <c r="J26" s="273"/>
      <c r="K26" s="271"/>
      <c r="L26" s="273"/>
      <c r="M26" s="271"/>
      <c r="N26" s="273"/>
      <c r="O26" s="271"/>
      <c r="P26" s="273"/>
      <c r="Q26" s="264"/>
      <c r="R26" s="273"/>
      <c r="S26" s="273"/>
      <c r="T26" s="264"/>
      <c r="U26" s="273"/>
      <c r="V26" s="271"/>
      <c r="W26" s="273"/>
      <c r="X26" s="264"/>
      <c r="Y26" s="265"/>
      <c r="Z26" s="264"/>
      <c r="AA26" s="264"/>
      <c r="AB26" s="264"/>
      <c r="AC26" s="264"/>
      <c r="AD26" s="264"/>
      <c r="AE26" s="264"/>
      <c r="AF26" s="271"/>
      <c r="AG26" s="273"/>
      <c r="AH26" s="271"/>
      <c r="AI26" s="273"/>
      <c r="AJ26" s="271"/>
      <c r="AK26" s="273"/>
      <c r="AL26" s="271"/>
      <c r="AM26" s="273"/>
      <c r="AN26" s="264"/>
      <c r="AO26" s="273"/>
      <c r="AP26" s="273"/>
      <c r="AQ26" s="264"/>
      <c r="AR26" s="273"/>
      <c r="AS26" s="276"/>
      <c r="AT26" s="273"/>
      <c r="AU26" s="264"/>
      <c r="AV26" s="265"/>
      <c r="AW26" s="266"/>
      <c r="AX26" s="274"/>
      <c r="AY26" s="273"/>
      <c r="AZ26" s="275"/>
      <c r="BA26" s="272"/>
    </row>
    <row r="27" spans="1:53" x14ac:dyDescent="0.2">
      <c r="A27" s="113" t="s">
        <v>18</v>
      </c>
      <c r="B27" s="63">
        <v>140</v>
      </c>
      <c r="C27" s="270"/>
      <c r="D27" s="264"/>
      <c r="E27" s="264"/>
      <c r="F27" s="264"/>
      <c r="G27" s="264"/>
      <c r="H27" s="264"/>
      <c r="I27" s="271"/>
      <c r="J27" s="273"/>
      <c r="K27" s="271"/>
      <c r="L27" s="273"/>
      <c r="M27" s="271"/>
      <c r="N27" s="273"/>
      <c r="O27" s="271"/>
      <c r="P27" s="273"/>
      <c r="Q27" s="264"/>
      <c r="R27" s="273"/>
      <c r="S27" s="273"/>
      <c r="T27" s="264"/>
      <c r="U27" s="273"/>
      <c r="V27" s="271"/>
      <c r="W27" s="273"/>
      <c r="X27" s="264"/>
      <c r="Y27" s="265"/>
      <c r="Z27" s="264"/>
      <c r="AA27" s="264"/>
      <c r="AB27" s="264"/>
      <c r="AC27" s="264"/>
      <c r="AD27" s="264"/>
      <c r="AE27" s="264"/>
      <c r="AF27" s="271"/>
      <c r="AG27" s="273"/>
      <c r="AH27" s="271"/>
      <c r="AI27" s="273"/>
      <c r="AJ27" s="271"/>
      <c r="AK27" s="273"/>
      <c r="AL27" s="271"/>
      <c r="AM27" s="273"/>
      <c r="AN27" s="264"/>
      <c r="AO27" s="273"/>
      <c r="AP27" s="273"/>
      <c r="AQ27" s="264"/>
      <c r="AR27" s="273"/>
      <c r="AS27" s="276"/>
      <c r="AT27" s="273"/>
      <c r="AU27" s="264"/>
      <c r="AV27" s="265"/>
      <c r="AW27" s="266"/>
      <c r="AX27" s="274"/>
      <c r="AY27" s="273"/>
      <c r="AZ27" s="275"/>
      <c r="BA27" s="272"/>
    </row>
    <row r="28" spans="1:53" x14ac:dyDescent="0.2">
      <c r="A28" s="113" t="s">
        <v>19</v>
      </c>
      <c r="B28" s="63">
        <v>150</v>
      </c>
      <c r="C28" s="270"/>
      <c r="D28" s="264"/>
      <c r="E28" s="264"/>
      <c r="F28" s="264"/>
      <c r="G28" s="264"/>
      <c r="H28" s="264"/>
      <c r="I28" s="271"/>
      <c r="J28" s="273"/>
      <c r="K28" s="271"/>
      <c r="L28" s="273"/>
      <c r="M28" s="271"/>
      <c r="N28" s="273"/>
      <c r="O28" s="271"/>
      <c r="P28" s="273"/>
      <c r="Q28" s="264"/>
      <c r="R28" s="273"/>
      <c r="S28" s="273"/>
      <c r="T28" s="264"/>
      <c r="U28" s="273"/>
      <c r="V28" s="271"/>
      <c r="W28" s="273"/>
      <c r="X28" s="264"/>
      <c r="Y28" s="265"/>
      <c r="Z28" s="264"/>
      <c r="AA28" s="264"/>
      <c r="AB28" s="264"/>
      <c r="AC28" s="264"/>
      <c r="AD28" s="264"/>
      <c r="AE28" s="264"/>
      <c r="AF28" s="271"/>
      <c r="AG28" s="273"/>
      <c r="AH28" s="271"/>
      <c r="AI28" s="273"/>
      <c r="AJ28" s="271"/>
      <c r="AK28" s="273"/>
      <c r="AL28" s="271"/>
      <c r="AM28" s="273"/>
      <c r="AN28" s="264"/>
      <c r="AO28" s="273"/>
      <c r="AP28" s="273"/>
      <c r="AQ28" s="264"/>
      <c r="AR28" s="273"/>
      <c r="AS28" s="276"/>
      <c r="AT28" s="273"/>
      <c r="AU28" s="264"/>
      <c r="AV28" s="265"/>
      <c r="AW28" s="266"/>
      <c r="AX28" s="274"/>
      <c r="AY28" s="273"/>
      <c r="AZ28" s="275"/>
      <c r="BA28" s="272"/>
    </row>
    <row r="29" spans="1:53" x14ac:dyDescent="0.2">
      <c r="A29" s="116" t="s">
        <v>74</v>
      </c>
      <c r="B29" s="63">
        <v>160</v>
      </c>
      <c r="C29" s="266"/>
      <c r="D29" s="271"/>
      <c r="E29" s="264"/>
      <c r="F29" s="264"/>
      <c r="G29" s="264"/>
      <c r="H29" s="264"/>
      <c r="I29" s="264"/>
      <c r="J29" s="264"/>
      <c r="K29" s="264"/>
      <c r="L29" s="264"/>
      <c r="M29" s="264"/>
      <c r="N29" s="264"/>
      <c r="O29" s="264"/>
      <c r="P29" s="264"/>
      <c r="Q29" s="264"/>
      <c r="R29" s="264"/>
      <c r="S29" s="264"/>
      <c r="T29" s="264"/>
      <c r="U29" s="264"/>
      <c r="V29" s="264"/>
      <c r="W29" s="264"/>
      <c r="X29" s="264"/>
      <c r="Y29" s="265"/>
      <c r="Z29" s="271"/>
      <c r="AA29" s="271"/>
      <c r="AB29" s="264"/>
      <c r="AC29" s="264"/>
      <c r="AD29" s="264"/>
      <c r="AE29" s="264"/>
      <c r="AF29" s="264"/>
      <c r="AG29" s="264"/>
      <c r="AH29" s="264"/>
      <c r="AI29" s="264"/>
      <c r="AJ29" s="264"/>
      <c r="AK29" s="264"/>
      <c r="AL29" s="264"/>
      <c r="AM29" s="264"/>
      <c r="AN29" s="264"/>
      <c r="AO29" s="264"/>
      <c r="AP29" s="264"/>
      <c r="AQ29" s="264"/>
      <c r="AR29" s="264"/>
      <c r="AS29" s="264"/>
      <c r="AT29" s="264"/>
      <c r="AU29" s="264"/>
      <c r="AV29" s="265"/>
      <c r="AW29" s="270"/>
      <c r="AX29" s="264"/>
      <c r="AY29" s="264"/>
      <c r="AZ29" s="265"/>
      <c r="BA29" s="272"/>
    </row>
    <row r="30" spans="1:53" x14ac:dyDescent="0.2">
      <c r="A30" s="116" t="s">
        <v>214</v>
      </c>
      <c r="B30" s="63">
        <v>170</v>
      </c>
      <c r="C30" s="266"/>
      <c r="D30" s="274"/>
      <c r="E30" s="264"/>
      <c r="F30" s="264"/>
      <c r="G30" s="264"/>
      <c r="H30" s="264"/>
      <c r="I30" s="273"/>
      <c r="J30" s="273"/>
      <c r="K30" s="271"/>
      <c r="L30" s="273"/>
      <c r="M30" s="273"/>
      <c r="N30" s="273"/>
      <c r="O30" s="271"/>
      <c r="P30" s="273"/>
      <c r="Q30" s="264"/>
      <c r="R30" s="273"/>
      <c r="S30" s="264"/>
      <c r="T30" s="264"/>
      <c r="U30" s="264"/>
      <c r="V30" s="264"/>
      <c r="W30" s="264"/>
      <c r="X30" s="264"/>
      <c r="Y30" s="265"/>
      <c r="Z30" s="266"/>
      <c r="AA30" s="274"/>
      <c r="AB30" s="264"/>
      <c r="AC30" s="264"/>
      <c r="AD30" s="264"/>
      <c r="AE30" s="264"/>
      <c r="AF30" s="273"/>
      <c r="AG30" s="274"/>
      <c r="AH30" s="271"/>
      <c r="AI30" s="273"/>
      <c r="AJ30" s="273"/>
      <c r="AK30" s="273"/>
      <c r="AL30" s="271"/>
      <c r="AM30" s="273"/>
      <c r="AN30" s="264"/>
      <c r="AO30" s="273"/>
      <c r="AP30" s="264"/>
      <c r="AQ30" s="264"/>
      <c r="AR30" s="264"/>
      <c r="AS30" s="264"/>
      <c r="AT30" s="264"/>
      <c r="AU30" s="264"/>
      <c r="AV30" s="265"/>
      <c r="AW30" s="266"/>
      <c r="AX30" s="274"/>
      <c r="AY30" s="273"/>
      <c r="AZ30" s="275"/>
      <c r="BA30" s="272"/>
    </row>
    <row r="31" spans="1:53" x14ac:dyDescent="0.2">
      <c r="A31" s="113" t="s">
        <v>75</v>
      </c>
      <c r="B31" s="63">
        <v>180</v>
      </c>
      <c r="C31" s="269"/>
      <c r="D31" s="290"/>
      <c r="E31" s="264"/>
      <c r="F31" s="264"/>
      <c r="G31" s="264"/>
      <c r="H31" s="264"/>
      <c r="I31" s="277"/>
      <c r="J31" s="273"/>
      <c r="K31" s="271"/>
      <c r="L31" s="277"/>
      <c r="M31" s="264"/>
      <c r="N31" s="273"/>
      <c r="O31" s="271"/>
      <c r="P31" s="273"/>
      <c r="Q31" s="264"/>
      <c r="R31" s="273"/>
      <c r="S31" s="264"/>
      <c r="T31" s="264"/>
      <c r="U31" s="264"/>
      <c r="V31" s="264"/>
      <c r="W31" s="264"/>
      <c r="X31" s="264"/>
      <c r="Y31" s="265"/>
      <c r="Z31" s="269"/>
      <c r="AA31" s="290"/>
      <c r="AB31" s="264"/>
      <c r="AC31" s="264"/>
      <c r="AD31" s="264"/>
      <c r="AE31" s="264"/>
      <c r="AF31" s="273"/>
      <c r="AG31" s="273"/>
      <c r="AH31" s="271"/>
      <c r="AI31" s="277"/>
      <c r="AJ31" s="264"/>
      <c r="AK31" s="273"/>
      <c r="AL31" s="271"/>
      <c r="AM31" s="273"/>
      <c r="AN31" s="264"/>
      <c r="AO31" s="273"/>
      <c r="AP31" s="264"/>
      <c r="AQ31" s="264"/>
      <c r="AR31" s="264"/>
      <c r="AS31" s="264"/>
      <c r="AT31" s="264"/>
      <c r="AU31" s="264"/>
      <c r="AV31" s="265"/>
      <c r="AW31" s="266"/>
      <c r="AX31" s="274"/>
      <c r="AY31" s="273"/>
      <c r="AZ31" s="275"/>
      <c r="BA31" s="272"/>
    </row>
    <row r="32" spans="1:53" x14ac:dyDescent="0.2">
      <c r="A32" s="113" t="s">
        <v>76</v>
      </c>
      <c r="B32" s="63">
        <v>190</v>
      </c>
      <c r="C32" s="266"/>
      <c r="D32" s="274"/>
      <c r="E32" s="264"/>
      <c r="F32" s="264"/>
      <c r="G32" s="264"/>
      <c r="H32" s="264"/>
      <c r="I32" s="273"/>
      <c r="J32" s="273"/>
      <c r="K32" s="271"/>
      <c r="L32" s="273"/>
      <c r="M32" s="264"/>
      <c r="N32" s="273"/>
      <c r="O32" s="271"/>
      <c r="P32" s="273"/>
      <c r="Q32" s="264"/>
      <c r="R32" s="273"/>
      <c r="S32" s="264"/>
      <c r="T32" s="264"/>
      <c r="U32" s="264"/>
      <c r="V32" s="264"/>
      <c r="W32" s="264"/>
      <c r="X32" s="264"/>
      <c r="Y32" s="265"/>
      <c r="Z32" s="266"/>
      <c r="AA32" s="274"/>
      <c r="AB32" s="264"/>
      <c r="AC32" s="264"/>
      <c r="AD32" s="264"/>
      <c r="AE32" s="264"/>
      <c r="AF32" s="273"/>
      <c r="AG32" s="273"/>
      <c r="AH32" s="271"/>
      <c r="AI32" s="273"/>
      <c r="AJ32" s="264"/>
      <c r="AK32" s="273"/>
      <c r="AL32" s="271"/>
      <c r="AM32" s="273"/>
      <c r="AN32" s="264"/>
      <c r="AO32" s="273"/>
      <c r="AP32" s="264"/>
      <c r="AQ32" s="264"/>
      <c r="AR32" s="264"/>
      <c r="AS32" s="264"/>
      <c r="AT32" s="264"/>
      <c r="AU32" s="264"/>
      <c r="AV32" s="265"/>
      <c r="AW32" s="266"/>
      <c r="AX32" s="274"/>
      <c r="AY32" s="273"/>
      <c r="AZ32" s="275"/>
      <c r="BA32" s="272"/>
    </row>
    <row r="33" spans="1:53" x14ac:dyDescent="0.2">
      <c r="A33" s="113" t="s">
        <v>77</v>
      </c>
      <c r="B33" s="63">
        <v>200</v>
      </c>
      <c r="C33" s="266"/>
      <c r="D33" s="274"/>
      <c r="E33" s="264"/>
      <c r="F33" s="264"/>
      <c r="G33" s="264"/>
      <c r="H33" s="264"/>
      <c r="I33" s="273"/>
      <c r="J33" s="273"/>
      <c r="K33" s="271"/>
      <c r="L33" s="273"/>
      <c r="M33" s="264"/>
      <c r="N33" s="273"/>
      <c r="O33" s="271"/>
      <c r="P33" s="273"/>
      <c r="Q33" s="264"/>
      <c r="R33" s="273"/>
      <c r="S33" s="264"/>
      <c r="T33" s="264"/>
      <c r="U33" s="264"/>
      <c r="V33" s="264"/>
      <c r="W33" s="264"/>
      <c r="X33" s="264"/>
      <c r="Y33" s="265"/>
      <c r="Z33" s="266"/>
      <c r="AA33" s="274"/>
      <c r="AB33" s="264"/>
      <c r="AC33" s="264"/>
      <c r="AD33" s="264"/>
      <c r="AE33" s="264"/>
      <c r="AF33" s="273"/>
      <c r="AG33" s="273"/>
      <c r="AH33" s="271"/>
      <c r="AI33" s="273"/>
      <c r="AJ33" s="264"/>
      <c r="AK33" s="273"/>
      <c r="AL33" s="271"/>
      <c r="AM33" s="273"/>
      <c r="AN33" s="264"/>
      <c r="AO33" s="273"/>
      <c r="AP33" s="264"/>
      <c r="AQ33" s="264"/>
      <c r="AR33" s="264"/>
      <c r="AS33" s="264"/>
      <c r="AT33" s="264"/>
      <c r="AU33" s="264"/>
      <c r="AV33" s="265"/>
      <c r="AW33" s="266"/>
      <c r="AX33" s="274"/>
      <c r="AY33" s="273"/>
      <c r="AZ33" s="275"/>
      <c r="BA33" s="272"/>
    </row>
    <row r="34" spans="1:53" x14ac:dyDescent="0.2">
      <c r="A34" s="113" t="s">
        <v>78</v>
      </c>
      <c r="B34" s="63">
        <v>210</v>
      </c>
      <c r="C34" s="266"/>
      <c r="D34" s="274"/>
      <c r="E34" s="264"/>
      <c r="F34" s="264"/>
      <c r="G34" s="264"/>
      <c r="H34" s="264"/>
      <c r="I34" s="273"/>
      <c r="J34" s="273"/>
      <c r="K34" s="271"/>
      <c r="L34" s="273"/>
      <c r="M34" s="264"/>
      <c r="N34" s="273"/>
      <c r="O34" s="271"/>
      <c r="P34" s="273"/>
      <c r="Q34" s="264"/>
      <c r="R34" s="273"/>
      <c r="S34" s="264"/>
      <c r="T34" s="264"/>
      <c r="U34" s="264"/>
      <c r="V34" s="264"/>
      <c r="W34" s="264"/>
      <c r="X34" s="264"/>
      <c r="Y34" s="265"/>
      <c r="Z34" s="266"/>
      <c r="AA34" s="274"/>
      <c r="AB34" s="264"/>
      <c r="AC34" s="264"/>
      <c r="AD34" s="264"/>
      <c r="AE34" s="264"/>
      <c r="AF34" s="273"/>
      <c r="AG34" s="273"/>
      <c r="AH34" s="271"/>
      <c r="AI34" s="273"/>
      <c r="AJ34" s="264"/>
      <c r="AK34" s="273"/>
      <c r="AL34" s="271"/>
      <c r="AM34" s="273"/>
      <c r="AN34" s="264"/>
      <c r="AO34" s="273"/>
      <c r="AP34" s="264"/>
      <c r="AQ34" s="264"/>
      <c r="AR34" s="264"/>
      <c r="AS34" s="264"/>
      <c r="AT34" s="264"/>
      <c r="AU34" s="264"/>
      <c r="AV34" s="265"/>
      <c r="AW34" s="266"/>
      <c r="AX34" s="274"/>
      <c r="AY34" s="273"/>
      <c r="AZ34" s="275"/>
      <c r="BA34" s="272"/>
    </row>
    <row r="35" spans="1:53" x14ac:dyDescent="0.2">
      <c r="A35" s="113" t="s">
        <v>79</v>
      </c>
      <c r="B35" s="63">
        <v>220</v>
      </c>
      <c r="C35" s="266"/>
      <c r="D35" s="274"/>
      <c r="E35" s="264"/>
      <c r="F35" s="264"/>
      <c r="G35" s="264"/>
      <c r="H35" s="264"/>
      <c r="I35" s="273"/>
      <c r="J35" s="273"/>
      <c r="K35" s="271"/>
      <c r="L35" s="273"/>
      <c r="M35" s="264"/>
      <c r="N35" s="273"/>
      <c r="O35" s="271"/>
      <c r="P35" s="273"/>
      <c r="Q35" s="264"/>
      <c r="R35" s="273"/>
      <c r="S35" s="264"/>
      <c r="T35" s="264"/>
      <c r="U35" s="264"/>
      <c r="V35" s="264"/>
      <c r="W35" s="264"/>
      <c r="X35" s="264"/>
      <c r="Y35" s="265"/>
      <c r="Z35" s="266"/>
      <c r="AA35" s="274"/>
      <c r="AB35" s="264"/>
      <c r="AC35" s="264"/>
      <c r="AD35" s="264"/>
      <c r="AE35" s="264"/>
      <c r="AF35" s="273"/>
      <c r="AG35" s="273"/>
      <c r="AH35" s="271"/>
      <c r="AI35" s="273"/>
      <c r="AJ35" s="264"/>
      <c r="AK35" s="273"/>
      <c r="AL35" s="271"/>
      <c r="AM35" s="273"/>
      <c r="AN35" s="264"/>
      <c r="AO35" s="273"/>
      <c r="AP35" s="264"/>
      <c r="AQ35" s="264"/>
      <c r="AR35" s="264"/>
      <c r="AS35" s="264"/>
      <c r="AT35" s="264"/>
      <c r="AU35" s="264"/>
      <c r="AV35" s="265"/>
      <c r="AW35" s="266"/>
      <c r="AX35" s="274"/>
      <c r="AY35" s="273"/>
      <c r="AZ35" s="275"/>
      <c r="BA35" s="272"/>
    </row>
    <row r="36" spans="1:53" x14ac:dyDescent="0.2">
      <c r="A36" s="113" t="s">
        <v>80</v>
      </c>
      <c r="B36" s="63">
        <v>230</v>
      </c>
      <c r="C36" s="266"/>
      <c r="D36" s="274"/>
      <c r="E36" s="264"/>
      <c r="F36" s="264"/>
      <c r="G36" s="264"/>
      <c r="H36" s="264"/>
      <c r="I36" s="273"/>
      <c r="J36" s="273"/>
      <c r="K36" s="271"/>
      <c r="L36" s="273"/>
      <c r="M36" s="264"/>
      <c r="N36" s="273"/>
      <c r="O36" s="271"/>
      <c r="P36" s="273"/>
      <c r="Q36" s="264"/>
      <c r="R36" s="273"/>
      <c r="S36" s="264"/>
      <c r="T36" s="264"/>
      <c r="U36" s="264"/>
      <c r="V36" s="264"/>
      <c r="W36" s="264"/>
      <c r="X36" s="264"/>
      <c r="Y36" s="265"/>
      <c r="Z36" s="266"/>
      <c r="AA36" s="274"/>
      <c r="AB36" s="264"/>
      <c r="AC36" s="264"/>
      <c r="AD36" s="264"/>
      <c r="AE36" s="264"/>
      <c r="AF36" s="273"/>
      <c r="AG36" s="273"/>
      <c r="AH36" s="271"/>
      <c r="AI36" s="273"/>
      <c r="AJ36" s="264"/>
      <c r="AK36" s="273"/>
      <c r="AL36" s="271"/>
      <c r="AM36" s="273"/>
      <c r="AN36" s="264"/>
      <c r="AO36" s="273"/>
      <c r="AP36" s="264"/>
      <c r="AQ36" s="264"/>
      <c r="AR36" s="264"/>
      <c r="AS36" s="264"/>
      <c r="AT36" s="264"/>
      <c r="AU36" s="264"/>
      <c r="AV36" s="265"/>
      <c r="AW36" s="266"/>
      <c r="AX36" s="274"/>
      <c r="AY36" s="273"/>
      <c r="AZ36" s="275"/>
      <c r="BA36" s="272"/>
    </row>
    <row r="37" spans="1:53" x14ac:dyDescent="0.2">
      <c r="A37" s="116" t="s">
        <v>216</v>
      </c>
      <c r="B37" s="63">
        <v>240</v>
      </c>
      <c r="C37" s="266"/>
      <c r="D37" s="274"/>
      <c r="E37" s="264"/>
      <c r="F37" s="264"/>
      <c r="G37" s="264"/>
      <c r="H37" s="264"/>
      <c r="I37" s="273"/>
      <c r="J37" s="273"/>
      <c r="K37" s="271"/>
      <c r="L37" s="273"/>
      <c r="M37" s="264"/>
      <c r="N37" s="273"/>
      <c r="O37" s="271"/>
      <c r="P37" s="273"/>
      <c r="Q37" s="264"/>
      <c r="R37" s="273"/>
      <c r="S37" s="264"/>
      <c r="T37" s="264"/>
      <c r="U37" s="264"/>
      <c r="V37" s="264"/>
      <c r="W37" s="264"/>
      <c r="X37" s="264"/>
      <c r="Y37" s="265"/>
      <c r="Z37" s="266"/>
      <c r="AA37" s="274"/>
      <c r="AB37" s="264"/>
      <c r="AC37" s="264"/>
      <c r="AD37" s="264"/>
      <c r="AE37" s="264"/>
      <c r="AF37" s="273"/>
      <c r="AG37" s="273"/>
      <c r="AH37" s="271"/>
      <c r="AI37" s="273"/>
      <c r="AJ37" s="264"/>
      <c r="AK37" s="273"/>
      <c r="AL37" s="271"/>
      <c r="AM37" s="273"/>
      <c r="AN37" s="264"/>
      <c r="AO37" s="273"/>
      <c r="AP37" s="264"/>
      <c r="AQ37" s="264"/>
      <c r="AR37" s="264"/>
      <c r="AS37" s="264"/>
      <c r="AT37" s="264"/>
      <c r="AU37" s="264"/>
      <c r="AV37" s="265"/>
      <c r="AW37" s="266"/>
      <c r="AX37" s="274"/>
      <c r="AY37" s="273"/>
      <c r="AZ37" s="275"/>
      <c r="BA37" s="272"/>
    </row>
    <row r="38" spans="1:53" x14ac:dyDescent="0.2">
      <c r="A38" s="116" t="s">
        <v>81</v>
      </c>
      <c r="B38" s="63">
        <v>250</v>
      </c>
      <c r="C38" s="266"/>
      <c r="D38" s="271"/>
      <c r="E38" s="264"/>
      <c r="F38" s="264"/>
      <c r="G38" s="264"/>
      <c r="H38" s="264"/>
      <c r="I38" s="264"/>
      <c r="J38" s="271"/>
      <c r="K38" s="271"/>
      <c r="L38" s="264"/>
      <c r="M38" s="264"/>
      <c r="N38" s="264"/>
      <c r="O38" s="264"/>
      <c r="P38" s="264"/>
      <c r="Q38" s="264"/>
      <c r="R38" s="264"/>
      <c r="S38" s="264"/>
      <c r="T38" s="264"/>
      <c r="U38" s="264"/>
      <c r="V38" s="264"/>
      <c r="W38" s="264"/>
      <c r="X38" s="264"/>
      <c r="Y38" s="265"/>
      <c r="Z38" s="271"/>
      <c r="AA38" s="271"/>
      <c r="AB38" s="264"/>
      <c r="AC38" s="264"/>
      <c r="AD38" s="264"/>
      <c r="AE38" s="264"/>
      <c r="AF38" s="264"/>
      <c r="AG38" s="271"/>
      <c r="AH38" s="271"/>
      <c r="AI38" s="264"/>
      <c r="AJ38" s="264"/>
      <c r="AK38" s="264"/>
      <c r="AL38" s="264"/>
      <c r="AM38" s="264"/>
      <c r="AN38" s="264"/>
      <c r="AO38" s="264"/>
      <c r="AP38" s="264"/>
      <c r="AQ38" s="264"/>
      <c r="AR38" s="264"/>
      <c r="AS38" s="264"/>
      <c r="AT38" s="264"/>
      <c r="AU38" s="264"/>
      <c r="AV38" s="265"/>
      <c r="AW38" s="266"/>
      <c r="AX38" s="278"/>
      <c r="AY38" s="264"/>
      <c r="AZ38" s="279"/>
      <c r="BA38" s="272"/>
    </row>
    <row r="39" spans="1:53" x14ac:dyDescent="0.2">
      <c r="A39" s="113" t="s">
        <v>82</v>
      </c>
      <c r="B39" s="63">
        <v>260</v>
      </c>
      <c r="C39" s="266"/>
      <c r="D39" s="271"/>
      <c r="E39" s="264"/>
      <c r="F39" s="264"/>
      <c r="G39" s="264"/>
      <c r="H39" s="264"/>
      <c r="I39" s="264"/>
      <c r="J39" s="264"/>
      <c r="K39" s="264"/>
      <c r="L39" s="264"/>
      <c r="M39" s="264"/>
      <c r="N39" s="264"/>
      <c r="O39" s="264"/>
      <c r="P39" s="264"/>
      <c r="Q39" s="264"/>
      <c r="R39" s="264"/>
      <c r="S39" s="264"/>
      <c r="T39" s="264"/>
      <c r="U39" s="264"/>
      <c r="V39" s="264"/>
      <c r="W39" s="264"/>
      <c r="X39" s="264"/>
      <c r="Y39" s="265"/>
      <c r="Z39" s="271"/>
      <c r="AA39" s="271"/>
      <c r="AB39" s="264"/>
      <c r="AC39" s="264"/>
      <c r="AD39" s="264"/>
      <c r="AE39" s="264"/>
      <c r="AF39" s="264"/>
      <c r="AG39" s="264"/>
      <c r="AH39" s="264"/>
      <c r="AI39" s="264"/>
      <c r="AJ39" s="264"/>
      <c r="AK39" s="264"/>
      <c r="AL39" s="264"/>
      <c r="AM39" s="264"/>
      <c r="AN39" s="264"/>
      <c r="AO39" s="264"/>
      <c r="AP39" s="264"/>
      <c r="AQ39" s="264"/>
      <c r="AR39" s="264"/>
      <c r="AS39" s="264"/>
      <c r="AT39" s="264"/>
      <c r="AU39" s="264"/>
      <c r="AV39" s="265"/>
      <c r="AW39" s="266"/>
      <c r="AX39" s="278"/>
      <c r="AY39" s="264"/>
      <c r="AZ39" s="265"/>
      <c r="BA39" s="272"/>
    </row>
    <row r="40" spans="1:53" x14ac:dyDescent="0.2">
      <c r="A40" s="113" t="s">
        <v>83</v>
      </c>
      <c r="B40" s="63">
        <v>270</v>
      </c>
      <c r="C40" s="266"/>
      <c r="D40" s="264"/>
      <c r="E40" s="264"/>
      <c r="F40" s="264"/>
      <c r="G40" s="264"/>
      <c r="H40" s="264"/>
      <c r="I40" s="264"/>
      <c r="J40" s="271"/>
      <c r="K40" s="271"/>
      <c r="L40" s="264"/>
      <c r="M40" s="264"/>
      <c r="N40" s="264"/>
      <c r="O40" s="264"/>
      <c r="P40" s="264"/>
      <c r="Q40" s="264"/>
      <c r="R40" s="264"/>
      <c r="S40" s="264"/>
      <c r="T40" s="264"/>
      <c r="U40" s="264"/>
      <c r="V40" s="264"/>
      <c r="W40" s="264"/>
      <c r="X40" s="264"/>
      <c r="Y40" s="265"/>
      <c r="Z40" s="271"/>
      <c r="AA40" s="264"/>
      <c r="AB40" s="264"/>
      <c r="AC40" s="264"/>
      <c r="AD40" s="264"/>
      <c r="AE40" s="264"/>
      <c r="AF40" s="264"/>
      <c r="AG40" s="271"/>
      <c r="AH40" s="271"/>
      <c r="AI40" s="264"/>
      <c r="AJ40" s="264"/>
      <c r="AK40" s="264"/>
      <c r="AL40" s="264"/>
      <c r="AM40" s="264"/>
      <c r="AN40" s="264"/>
      <c r="AO40" s="264"/>
      <c r="AP40" s="264"/>
      <c r="AQ40" s="264"/>
      <c r="AR40" s="264"/>
      <c r="AS40" s="264"/>
      <c r="AT40" s="264"/>
      <c r="AU40" s="264"/>
      <c r="AV40" s="265"/>
      <c r="AW40" s="266"/>
      <c r="AX40" s="264"/>
      <c r="AY40" s="264"/>
      <c r="AZ40" s="279"/>
      <c r="BA40" s="272"/>
    </row>
    <row r="41" spans="1:53" x14ac:dyDescent="0.2">
      <c r="A41" s="116" t="s">
        <v>218</v>
      </c>
      <c r="B41" s="63">
        <v>280</v>
      </c>
      <c r="C41" s="270"/>
      <c r="D41" s="264"/>
      <c r="E41" s="264"/>
      <c r="F41" s="264"/>
      <c r="G41" s="264"/>
      <c r="H41" s="264"/>
      <c r="I41" s="264"/>
      <c r="J41" s="264"/>
      <c r="K41" s="264"/>
      <c r="L41" s="264"/>
      <c r="M41" s="264"/>
      <c r="N41" s="264"/>
      <c r="O41" s="264"/>
      <c r="P41" s="264"/>
      <c r="Q41" s="264"/>
      <c r="R41" s="264"/>
      <c r="S41" s="264"/>
      <c r="T41" s="264"/>
      <c r="U41" s="264"/>
      <c r="V41" s="264"/>
      <c r="W41" s="264"/>
      <c r="X41" s="264"/>
      <c r="Y41" s="265"/>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5"/>
      <c r="AW41" s="270"/>
      <c r="AX41" s="264"/>
      <c r="AY41" s="264"/>
      <c r="AZ41" s="265"/>
      <c r="BA41" s="267"/>
    </row>
    <row r="42" spans="1:53" x14ac:dyDescent="0.2">
      <c r="A42" s="116" t="s">
        <v>84</v>
      </c>
      <c r="B42" s="63">
        <v>290</v>
      </c>
      <c r="C42" s="270"/>
      <c r="D42" s="264"/>
      <c r="E42" s="264"/>
      <c r="F42" s="264"/>
      <c r="G42" s="264"/>
      <c r="H42" s="264"/>
      <c r="I42" s="264"/>
      <c r="J42" s="264"/>
      <c r="K42" s="264"/>
      <c r="L42" s="264"/>
      <c r="M42" s="264"/>
      <c r="N42" s="264"/>
      <c r="O42" s="264"/>
      <c r="P42" s="264"/>
      <c r="Q42" s="264"/>
      <c r="R42" s="264"/>
      <c r="S42" s="264"/>
      <c r="T42" s="264"/>
      <c r="U42" s="264"/>
      <c r="V42" s="264"/>
      <c r="W42" s="264"/>
      <c r="X42" s="264"/>
      <c r="Y42" s="265"/>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5"/>
      <c r="AW42" s="270"/>
      <c r="AX42" s="264"/>
      <c r="AY42" s="264"/>
      <c r="AZ42" s="265"/>
      <c r="BA42" s="267"/>
    </row>
    <row r="43" spans="1:53" x14ac:dyDescent="0.2">
      <c r="A43" s="2" t="s">
        <v>149</v>
      </c>
      <c r="B43" s="117">
        <v>300</v>
      </c>
      <c r="C43" s="278"/>
      <c r="D43" s="271"/>
      <c r="E43" s="264"/>
      <c r="F43" s="264"/>
      <c r="G43" s="264"/>
      <c r="H43" s="264"/>
      <c r="I43" s="264"/>
      <c r="J43" s="264"/>
      <c r="K43" s="264"/>
      <c r="L43" s="264"/>
      <c r="M43" s="264"/>
      <c r="N43" s="264"/>
      <c r="O43" s="264"/>
      <c r="P43" s="264"/>
      <c r="Q43" s="264"/>
      <c r="R43" s="264"/>
      <c r="S43" s="264"/>
      <c r="T43" s="264"/>
      <c r="U43" s="264"/>
      <c r="V43" s="264"/>
      <c r="W43" s="264"/>
      <c r="X43" s="264"/>
      <c r="Y43" s="265"/>
      <c r="Z43" s="271"/>
      <c r="AA43" s="271"/>
      <c r="AB43" s="264"/>
      <c r="AC43" s="264"/>
      <c r="AD43" s="264"/>
      <c r="AE43" s="264"/>
      <c r="AF43" s="264"/>
      <c r="AG43" s="264"/>
      <c r="AH43" s="264"/>
      <c r="AI43" s="264"/>
      <c r="AJ43" s="264"/>
      <c r="AK43" s="264"/>
      <c r="AL43" s="264"/>
      <c r="AM43" s="264"/>
      <c r="AN43" s="264"/>
      <c r="AO43" s="264"/>
      <c r="AP43" s="264"/>
      <c r="AQ43" s="264"/>
      <c r="AR43" s="264"/>
      <c r="AS43" s="264"/>
      <c r="AT43" s="264"/>
      <c r="AU43" s="264"/>
      <c r="AV43" s="265"/>
      <c r="AW43" s="266"/>
      <c r="AX43" s="264"/>
      <c r="AY43" s="264"/>
      <c r="AZ43" s="265"/>
      <c r="BA43" s="267"/>
    </row>
    <row r="44" spans="1:53" x14ac:dyDescent="0.2">
      <c r="A44" s="116" t="s">
        <v>85</v>
      </c>
      <c r="B44" s="63">
        <v>310</v>
      </c>
      <c r="C44" s="270"/>
      <c r="D44" s="264"/>
      <c r="E44" s="264"/>
      <c r="F44" s="264"/>
      <c r="G44" s="264"/>
      <c r="H44" s="264"/>
      <c r="I44" s="264"/>
      <c r="J44" s="264"/>
      <c r="K44" s="264"/>
      <c r="L44" s="264"/>
      <c r="M44" s="264"/>
      <c r="N44" s="264"/>
      <c r="O44" s="264"/>
      <c r="P44" s="264"/>
      <c r="Q44" s="264"/>
      <c r="R44" s="264"/>
      <c r="S44" s="264"/>
      <c r="T44" s="264"/>
      <c r="U44" s="264"/>
      <c r="V44" s="264"/>
      <c r="W44" s="264"/>
      <c r="X44" s="264"/>
      <c r="Y44" s="265"/>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5"/>
      <c r="AW44" s="270"/>
      <c r="AX44" s="264"/>
      <c r="AY44" s="264"/>
      <c r="AZ44" s="265"/>
      <c r="BA44" s="267"/>
    </row>
    <row r="45" spans="1:53" x14ac:dyDescent="0.2">
      <c r="A45" s="116"/>
      <c r="C45" s="270"/>
      <c r="D45" s="264"/>
      <c r="E45" s="264"/>
      <c r="F45" s="264"/>
      <c r="G45" s="264"/>
      <c r="H45" s="264"/>
      <c r="I45" s="264"/>
      <c r="J45" s="264"/>
      <c r="K45" s="264"/>
      <c r="L45" s="264"/>
      <c r="M45" s="264"/>
      <c r="N45" s="264"/>
      <c r="O45" s="264"/>
      <c r="P45" s="264"/>
      <c r="Q45" s="264"/>
      <c r="R45" s="264"/>
      <c r="S45" s="264"/>
      <c r="T45" s="264"/>
      <c r="U45" s="264"/>
      <c r="V45" s="264"/>
      <c r="W45" s="264"/>
      <c r="X45" s="264"/>
      <c r="Y45" s="265"/>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5"/>
      <c r="AW45" s="270"/>
      <c r="AX45" s="264"/>
      <c r="AY45" s="264"/>
      <c r="AZ45" s="265"/>
      <c r="BA45" s="272"/>
    </row>
    <row r="46" spans="1:53" x14ac:dyDescent="0.2">
      <c r="A46" s="118" t="s">
        <v>4</v>
      </c>
      <c r="C46" s="270"/>
      <c r="D46" s="264"/>
      <c r="E46" s="264"/>
      <c r="F46" s="264"/>
      <c r="G46" s="264"/>
      <c r="H46" s="264"/>
      <c r="I46" s="264"/>
      <c r="J46" s="264"/>
      <c r="K46" s="264"/>
      <c r="L46" s="264"/>
      <c r="M46" s="264"/>
      <c r="N46" s="264"/>
      <c r="O46" s="264"/>
      <c r="P46" s="264"/>
      <c r="Q46" s="264"/>
      <c r="R46" s="264"/>
      <c r="S46" s="264"/>
      <c r="T46" s="264"/>
      <c r="U46" s="264"/>
      <c r="V46" s="264"/>
      <c r="W46" s="264"/>
      <c r="X46" s="264"/>
      <c r="Y46" s="265"/>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5"/>
      <c r="AW46" s="270"/>
      <c r="AX46" s="264"/>
      <c r="AY46" s="264"/>
      <c r="AZ46" s="265"/>
      <c r="BA46" s="272"/>
    </row>
    <row r="47" spans="1:53" x14ac:dyDescent="0.2">
      <c r="A47" s="119" t="s">
        <v>0</v>
      </c>
      <c r="C47" s="270"/>
      <c r="D47" s="264"/>
      <c r="E47" s="264"/>
      <c r="F47" s="264"/>
      <c r="G47" s="264"/>
      <c r="H47" s="264"/>
      <c r="I47" s="264"/>
      <c r="J47" s="264"/>
      <c r="K47" s="264"/>
      <c r="L47" s="264"/>
      <c r="M47" s="264"/>
      <c r="N47" s="264"/>
      <c r="O47" s="264"/>
      <c r="P47" s="264"/>
      <c r="Q47" s="264"/>
      <c r="R47" s="264"/>
      <c r="S47" s="264"/>
      <c r="T47" s="264"/>
      <c r="U47" s="264"/>
      <c r="V47" s="264"/>
      <c r="W47" s="264"/>
      <c r="X47" s="264"/>
      <c r="Y47" s="265"/>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5"/>
      <c r="AW47" s="270"/>
      <c r="AX47" s="264"/>
      <c r="AY47" s="264"/>
      <c r="AZ47" s="265"/>
      <c r="BA47" s="272"/>
    </row>
    <row r="48" spans="1:53" x14ac:dyDescent="0.2">
      <c r="A48" s="3" t="s">
        <v>86</v>
      </c>
      <c r="C48" s="270"/>
      <c r="D48" s="264"/>
      <c r="E48" s="264"/>
      <c r="F48" s="264"/>
      <c r="G48" s="264"/>
      <c r="H48" s="264"/>
      <c r="I48" s="264"/>
      <c r="J48" s="264"/>
      <c r="K48" s="264"/>
      <c r="L48" s="264"/>
      <c r="M48" s="264"/>
      <c r="N48" s="264"/>
      <c r="O48" s="264"/>
      <c r="P48" s="264"/>
      <c r="Q48" s="264"/>
      <c r="R48" s="264"/>
      <c r="S48" s="264"/>
      <c r="T48" s="264"/>
      <c r="U48" s="264"/>
      <c r="V48" s="264"/>
      <c r="W48" s="264"/>
      <c r="X48" s="264"/>
      <c r="Y48" s="265"/>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5"/>
      <c r="AW48" s="270"/>
      <c r="AX48" s="264"/>
      <c r="AY48" s="264"/>
      <c r="AZ48" s="265"/>
      <c r="BA48" s="272"/>
    </row>
    <row r="49" spans="1:53" ht="25.5" x14ac:dyDescent="0.2">
      <c r="A49" s="120" t="s">
        <v>87</v>
      </c>
      <c r="B49" s="63">
        <v>320</v>
      </c>
      <c r="C49" s="270"/>
      <c r="D49" s="264"/>
      <c r="E49" s="264"/>
      <c r="F49" s="264"/>
      <c r="G49" s="264"/>
      <c r="H49" s="264"/>
      <c r="I49" s="264"/>
      <c r="J49" s="264"/>
      <c r="K49" s="264"/>
      <c r="L49" s="264"/>
      <c r="M49" s="264"/>
      <c r="N49" s="264"/>
      <c r="O49" s="264"/>
      <c r="P49" s="264"/>
      <c r="Q49" s="264"/>
      <c r="R49" s="264"/>
      <c r="S49" s="264"/>
      <c r="T49" s="264"/>
      <c r="U49" s="264"/>
      <c r="V49" s="264"/>
      <c r="W49" s="264"/>
      <c r="X49" s="264"/>
      <c r="Y49" s="265"/>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5"/>
      <c r="AW49" s="270"/>
      <c r="AX49" s="264"/>
      <c r="AY49" s="264"/>
      <c r="AZ49" s="265"/>
      <c r="BA49" s="280"/>
    </row>
    <row r="50" spans="1:53" ht="38.25" x14ac:dyDescent="0.2">
      <c r="A50" s="120" t="s">
        <v>88</v>
      </c>
      <c r="B50" s="63">
        <v>330</v>
      </c>
      <c r="C50" s="270"/>
      <c r="D50" s="264"/>
      <c r="E50" s="264"/>
      <c r="F50" s="264"/>
      <c r="G50" s="264"/>
      <c r="H50" s="264"/>
      <c r="I50" s="264"/>
      <c r="J50" s="264"/>
      <c r="K50" s="264"/>
      <c r="L50" s="264"/>
      <c r="M50" s="264"/>
      <c r="N50" s="264"/>
      <c r="O50" s="264"/>
      <c r="P50" s="264"/>
      <c r="Q50" s="264"/>
      <c r="R50" s="264"/>
      <c r="S50" s="264"/>
      <c r="T50" s="264"/>
      <c r="U50" s="264"/>
      <c r="V50" s="264"/>
      <c r="W50" s="264"/>
      <c r="X50" s="264"/>
      <c r="Y50" s="265"/>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5"/>
      <c r="AW50" s="270"/>
      <c r="AX50" s="264"/>
      <c r="AY50" s="264"/>
      <c r="AZ50" s="265"/>
      <c r="BA50" s="280"/>
    </row>
    <row r="51" spans="1:53" x14ac:dyDescent="0.2">
      <c r="A51" s="118"/>
      <c r="C51" s="270"/>
      <c r="D51" s="264"/>
      <c r="E51" s="264"/>
      <c r="F51" s="264"/>
      <c r="G51" s="264"/>
      <c r="H51" s="264"/>
      <c r="I51" s="264"/>
      <c r="J51" s="264"/>
      <c r="K51" s="264"/>
      <c r="L51" s="264"/>
      <c r="M51" s="264"/>
      <c r="N51" s="264"/>
      <c r="O51" s="264"/>
      <c r="P51" s="264"/>
      <c r="Q51" s="264"/>
      <c r="R51" s="264"/>
      <c r="S51" s="264"/>
      <c r="T51" s="264"/>
      <c r="U51" s="264"/>
      <c r="V51" s="264"/>
      <c r="W51" s="264"/>
      <c r="X51" s="264"/>
      <c r="Y51" s="265"/>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264"/>
      <c r="AV51" s="265"/>
      <c r="AW51" s="270"/>
      <c r="AX51" s="264"/>
      <c r="AY51" s="264"/>
      <c r="AZ51" s="265"/>
      <c r="BA51" s="272"/>
    </row>
    <row r="52" spans="1:53" x14ac:dyDescent="0.2">
      <c r="A52" s="106" t="s">
        <v>1</v>
      </c>
      <c r="C52" s="270"/>
      <c r="D52" s="264"/>
      <c r="E52" s="264"/>
      <c r="F52" s="264"/>
      <c r="G52" s="264"/>
      <c r="H52" s="264"/>
      <c r="I52" s="264"/>
      <c r="J52" s="264"/>
      <c r="K52" s="264"/>
      <c r="L52" s="264"/>
      <c r="M52" s="264"/>
      <c r="N52" s="264"/>
      <c r="O52" s="264"/>
      <c r="P52" s="264"/>
      <c r="Q52" s="264"/>
      <c r="R52" s="264"/>
      <c r="S52" s="264"/>
      <c r="T52" s="264"/>
      <c r="U52" s="264"/>
      <c r="V52" s="264"/>
      <c r="W52" s="264"/>
      <c r="X52" s="264"/>
      <c r="Y52" s="265"/>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5"/>
      <c r="AW52" s="270"/>
      <c r="AX52" s="264"/>
      <c r="AY52" s="264"/>
      <c r="AZ52" s="265"/>
      <c r="BA52" s="272"/>
    </row>
    <row r="53" spans="1:53" x14ac:dyDescent="0.2">
      <c r="A53" s="118" t="s">
        <v>94</v>
      </c>
      <c r="C53" s="270"/>
      <c r="D53" s="264"/>
      <c r="E53" s="264"/>
      <c r="F53" s="264"/>
      <c r="G53" s="264"/>
      <c r="H53" s="264"/>
      <c r="I53" s="264"/>
      <c r="J53" s="264"/>
      <c r="K53" s="264"/>
      <c r="L53" s="264"/>
      <c r="M53" s="264"/>
      <c r="N53" s="264"/>
      <c r="O53" s="264"/>
      <c r="P53" s="264"/>
      <c r="Q53" s="264"/>
      <c r="R53" s="264"/>
      <c r="S53" s="264"/>
      <c r="T53" s="264"/>
      <c r="U53" s="264"/>
      <c r="V53" s="264"/>
      <c r="W53" s="264"/>
      <c r="X53" s="264"/>
      <c r="Y53" s="265"/>
      <c r="Z53" s="264"/>
      <c r="AA53" s="264"/>
      <c r="AB53" s="264"/>
      <c r="AC53" s="264"/>
      <c r="AD53" s="264"/>
      <c r="AE53" s="264"/>
      <c r="AF53" s="264"/>
      <c r="AG53" s="264"/>
      <c r="AH53" s="264"/>
      <c r="AI53" s="264"/>
      <c r="AJ53" s="264"/>
      <c r="AK53" s="264"/>
      <c r="AL53" s="264"/>
      <c r="AM53" s="264"/>
      <c r="AN53" s="264"/>
      <c r="AO53" s="264"/>
      <c r="AP53" s="264"/>
      <c r="AQ53" s="264"/>
      <c r="AR53" s="264"/>
      <c r="AS53" s="264"/>
      <c r="AT53" s="264"/>
      <c r="AU53" s="264"/>
      <c r="AV53" s="265"/>
      <c r="AW53" s="270"/>
      <c r="AX53" s="264"/>
      <c r="AY53" s="264"/>
      <c r="AZ53" s="265"/>
      <c r="BA53" s="272"/>
    </row>
    <row r="54" spans="1:53" x14ac:dyDescent="0.2">
      <c r="A54" s="113" t="s">
        <v>89</v>
      </c>
      <c r="B54" s="63">
        <v>340</v>
      </c>
      <c r="C54" s="266"/>
      <c r="D54" s="264"/>
      <c r="E54" s="264"/>
      <c r="F54" s="264"/>
      <c r="G54" s="264"/>
      <c r="H54" s="264"/>
      <c r="I54" s="273"/>
      <c r="J54" s="273"/>
      <c r="K54" s="271"/>
      <c r="L54" s="273"/>
      <c r="M54" s="264"/>
      <c r="N54" s="271"/>
      <c r="O54" s="273"/>
      <c r="P54" s="273"/>
      <c r="Q54" s="271"/>
      <c r="R54" s="273"/>
      <c r="S54" s="273"/>
      <c r="T54" s="271"/>
      <c r="U54" s="273"/>
      <c r="V54" s="271"/>
      <c r="W54" s="273"/>
      <c r="X54" s="271"/>
      <c r="Y54" s="265"/>
      <c r="Z54" s="271"/>
      <c r="AA54" s="264"/>
      <c r="AB54" s="264"/>
      <c r="AC54" s="264"/>
      <c r="AD54" s="264"/>
      <c r="AE54" s="264"/>
      <c r="AF54" s="273"/>
      <c r="AG54" s="273"/>
      <c r="AH54" s="271"/>
      <c r="AI54" s="273"/>
      <c r="AJ54" s="264"/>
      <c r="AK54" s="271"/>
      <c r="AL54" s="273"/>
      <c r="AM54" s="273"/>
      <c r="AN54" s="271"/>
      <c r="AO54" s="273"/>
      <c r="AP54" s="273"/>
      <c r="AQ54" s="271"/>
      <c r="AR54" s="273"/>
      <c r="AS54" s="271"/>
      <c r="AT54" s="273"/>
      <c r="AU54" s="271"/>
      <c r="AV54" s="265"/>
      <c r="AW54" s="266"/>
      <c r="AX54" s="273"/>
      <c r="AY54" s="273"/>
      <c r="AZ54" s="275"/>
      <c r="BA54" s="272"/>
    </row>
    <row r="55" spans="1:53" x14ac:dyDescent="0.2">
      <c r="A55" s="113" t="s">
        <v>90</v>
      </c>
      <c r="B55" s="63">
        <v>350</v>
      </c>
      <c r="C55" s="266"/>
      <c r="D55" s="273"/>
      <c r="E55" s="274"/>
      <c r="F55" s="274"/>
      <c r="G55" s="274"/>
      <c r="H55" s="274"/>
      <c r="I55" s="273"/>
      <c r="J55" s="273"/>
      <c r="K55" s="264"/>
      <c r="L55" s="264"/>
      <c r="M55" s="264"/>
      <c r="N55" s="264"/>
      <c r="O55" s="264"/>
      <c r="P55" s="281"/>
      <c r="Q55" s="264"/>
      <c r="R55" s="264"/>
      <c r="S55" s="264"/>
      <c r="T55" s="264"/>
      <c r="U55" s="264"/>
      <c r="V55" s="264"/>
      <c r="W55" s="264"/>
      <c r="X55" s="264"/>
      <c r="Y55" s="265"/>
      <c r="Z55" s="271"/>
      <c r="AA55" s="273"/>
      <c r="AB55" s="274"/>
      <c r="AC55" s="274"/>
      <c r="AD55" s="274"/>
      <c r="AE55" s="274"/>
      <c r="AF55" s="273"/>
      <c r="AG55" s="273"/>
      <c r="AH55" s="264"/>
      <c r="AI55" s="264"/>
      <c r="AJ55" s="264"/>
      <c r="AK55" s="264"/>
      <c r="AL55" s="264"/>
      <c r="AM55" s="281"/>
      <c r="AN55" s="264"/>
      <c r="AO55" s="264"/>
      <c r="AP55" s="264"/>
      <c r="AQ55" s="264"/>
      <c r="AR55" s="264"/>
      <c r="AS55" s="264"/>
      <c r="AT55" s="264"/>
      <c r="AU55" s="264"/>
      <c r="AV55" s="265"/>
      <c r="AW55" s="270"/>
      <c r="AX55" s="264"/>
      <c r="AY55" s="264"/>
      <c r="AZ55" s="265"/>
      <c r="BA55" s="272"/>
    </row>
    <row r="56" spans="1:53" x14ac:dyDescent="0.2">
      <c r="A56" s="4" t="s">
        <v>91</v>
      </c>
      <c r="B56" s="63">
        <v>360</v>
      </c>
      <c r="C56" s="270"/>
      <c r="D56" s="264"/>
      <c r="E56" s="264"/>
      <c r="F56" s="264"/>
      <c r="G56" s="264"/>
      <c r="H56" s="264"/>
      <c r="I56" s="264"/>
      <c r="J56" s="264"/>
      <c r="K56" s="264"/>
      <c r="L56" s="264"/>
      <c r="M56" s="264"/>
      <c r="N56" s="264"/>
      <c r="O56" s="264"/>
      <c r="P56" s="273"/>
      <c r="Q56" s="264"/>
      <c r="R56" s="273"/>
      <c r="S56" s="264"/>
      <c r="T56" s="264"/>
      <c r="U56" s="264"/>
      <c r="V56" s="264"/>
      <c r="W56" s="264"/>
      <c r="X56" s="264"/>
      <c r="Y56" s="265"/>
      <c r="Z56" s="264"/>
      <c r="AA56" s="264"/>
      <c r="AB56" s="264"/>
      <c r="AC56" s="264"/>
      <c r="AD56" s="264"/>
      <c r="AE56" s="264"/>
      <c r="AF56" s="264"/>
      <c r="AG56" s="264"/>
      <c r="AH56" s="264"/>
      <c r="AI56" s="264"/>
      <c r="AJ56" s="264"/>
      <c r="AK56" s="264"/>
      <c r="AL56" s="264"/>
      <c r="AM56" s="273"/>
      <c r="AN56" s="264"/>
      <c r="AO56" s="273"/>
      <c r="AP56" s="264"/>
      <c r="AQ56" s="264"/>
      <c r="AR56" s="264"/>
      <c r="AS56" s="264"/>
      <c r="AT56" s="264"/>
      <c r="AU56" s="264"/>
      <c r="AV56" s="265"/>
      <c r="AW56" s="270"/>
      <c r="AX56" s="264"/>
      <c r="AY56" s="264"/>
      <c r="AZ56" s="265"/>
      <c r="BA56" s="272"/>
    </row>
    <row r="57" spans="1:53" x14ac:dyDescent="0.2">
      <c r="A57" s="4" t="s">
        <v>92</v>
      </c>
      <c r="B57" s="63">
        <v>370</v>
      </c>
      <c r="C57" s="270"/>
      <c r="D57" s="264"/>
      <c r="E57" s="264"/>
      <c r="F57" s="264"/>
      <c r="G57" s="264"/>
      <c r="H57" s="264"/>
      <c r="I57" s="264"/>
      <c r="J57" s="264"/>
      <c r="K57" s="264"/>
      <c r="L57" s="264"/>
      <c r="M57" s="264"/>
      <c r="N57" s="264"/>
      <c r="O57" s="264"/>
      <c r="P57" s="273"/>
      <c r="Q57" s="264"/>
      <c r="R57" s="273"/>
      <c r="S57" s="264"/>
      <c r="T57" s="264"/>
      <c r="U57" s="264"/>
      <c r="V57" s="264"/>
      <c r="W57" s="264"/>
      <c r="X57" s="264"/>
      <c r="Y57" s="265"/>
      <c r="Z57" s="264"/>
      <c r="AA57" s="264"/>
      <c r="AB57" s="264"/>
      <c r="AC57" s="264"/>
      <c r="AD57" s="264"/>
      <c r="AE57" s="264"/>
      <c r="AF57" s="264"/>
      <c r="AG57" s="264"/>
      <c r="AH57" s="264"/>
      <c r="AI57" s="264"/>
      <c r="AJ57" s="264"/>
      <c r="AK57" s="264"/>
      <c r="AL57" s="264"/>
      <c r="AM57" s="273"/>
      <c r="AN57" s="264"/>
      <c r="AO57" s="273"/>
      <c r="AP57" s="264"/>
      <c r="AQ57" s="264"/>
      <c r="AR57" s="264"/>
      <c r="AS57" s="264"/>
      <c r="AT57" s="264"/>
      <c r="AU57" s="264"/>
      <c r="AV57" s="265"/>
      <c r="AW57" s="270"/>
      <c r="AX57" s="264"/>
      <c r="AY57" s="264"/>
      <c r="AZ57" s="265"/>
      <c r="BA57" s="272"/>
    </row>
    <row r="58" spans="1:53" ht="13.5" thickBot="1" x14ac:dyDescent="0.25">
      <c r="A58" s="4" t="s">
        <v>93</v>
      </c>
      <c r="B58" s="63">
        <v>380</v>
      </c>
      <c r="C58" s="285"/>
      <c r="D58" s="282"/>
      <c r="E58" s="282"/>
      <c r="F58" s="282"/>
      <c r="G58" s="282"/>
      <c r="H58" s="282"/>
      <c r="I58" s="282"/>
      <c r="J58" s="282"/>
      <c r="K58" s="282"/>
      <c r="L58" s="282"/>
      <c r="M58" s="282"/>
      <c r="N58" s="282"/>
      <c r="O58" s="282"/>
      <c r="P58" s="283"/>
      <c r="Q58" s="282"/>
      <c r="R58" s="283"/>
      <c r="S58" s="282"/>
      <c r="T58" s="282"/>
      <c r="U58" s="282"/>
      <c r="V58" s="282"/>
      <c r="W58" s="282"/>
      <c r="X58" s="282"/>
      <c r="Y58" s="284"/>
      <c r="Z58" s="282"/>
      <c r="AA58" s="282"/>
      <c r="AB58" s="282"/>
      <c r="AC58" s="282"/>
      <c r="AD58" s="282"/>
      <c r="AE58" s="282"/>
      <c r="AF58" s="282"/>
      <c r="AG58" s="282"/>
      <c r="AH58" s="282"/>
      <c r="AI58" s="282"/>
      <c r="AJ58" s="282"/>
      <c r="AK58" s="282"/>
      <c r="AL58" s="282"/>
      <c r="AM58" s="283"/>
      <c r="AN58" s="282"/>
      <c r="AO58" s="283"/>
      <c r="AP58" s="282"/>
      <c r="AQ58" s="282"/>
      <c r="AR58" s="282"/>
      <c r="AS58" s="282"/>
      <c r="AT58" s="282"/>
      <c r="AU58" s="282"/>
      <c r="AV58" s="284"/>
      <c r="AW58" s="285"/>
      <c r="AX58" s="282"/>
      <c r="AY58" s="282"/>
      <c r="AZ58" s="284"/>
      <c r="BA58" s="286"/>
    </row>
    <row r="59" spans="1:53" hidden="1" x14ac:dyDescent="0.2">
      <c r="A59" s="115"/>
      <c r="I59" s="287"/>
      <c r="P59" s="287"/>
      <c r="Q59" s="287"/>
      <c r="R59" s="287"/>
      <c r="S59" s="287"/>
      <c r="T59" s="287"/>
      <c r="U59" s="287"/>
      <c r="V59" s="287"/>
      <c r="W59" s="287"/>
      <c r="X59" s="287"/>
      <c r="Y59" s="287"/>
      <c r="Z59" s="287"/>
      <c r="AF59" s="287"/>
      <c r="AM59" s="287"/>
      <c r="AN59" s="287"/>
      <c r="AO59" s="287"/>
      <c r="AP59" s="287"/>
      <c r="AQ59" s="287"/>
      <c r="AR59" s="287"/>
      <c r="AS59" s="287"/>
      <c r="AT59" s="287"/>
      <c r="AU59" s="287"/>
      <c r="AV59" s="287"/>
      <c r="AW59" s="287"/>
      <c r="AX59" s="287"/>
      <c r="AY59" s="287"/>
      <c r="AZ59" s="287"/>
      <c r="BA59" s="287"/>
    </row>
    <row r="60" spans="1:53" hidden="1" x14ac:dyDescent="0.2">
      <c r="A60" s="115"/>
      <c r="B60" s="112"/>
      <c r="D60" s="263"/>
      <c r="E60" s="263"/>
      <c r="F60" s="263"/>
      <c r="G60" s="263"/>
      <c r="H60" s="263"/>
      <c r="I60" s="287"/>
      <c r="J60" s="263"/>
      <c r="K60" s="263"/>
      <c r="L60" s="263"/>
      <c r="M60" s="263"/>
      <c r="N60" s="263"/>
      <c r="O60" s="263"/>
      <c r="P60" s="263"/>
      <c r="Q60" s="263"/>
      <c r="R60" s="263"/>
      <c r="S60" s="263"/>
      <c r="T60" s="263"/>
      <c r="U60" s="263"/>
      <c r="V60" s="263"/>
      <c r="W60" s="263"/>
      <c r="X60" s="263"/>
      <c r="Y60" s="263"/>
      <c r="Z60" s="263"/>
      <c r="AA60" s="263"/>
      <c r="AB60" s="263"/>
      <c r="AC60" s="263"/>
      <c r="AD60" s="263"/>
      <c r="AE60" s="263"/>
      <c r="AF60" s="263"/>
      <c r="AG60" s="287"/>
      <c r="AH60" s="287"/>
      <c r="AI60" s="263"/>
      <c r="AJ60" s="263"/>
      <c r="AK60" s="263"/>
      <c r="AL60" s="287"/>
      <c r="AM60" s="287"/>
      <c r="AN60" s="287"/>
    </row>
    <row r="61" spans="1:53" hidden="1" x14ac:dyDescent="0.2">
      <c r="A61" s="115"/>
      <c r="B61" s="112"/>
      <c r="D61" s="291"/>
      <c r="E61" s="291"/>
      <c r="F61" s="291"/>
      <c r="G61" s="291"/>
      <c r="H61" s="291"/>
      <c r="I61" s="263"/>
      <c r="J61" s="263"/>
      <c r="K61" s="263"/>
      <c r="L61" s="263"/>
      <c r="M61" s="263"/>
      <c r="N61" s="263"/>
      <c r="O61" s="287"/>
      <c r="P61" s="291"/>
      <c r="Q61" s="291"/>
      <c r="R61" s="291"/>
      <c r="S61" s="291"/>
      <c r="T61" s="291"/>
      <c r="U61" s="291"/>
      <c r="V61" s="291"/>
      <c r="W61" s="291"/>
      <c r="X61" s="291"/>
      <c r="Y61" s="291"/>
      <c r="Z61" s="291"/>
      <c r="AA61" s="291"/>
      <c r="AB61" s="291"/>
      <c r="AC61" s="291"/>
      <c r="AD61" s="291"/>
      <c r="AE61" s="291"/>
      <c r="AF61" s="291"/>
      <c r="AG61" s="287"/>
      <c r="AH61" s="287"/>
      <c r="AI61" s="263"/>
      <c r="AJ61" s="263"/>
      <c r="AK61" s="263"/>
      <c r="AL61" s="287"/>
      <c r="AM61" s="287"/>
      <c r="AN61" s="287"/>
    </row>
    <row r="62" spans="1:53" hidden="1" x14ac:dyDescent="0.2">
      <c r="D62" s="291"/>
      <c r="E62" s="291"/>
      <c r="F62" s="291"/>
      <c r="G62" s="291"/>
      <c r="H62" s="291"/>
      <c r="I62" s="263"/>
      <c r="J62" s="263"/>
      <c r="K62" s="263"/>
      <c r="L62" s="263"/>
      <c r="M62" s="263"/>
      <c r="N62" s="263"/>
      <c r="O62" s="292"/>
      <c r="P62" s="287"/>
      <c r="Q62" s="287"/>
      <c r="R62" s="263"/>
      <c r="S62" s="287"/>
      <c r="T62" s="287"/>
      <c r="U62" s="263"/>
      <c r="V62" s="263"/>
      <c r="W62" s="263"/>
      <c r="X62" s="263"/>
      <c r="Y62" s="287"/>
      <c r="Z62" s="287"/>
      <c r="AA62" s="291"/>
      <c r="AB62" s="291"/>
      <c r="AC62" s="291"/>
      <c r="AD62" s="291"/>
      <c r="AE62" s="291"/>
      <c r="AF62" s="291"/>
      <c r="AG62" s="287"/>
      <c r="AH62" s="287"/>
      <c r="AI62" s="263"/>
      <c r="AJ62" s="263"/>
      <c r="AK62" s="263"/>
      <c r="AL62" s="287"/>
      <c r="AM62" s="287"/>
      <c r="AN62" s="287"/>
    </row>
    <row r="63" spans="1:53" hidden="1" x14ac:dyDescent="0.2">
      <c r="D63" s="291"/>
      <c r="E63" s="291"/>
      <c r="F63" s="291"/>
      <c r="G63" s="291"/>
      <c r="H63" s="291"/>
      <c r="I63" s="263"/>
      <c r="J63" s="263"/>
      <c r="K63" s="263"/>
      <c r="L63" s="263"/>
      <c r="M63" s="263"/>
      <c r="N63" s="263"/>
      <c r="O63" s="292"/>
      <c r="P63" s="263"/>
      <c r="Q63" s="263"/>
      <c r="R63" s="263"/>
      <c r="S63" s="263"/>
      <c r="T63" s="263"/>
      <c r="U63" s="263"/>
      <c r="V63" s="263"/>
      <c r="W63" s="263"/>
      <c r="X63" s="263"/>
      <c r="Y63" s="263"/>
      <c r="Z63" s="263"/>
      <c r="AA63" s="263"/>
      <c r="AB63" s="263"/>
      <c r="AC63" s="263"/>
      <c r="AD63" s="263"/>
      <c r="AE63" s="263"/>
      <c r="AF63" s="293"/>
      <c r="AG63" s="287"/>
      <c r="AH63" s="287"/>
      <c r="AI63" s="263"/>
      <c r="AJ63" s="263"/>
      <c r="AK63" s="263"/>
      <c r="AL63" s="287"/>
      <c r="AM63" s="287"/>
      <c r="AN63" s="287"/>
    </row>
    <row r="64" spans="1:53" hidden="1" x14ac:dyDescent="0.2">
      <c r="D64" s="291"/>
      <c r="E64" s="291"/>
      <c r="F64" s="291"/>
      <c r="G64" s="291"/>
      <c r="H64" s="291"/>
      <c r="I64" s="263"/>
      <c r="J64" s="263"/>
      <c r="K64" s="263"/>
      <c r="L64" s="263"/>
      <c r="M64" s="263"/>
      <c r="N64" s="263"/>
      <c r="O64" s="292"/>
      <c r="P64" s="263"/>
      <c r="Q64" s="263"/>
      <c r="R64" s="263"/>
      <c r="S64" s="263"/>
      <c r="T64" s="263"/>
      <c r="U64" s="263"/>
      <c r="V64" s="263"/>
      <c r="W64" s="263"/>
      <c r="X64" s="263"/>
      <c r="Y64" s="263"/>
      <c r="Z64" s="263"/>
      <c r="AA64" s="263"/>
      <c r="AB64" s="263"/>
      <c r="AC64" s="263"/>
      <c r="AD64" s="263"/>
      <c r="AE64" s="263"/>
      <c r="AI64" s="263"/>
      <c r="AJ64" s="263"/>
      <c r="AK64" s="263"/>
      <c r="AL64" s="287"/>
      <c r="AM64" s="287"/>
      <c r="AN64" s="287"/>
    </row>
    <row r="65" spans="9:53" hidden="1" x14ac:dyDescent="0.2">
      <c r="I65" s="287"/>
      <c r="P65" s="287"/>
      <c r="Q65" s="287"/>
      <c r="R65" s="287"/>
      <c r="S65" s="287"/>
      <c r="T65" s="287"/>
      <c r="U65" s="287"/>
      <c r="V65" s="287"/>
      <c r="W65" s="287"/>
      <c r="X65" s="287"/>
      <c r="Y65" s="287"/>
      <c r="Z65" s="287"/>
      <c r="AM65" s="287"/>
      <c r="AN65" s="287"/>
      <c r="AO65" s="287"/>
      <c r="AP65" s="287"/>
      <c r="AQ65" s="287"/>
      <c r="AR65" s="287"/>
      <c r="AS65" s="287"/>
      <c r="AT65" s="287"/>
      <c r="AU65" s="287"/>
      <c r="AV65" s="287"/>
      <c r="AW65" s="287"/>
      <c r="AX65" s="287"/>
      <c r="AY65" s="287"/>
      <c r="AZ65" s="287"/>
      <c r="BA65" s="287"/>
    </row>
    <row r="66" spans="9:53" hidden="1" x14ac:dyDescent="0.2">
      <c r="I66" s="287"/>
      <c r="P66" s="287"/>
      <c r="Q66" s="287"/>
      <c r="R66" s="287"/>
      <c r="S66" s="287"/>
      <c r="T66" s="287"/>
      <c r="U66" s="287"/>
      <c r="V66" s="287"/>
      <c r="W66" s="287"/>
      <c r="X66" s="287"/>
      <c r="Y66" s="287"/>
      <c r="Z66" s="287"/>
      <c r="AF66" s="287"/>
      <c r="AM66" s="287"/>
      <c r="AN66" s="287"/>
      <c r="AO66" s="287"/>
      <c r="AP66" s="287"/>
      <c r="AQ66" s="287"/>
      <c r="AR66" s="287"/>
      <c r="AS66" s="287"/>
      <c r="AT66" s="287"/>
      <c r="AU66" s="287"/>
      <c r="AV66" s="287"/>
      <c r="AW66" s="287"/>
      <c r="AX66" s="287"/>
      <c r="AY66" s="287"/>
      <c r="AZ66" s="287"/>
      <c r="BA66" s="287"/>
    </row>
    <row r="67" spans="9:53" hidden="1" x14ac:dyDescent="0.2">
      <c r="I67" s="287"/>
      <c r="P67" s="287"/>
      <c r="Q67" s="287"/>
      <c r="R67" s="287"/>
      <c r="S67" s="287"/>
      <c r="T67" s="287"/>
      <c r="U67" s="287"/>
      <c r="V67" s="287"/>
      <c r="W67" s="287"/>
      <c r="X67" s="287"/>
      <c r="Y67" s="287"/>
      <c r="Z67" s="287"/>
      <c r="AF67" s="287"/>
      <c r="AM67" s="287"/>
      <c r="AN67" s="287"/>
      <c r="AO67" s="287"/>
      <c r="AP67" s="287"/>
      <c r="AQ67" s="287"/>
      <c r="AR67" s="287"/>
      <c r="AS67" s="287"/>
      <c r="AT67" s="287"/>
      <c r="AU67" s="287"/>
      <c r="AV67" s="287"/>
      <c r="AW67" s="287"/>
      <c r="AX67" s="287"/>
      <c r="AY67" s="287"/>
      <c r="AZ67" s="287"/>
      <c r="BA67" s="287"/>
    </row>
    <row r="68" spans="9:53" hidden="1" x14ac:dyDescent="0.2">
      <c r="I68" s="287"/>
      <c r="P68" s="287"/>
      <c r="Q68" s="287"/>
      <c r="R68" s="287"/>
      <c r="S68" s="287"/>
      <c r="T68" s="287"/>
      <c r="U68" s="287"/>
      <c r="V68" s="287"/>
      <c r="W68" s="287"/>
      <c r="X68" s="287"/>
      <c r="Y68" s="287"/>
      <c r="Z68" s="287"/>
      <c r="AF68" s="287"/>
      <c r="AM68" s="287"/>
      <c r="AN68" s="287"/>
      <c r="AO68" s="287"/>
      <c r="AP68" s="287"/>
      <c r="AQ68" s="287"/>
      <c r="AR68" s="287"/>
      <c r="AS68" s="287"/>
      <c r="AT68" s="287"/>
      <c r="AU68" s="287"/>
      <c r="AV68" s="287"/>
      <c r="AW68" s="287"/>
      <c r="AX68" s="287"/>
      <c r="AY68" s="287"/>
      <c r="AZ68" s="287"/>
      <c r="BA68" s="287"/>
    </row>
    <row r="69" spans="9:53" hidden="1" x14ac:dyDescent="0.2">
      <c r="I69" s="287"/>
      <c r="P69" s="287"/>
      <c r="Q69" s="287"/>
      <c r="R69" s="287"/>
      <c r="S69" s="287"/>
      <c r="T69" s="287"/>
      <c r="U69" s="287"/>
      <c r="V69" s="287"/>
      <c r="W69" s="287"/>
      <c r="X69" s="287"/>
      <c r="Y69" s="287"/>
      <c r="Z69" s="287"/>
      <c r="AF69" s="287"/>
      <c r="AM69" s="287"/>
      <c r="AN69" s="287"/>
      <c r="AO69" s="287"/>
      <c r="AP69" s="287"/>
      <c r="AQ69" s="287"/>
      <c r="AR69" s="287"/>
      <c r="AS69" s="287"/>
      <c r="AT69" s="287"/>
      <c r="AU69" s="287"/>
      <c r="AV69" s="287"/>
      <c r="AW69" s="287"/>
      <c r="AX69" s="287"/>
      <c r="AY69" s="287"/>
      <c r="AZ69" s="287"/>
      <c r="BA69" s="287"/>
    </row>
    <row r="70" spans="9:53" hidden="1" x14ac:dyDescent="0.2">
      <c r="I70" s="287"/>
      <c r="P70" s="287"/>
      <c r="Q70" s="287"/>
      <c r="R70" s="287"/>
      <c r="S70" s="287"/>
      <c r="T70" s="287"/>
      <c r="U70" s="287"/>
      <c r="V70" s="287"/>
      <c r="W70" s="287"/>
      <c r="X70" s="287"/>
      <c r="Y70" s="287"/>
      <c r="Z70" s="287"/>
      <c r="AF70" s="287"/>
      <c r="AM70" s="287"/>
      <c r="AN70" s="287"/>
      <c r="AO70" s="287"/>
      <c r="AP70" s="287"/>
      <c r="AQ70" s="287"/>
      <c r="AR70" s="287"/>
      <c r="AS70" s="287"/>
      <c r="AT70" s="287"/>
      <c r="AU70" s="287"/>
      <c r="AV70" s="287"/>
      <c r="AW70" s="287"/>
      <c r="AX70" s="287"/>
      <c r="AY70" s="287"/>
      <c r="AZ70" s="287"/>
      <c r="BA70" s="287"/>
    </row>
    <row r="71" spans="9:53" hidden="1" x14ac:dyDescent="0.2">
      <c r="I71" s="287"/>
      <c r="P71" s="287"/>
      <c r="Q71" s="287"/>
      <c r="R71" s="287"/>
      <c r="S71" s="287"/>
      <c r="T71" s="287"/>
      <c r="U71" s="287"/>
      <c r="V71" s="287"/>
      <c r="W71" s="287"/>
      <c r="X71" s="287"/>
      <c r="Y71" s="287"/>
      <c r="Z71" s="287"/>
      <c r="AF71" s="287"/>
      <c r="AM71" s="287"/>
      <c r="AN71" s="287"/>
      <c r="AO71" s="287"/>
      <c r="AP71" s="287"/>
      <c r="AQ71" s="287"/>
      <c r="AR71" s="287"/>
      <c r="AS71" s="287"/>
      <c r="AT71" s="287"/>
      <c r="AU71" s="287"/>
      <c r="AV71" s="287"/>
      <c r="AW71" s="287"/>
      <c r="AX71" s="287"/>
      <c r="AY71" s="287"/>
      <c r="AZ71" s="287"/>
      <c r="BA71" s="287"/>
    </row>
    <row r="72" spans="9:53" hidden="1" x14ac:dyDescent="0.2">
      <c r="I72" s="287"/>
      <c r="P72" s="287"/>
      <c r="Q72" s="287"/>
      <c r="R72" s="287"/>
      <c r="S72" s="287"/>
      <c r="T72" s="287"/>
      <c r="U72" s="287"/>
      <c r="V72" s="287"/>
      <c r="W72" s="287"/>
      <c r="X72" s="287"/>
      <c r="Y72" s="287"/>
      <c r="Z72" s="287"/>
      <c r="AF72" s="287"/>
      <c r="AM72" s="287"/>
      <c r="AN72" s="287"/>
      <c r="AO72" s="287"/>
      <c r="AP72" s="287"/>
      <c r="AQ72" s="287"/>
      <c r="AR72" s="287"/>
      <c r="AS72" s="287"/>
      <c r="AT72" s="287"/>
      <c r="AU72" s="287"/>
      <c r="AV72" s="287"/>
      <c r="AW72" s="287"/>
      <c r="AX72" s="287"/>
      <c r="AY72" s="287"/>
      <c r="AZ72" s="287"/>
      <c r="BA72" s="287"/>
    </row>
    <row r="73" spans="9:53" hidden="1" x14ac:dyDescent="0.2">
      <c r="I73" s="287"/>
      <c r="P73" s="287"/>
      <c r="Q73" s="287"/>
      <c r="R73" s="287"/>
      <c r="S73" s="287"/>
      <c r="T73" s="287"/>
      <c r="U73" s="287"/>
      <c r="V73" s="287"/>
      <c r="W73" s="287"/>
      <c r="X73" s="287"/>
      <c r="Y73" s="287"/>
      <c r="Z73" s="287"/>
      <c r="AF73" s="287"/>
      <c r="AM73" s="287"/>
      <c r="AN73" s="287"/>
      <c r="AO73" s="287"/>
      <c r="AP73" s="287"/>
      <c r="AQ73" s="287"/>
      <c r="AR73" s="287"/>
      <c r="AS73" s="287"/>
      <c r="AT73" s="287"/>
      <c r="AU73" s="287"/>
      <c r="AV73" s="287"/>
      <c r="AW73" s="287"/>
      <c r="AX73" s="287"/>
      <c r="AY73" s="287"/>
      <c r="AZ73" s="287"/>
      <c r="BA73" s="287"/>
    </row>
    <row r="74" spans="9:53" hidden="1" x14ac:dyDescent="0.2">
      <c r="I74" s="287"/>
      <c r="P74" s="287"/>
      <c r="Q74" s="287"/>
      <c r="R74" s="287"/>
      <c r="S74" s="287"/>
      <c r="T74" s="287"/>
      <c r="U74" s="287"/>
      <c r="V74" s="287"/>
      <c r="W74" s="287"/>
      <c r="X74" s="287"/>
      <c r="Y74" s="287"/>
      <c r="Z74" s="287"/>
      <c r="AF74" s="287"/>
      <c r="AM74" s="287"/>
      <c r="AN74" s="287"/>
      <c r="AO74" s="287"/>
      <c r="AP74" s="287"/>
      <c r="AQ74" s="287"/>
      <c r="AR74" s="287"/>
      <c r="AS74" s="287"/>
      <c r="AT74" s="287"/>
      <c r="AU74" s="287"/>
      <c r="AV74" s="287"/>
      <c r="AW74" s="287"/>
      <c r="AX74" s="287"/>
      <c r="AY74" s="287"/>
      <c r="AZ74" s="287"/>
      <c r="BA74" s="287"/>
    </row>
    <row r="75" spans="9:53" hidden="1" x14ac:dyDescent="0.2">
      <c r="I75" s="287"/>
      <c r="P75" s="287"/>
      <c r="Q75" s="287"/>
      <c r="R75" s="287"/>
      <c r="S75" s="287"/>
      <c r="T75" s="287"/>
      <c r="U75" s="287"/>
      <c r="V75" s="287"/>
      <c r="W75" s="287"/>
      <c r="X75" s="287"/>
      <c r="Y75" s="287"/>
      <c r="Z75" s="287"/>
      <c r="AF75" s="287"/>
      <c r="AM75" s="287"/>
      <c r="AN75" s="287"/>
      <c r="AO75" s="287"/>
      <c r="AP75" s="287"/>
      <c r="AQ75" s="287"/>
      <c r="AR75" s="287"/>
      <c r="AS75" s="287"/>
      <c r="AT75" s="287"/>
      <c r="AU75" s="287"/>
      <c r="AV75" s="287"/>
      <c r="AW75" s="287"/>
      <c r="AX75" s="287"/>
      <c r="AY75" s="287"/>
      <c r="AZ75" s="287"/>
      <c r="BA75" s="287"/>
    </row>
    <row r="76" spans="9:53" hidden="1" x14ac:dyDescent="0.2">
      <c r="I76" s="287"/>
      <c r="P76" s="287"/>
      <c r="Q76" s="287"/>
      <c r="R76" s="287"/>
      <c r="S76" s="287"/>
      <c r="T76" s="287"/>
      <c r="U76" s="287"/>
      <c r="V76" s="287"/>
      <c r="W76" s="287"/>
      <c r="X76" s="287"/>
      <c r="Y76" s="287"/>
      <c r="Z76" s="287"/>
      <c r="AF76" s="287"/>
      <c r="AM76" s="287"/>
      <c r="AN76" s="287"/>
      <c r="AO76" s="287"/>
      <c r="AP76" s="287"/>
      <c r="AQ76" s="287"/>
      <c r="AR76" s="287"/>
      <c r="AS76" s="287"/>
      <c r="AT76" s="287"/>
      <c r="AU76" s="287"/>
      <c r="AV76" s="287"/>
      <c r="AW76" s="287"/>
      <c r="AX76" s="287"/>
      <c r="AY76" s="287"/>
      <c r="AZ76" s="287"/>
      <c r="BA76" s="287"/>
    </row>
    <row r="77" spans="9:53" hidden="1" x14ac:dyDescent="0.2">
      <c r="I77" s="287"/>
      <c r="P77" s="287"/>
      <c r="Q77" s="287"/>
      <c r="R77" s="287"/>
      <c r="S77" s="287"/>
      <c r="T77" s="287"/>
      <c r="U77" s="287"/>
      <c r="V77" s="287"/>
      <c r="W77" s="287"/>
      <c r="X77" s="287"/>
      <c r="Y77" s="287"/>
      <c r="Z77" s="287"/>
      <c r="AF77" s="287"/>
      <c r="AM77" s="287"/>
      <c r="AN77" s="287"/>
      <c r="AO77" s="287"/>
      <c r="AP77" s="287"/>
      <c r="AQ77" s="287"/>
      <c r="AR77" s="287"/>
      <c r="AS77" s="287"/>
      <c r="AT77" s="287"/>
      <c r="AU77" s="287"/>
      <c r="AV77" s="287"/>
      <c r="AW77" s="287"/>
      <c r="AX77" s="287"/>
      <c r="AY77" s="287"/>
      <c r="AZ77" s="287"/>
      <c r="BA77" s="287"/>
    </row>
    <row r="78" spans="9:53" hidden="1" x14ac:dyDescent="0.2">
      <c r="I78" s="287"/>
      <c r="P78" s="287"/>
      <c r="Q78" s="287"/>
      <c r="R78" s="287"/>
      <c r="S78" s="287"/>
      <c r="T78" s="287"/>
      <c r="U78" s="287"/>
      <c r="V78" s="287"/>
      <c r="W78" s="287"/>
      <c r="X78" s="287"/>
      <c r="Y78" s="287"/>
      <c r="Z78" s="287"/>
      <c r="AF78" s="287"/>
      <c r="AM78" s="287"/>
      <c r="AN78" s="287"/>
      <c r="AO78" s="287"/>
      <c r="AP78" s="287"/>
      <c r="AQ78" s="287"/>
      <c r="AR78" s="287"/>
      <c r="AS78" s="287"/>
      <c r="AT78" s="287"/>
      <c r="AU78" s="287"/>
      <c r="AV78" s="287"/>
      <c r="AW78" s="287"/>
      <c r="AX78" s="287"/>
      <c r="AY78" s="287"/>
      <c r="AZ78" s="287"/>
      <c r="BA78" s="287"/>
    </row>
    <row r="79" spans="9:53" hidden="1" x14ac:dyDescent="0.2">
      <c r="I79" s="287"/>
      <c r="P79" s="287"/>
      <c r="Q79" s="287"/>
      <c r="R79" s="287"/>
      <c r="S79" s="287"/>
      <c r="T79" s="287"/>
      <c r="U79" s="287"/>
      <c r="V79" s="287"/>
      <c r="W79" s="287"/>
      <c r="X79" s="287"/>
      <c r="Y79" s="287"/>
      <c r="Z79" s="287"/>
      <c r="AF79" s="287"/>
      <c r="AM79" s="287"/>
      <c r="AN79" s="287"/>
      <c r="AO79" s="287"/>
      <c r="AP79" s="287"/>
      <c r="AQ79" s="287"/>
      <c r="AR79" s="287"/>
      <c r="AS79" s="287"/>
      <c r="AT79" s="287"/>
      <c r="AU79" s="287"/>
      <c r="AV79" s="287"/>
      <c r="AW79" s="287"/>
      <c r="AX79" s="287"/>
      <c r="AY79" s="287"/>
      <c r="AZ79" s="287"/>
      <c r="BA79" s="287"/>
    </row>
    <row r="80" spans="9:53" hidden="1" x14ac:dyDescent="0.2">
      <c r="I80" s="287"/>
      <c r="P80" s="287"/>
      <c r="Q80" s="287"/>
      <c r="R80" s="287"/>
      <c r="S80" s="287"/>
      <c r="T80" s="287"/>
      <c r="U80" s="287"/>
      <c r="V80" s="287"/>
      <c r="W80" s="287"/>
      <c r="X80" s="287"/>
      <c r="Y80" s="287"/>
      <c r="Z80" s="287"/>
      <c r="AF80" s="287"/>
      <c r="AM80" s="287"/>
      <c r="AN80" s="287"/>
      <c r="AO80" s="287"/>
      <c r="AP80" s="287"/>
      <c r="AQ80" s="287"/>
      <c r="AR80" s="287"/>
      <c r="AS80" s="287"/>
      <c r="AT80" s="287"/>
      <c r="AU80" s="287"/>
      <c r="AV80" s="287"/>
      <c r="AW80" s="287"/>
      <c r="AX80" s="287"/>
      <c r="AY80" s="287"/>
      <c r="AZ80" s="287"/>
      <c r="BA80" s="287"/>
    </row>
    <row r="81" spans="9:53" hidden="1" x14ac:dyDescent="0.2">
      <c r="I81" s="287"/>
      <c r="P81" s="287"/>
      <c r="Q81" s="287"/>
      <c r="R81" s="287"/>
      <c r="S81" s="287"/>
      <c r="T81" s="287"/>
      <c r="U81" s="287"/>
      <c r="V81" s="287"/>
      <c r="W81" s="287"/>
      <c r="X81" s="287"/>
      <c r="Y81" s="287"/>
      <c r="Z81" s="287"/>
      <c r="AF81" s="287"/>
      <c r="AM81" s="287"/>
      <c r="AN81" s="287"/>
      <c r="AO81" s="287"/>
      <c r="AP81" s="287"/>
      <c r="AQ81" s="287"/>
      <c r="AR81" s="287"/>
      <c r="AS81" s="287"/>
      <c r="AT81" s="287"/>
      <c r="AU81" s="287"/>
      <c r="AV81" s="287"/>
      <c r="AW81" s="287"/>
      <c r="AX81" s="287"/>
      <c r="AY81" s="287"/>
      <c r="AZ81" s="287"/>
      <c r="BA81" s="287"/>
    </row>
    <row r="82" spans="9:53" hidden="1" x14ac:dyDescent="0.2">
      <c r="I82" s="287"/>
      <c r="P82" s="287"/>
      <c r="Q82" s="287"/>
      <c r="R82" s="287"/>
      <c r="S82" s="287"/>
      <c r="T82" s="287"/>
      <c r="U82" s="287"/>
      <c r="V82" s="287"/>
      <c r="W82" s="287"/>
      <c r="X82" s="287"/>
      <c r="Y82" s="287"/>
      <c r="Z82" s="287"/>
      <c r="AF82" s="287"/>
      <c r="AM82" s="287"/>
      <c r="AN82" s="287"/>
      <c r="AO82" s="287"/>
      <c r="AP82" s="287"/>
      <c r="AQ82" s="287"/>
      <c r="AR82" s="287"/>
      <c r="AS82" s="287"/>
      <c r="AT82" s="287"/>
      <c r="AU82" s="287"/>
      <c r="AV82" s="287"/>
      <c r="AW82" s="287"/>
      <c r="AX82" s="287"/>
      <c r="AY82" s="287"/>
      <c r="AZ82" s="287"/>
      <c r="BA82" s="287"/>
    </row>
    <row r="83" spans="9:53" hidden="1" x14ac:dyDescent="0.2">
      <c r="I83" s="287"/>
      <c r="P83" s="287"/>
      <c r="Q83" s="287"/>
      <c r="R83" s="287"/>
      <c r="S83" s="287"/>
      <c r="T83" s="287"/>
      <c r="U83" s="287"/>
      <c r="V83" s="287"/>
      <c r="W83" s="287"/>
      <c r="X83" s="287"/>
      <c r="Y83" s="287"/>
      <c r="Z83" s="287"/>
      <c r="AF83" s="287"/>
      <c r="AM83" s="287"/>
      <c r="AN83" s="287"/>
      <c r="AO83" s="287"/>
      <c r="AP83" s="287"/>
      <c r="AQ83" s="287"/>
      <c r="AR83" s="287"/>
      <c r="AS83" s="287"/>
      <c r="AT83" s="287"/>
      <c r="AU83" s="287"/>
      <c r="AV83" s="287"/>
      <c r="AW83" s="287"/>
      <c r="AX83" s="287"/>
      <c r="AY83" s="287"/>
      <c r="AZ83" s="287"/>
      <c r="BA83" s="287"/>
    </row>
    <row r="84" spans="9:53" hidden="1" x14ac:dyDescent="0.2">
      <c r="I84" s="287"/>
      <c r="P84" s="287"/>
      <c r="Q84" s="287"/>
      <c r="R84" s="287"/>
      <c r="S84" s="287"/>
      <c r="T84" s="287"/>
      <c r="U84" s="287"/>
      <c r="V84" s="287"/>
      <c r="W84" s="287"/>
      <c r="X84" s="287"/>
      <c r="Y84" s="287"/>
      <c r="Z84" s="287"/>
      <c r="AF84" s="287"/>
      <c r="AM84" s="287"/>
      <c r="AN84" s="287"/>
      <c r="AO84" s="287"/>
      <c r="AP84" s="287"/>
      <c r="AQ84" s="287"/>
      <c r="AR84" s="287"/>
      <c r="AS84" s="287"/>
      <c r="AT84" s="287"/>
      <c r="AU84" s="287"/>
      <c r="AV84" s="287"/>
      <c r="AW84" s="287"/>
      <c r="AX84" s="287"/>
      <c r="AY84" s="287"/>
      <c r="AZ84" s="287"/>
      <c r="BA84" s="287"/>
    </row>
    <row r="85" spans="9:53" hidden="1" x14ac:dyDescent="0.2">
      <c r="I85" s="287"/>
      <c r="P85" s="287"/>
      <c r="Q85" s="287"/>
      <c r="R85" s="287"/>
      <c r="S85" s="287"/>
      <c r="T85" s="287"/>
      <c r="U85" s="287"/>
      <c r="V85" s="287"/>
      <c r="W85" s="287"/>
      <c r="X85" s="287"/>
      <c r="Y85" s="287"/>
      <c r="Z85" s="287"/>
      <c r="AF85" s="287"/>
      <c r="AM85" s="287"/>
      <c r="AN85" s="287"/>
      <c r="AO85" s="287"/>
      <c r="AP85" s="287"/>
      <c r="AQ85" s="287"/>
      <c r="AR85" s="287"/>
      <c r="AS85" s="287"/>
      <c r="AT85" s="287"/>
      <c r="AU85" s="287"/>
      <c r="AV85" s="287"/>
      <c r="AW85" s="287"/>
      <c r="AX85" s="287"/>
      <c r="AY85" s="287"/>
      <c r="AZ85" s="287"/>
      <c r="BA85" s="287"/>
    </row>
    <row r="86" spans="9:53" hidden="1" x14ac:dyDescent="0.2">
      <c r="I86" s="287"/>
      <c r="P86" s="287"/>
      <c r="Q86" s="287"/>
      <c r="R86" s="287"/>
      <c r="S86" s="287"/>
      <c r="T86" s="287"/>
      <c r="U86" s="287"/>
      <c r="V86" s="287"/>
      <c r="W86" s="287"/>
      <c r="X86" s="287"/>
      <c r="Y86" s="287"/>
      <c r="Z86" s="287"/>
      <c r="AF86" s="287"/>
      <c r="AM86" s="287"/>
      <c r="AN86" s="287"/>
      <c r="AO86" s="287"/>
      <c r="AP86" s="287"/>
      <c r="AQ86" s="287"/>
      <c r="AR86" s="287"/>
      <c r="AS86" s="287"/>
      <c r="AT86" s="287"/>
      <c r="AU86" s="287"/>
      <c r="AV86" s="287"/>
      <c r="AW86" s="287"/>
      <c r="AX86" s="287"/>
      <c r="AY86" s="287"/>
      <c r="AZ86" s="287"/>
      <c r="BA86" s="287"/>
    </row>
    <row r="87" spans="9:53" hidden="1" x14ac:dyDescent="0.2">
      <c r="I87" s="287"/>
      <c r="P87" s="287"/>
      <c r="Q87" s="287"/>
      <c r="R87" s="287"/>
      <c r="S87" s="287"/>
      <c r="T87" s="287"/>
      <c r="U87" s="287"/>
      <c r="V87" s="287"/>
      <c r="W87" s="287"/>
      <c r="X87" s="287"/>
      <c r="Y87" s="287"/>
      <c r="Z87" s="287"/>
      <c r="AF87" s="287"/>
      <c r="AM87" s="287"/>
      <c r="AN87" s="287"/>
      <c r="AO87" s="287"/>
      <c r="AP87" s="287"/>
      <c r="AQ87" s="287"/>
      <c r="AR87" s="287"/>
      <c r="AS87" s="287"/>
      <c r="AT87" s="287"/>
      <c r="AU87" s="287"/>
      <c r="AV87" s="287"/>
      <c r="AW87" s="287"/>
      <c r="AX87" s="287"/>
      <c r="AY87" s="287"/>
      <c r="AZ87" s="287"/>
      <c r="BA87" s="287"/>
    </row>
    <row r="88" spans="9:53" hidden="1" x14ac:dyDescent="0.2">
      <c r="I88" s="287"/>
      <c r="P88" s="287"/>
      <c r="Q88" s="287"/>
      <c r="R88" s="287"/>
      <c r="S88" s="287"/>
      <c r="T88" s="287"/>
      <c r="U88" s="287"/>
      <c r="V88" s="287"/>
      <c r="W88" s="287"/>
      <c r="X88" s="287"/>
      <c r="Y88" s="287"/>
      <c r="Z88" s="287"/>
      <c r="AF88" s="287"/>
      <c r="AM88" s="287"/>
      <c r="AN88" s="287"/>
      <c r="AO88" s="287"/>
      <c r="AP88" s="287"/>
      <c r="AQ88" s="287"/>
      <c r="AR88" s="287"/>
      <c r="AS88" s="287"/>
      <c r="AT88" s="287"/>
      <c r="AU88" s="287"/>
      <c r="AV88" s="287"/>
      <c r="AW88" s="287"/>
      <c r="AX88" s="287"/>
      <c r="AY88" s="287"/>
      <c r="AZ88" s="287"/>
      <c r="BA88" s="287"/>
    </row>
    <row r="89" spans="9:53" hidden="1" x14ac:dyDescent="0.2">
      <c r="I89" s="287"/>
      <c r="P89" s="287"/>
      <c r="Q89" s="287"/>
      <c r="R89" s="287"/>
      <c r="S89" s="287"/>
      <c r="T89" s="287"/>
      <c r="U89" s="287"/>
      <c r="V89" s="287"/>
      <c r="W89" s="287"/>
      <c r="X89" s="287"/>
      <c r="Y89" s="287"/>
      <c r="Z89" s="287"/>
      <c r="AF89" s="287"/>
      <c r="AM89" s="287"/>
      <c r="AN89" s="287"/>
      <c r="AO89" s="287"/>
      <c r="AP89" s="287"/>
      <c r="AQ89" s="287"/>
      <c r="AR89" s="287"/>
      <c r="AS89" s="287"/>
      <c r="AT89" s="287"/>
      <c r="AU89" s="287"/>
      <c r="AV89" s="287"/>
      <c r="AW89" s="287"/>
      <c r="AX89" s="287"/>
      <c r="AY89" s="287"/>
      <c r="AZ89" s="287"/>
      <c r="BA89" s="287"/>
    </row>
    <row r="90" spans="9:53" hidden="1" x14ac:dyDescent="0.2">
      <c r="I90" s="287"/>
      <c r="P90" s="287"/>
      <c r="Q90" s="287"/>
      <c r="R90" s="287"/>
      <c r="S90" s="287"/>
      <c r="T90" s="287"/>
      <c r="U90" s="287"/>
      <c r="V90" s="287"/>
      <c r="W90" s="287"/>
      <c r="X90" s="287"/>
      <c r="Y90" s="287"/>
      <c r="Z90" s="287"/>
      <c r="AF90" s="287"/>
      <c r="AM90" s="287"/>
      <c r="AN90" s="287"/>
      <c r="AO90" s="287"/>
      <c r="AP90" s="287"/>
      <c r="AQ90" s="287"/>
      <c r="AR90" s="287"/>
      <c r="AS90" s="287"/>
      <c r="AT90" s="287"/>
      <c r="AU90" s="287"/>
      <c r="AV90" s="287"/>
      <c r="AW90" s="287"/>
      <c r="AX90" s="287"/>
      <c r="AY90" s="287"/>
      <c r="AZ90" s="287"/>
      <c r="BA90" s="287"/>
    </row>
    <row r="91" spans="9:53" hidden="1" x14ac:dyDescent="0.2">
      <c r="I91" s="287"/>
      <c r="P91" s="287"/>
      <c r="Q91" s="287"/>
      <c r="R91" s="287"/>
      <c r="S91" s="287"/>
      <c r="T91" s="287"/>
      <c r="U91" s="287"/>
      <c r="V91" s="287"/>
      <c r="W91" s="287"/>
      <c r="X91" s="287"/>
      <c r="Y91" s="287"/>
      <c r="Z91" s="287"/>
      <c r="AF91" s="287"/>
      <c r="AM91" s="287"/>
      <c r="AN91" s="287"/>
      <c r="AO91" s="287"/>
      <c r="AP91" s="287"/>
      <c r="AQ91" s="287"/>
      <c r="AR91" s="287"/>
      <c r="AS91" s="287"/>
      <c r="AT91" s="287"/>
      <c r="AU91" s="287"/>
      <c r="AV91" s="287"/>
      <c r="AW91" s="287"/>
      <c r="AX91" s="287"/>
      <c r="AY91" s="287"/>
      <c r="AZ91" s="287"/>
      <c r="BA91" s="287"/>
    </row>
    <row r="92" spans="9:53" hidden="1" x14ac:dyDescent="0.2">
      <c r="I92" s="287"/>
      <c r="P92" s="287"/>
      <c r="Q92" s="287"/>
      <c r="R92" s="287"/>
      <c r="S92" s="287"/>
      <c r="T92" s="287"/>
      <c r="U92" s="287"/>
      <c r="V92" s="287"/>
      <c r="W92" s="287"/>
      <c r="X92" s="287"/>
      <c r="Y92" s="287"/>
      <c r="Z92" s="287"/>
      <c r="AF92" s="287"/>
      <c r="AM92" s="287"/>
      <c r="AN92" s="287"/>
      <c r="AO92" s="287"/>
      <c r="AP92" s="287"/>
      <c r="AQ92" s="287"/>
      <c r="AR92" s="287"/>
      <c r="AS92" s="287"/>
      <c r="AT92" s="287"/>
      <c r="AU92" s="287"/>
      <c r="AV92" s="287"/>
      <c r="AW92" s="287"/>
      <c r="AX92" s="287"/>
      <c r="AY92" s="287"/>
      <c r="AZ92" s="287"/>
      <c r="BA92" s="287"/>
    </row>
    <row r="93" spans="9:53" hidden="1" x14ac:dyDescent="0.2">
      <c r="I93" s="287"/>
      <c r="P93" s="287"/>
      <c r="Q93" s="287"/>
      <c r="R93" s="287"/>
      <c r="S93" s="287"/>
      <c r="T93" s="287"/>
      <c r="U93" s="287"/>
      <c r="V93" s="287"/>
      <c r="W93" s="287"/>
      <c r="X93" s="287"/>
      <c r="Y93" s="287"/>
      <c r="Z93" s="287"/>
      <c r="AF93" s="287"/>
      <c r="AM93" s="287"/>
      <c r="AN93" s="287"/>
      <c r="AO93" s="287"/>
      <c r="AP93" s="287"/>
      <c r="AQ93" s="287"/>
      <c r="AR93" s="287"/>
      <c r="AS93" s="287"/>
      <c r="AT93" s="287"/>
      <c r="AU93" s="287"/>
      <c r="AV93" s="287"/>
      <c r="AW93" s="287"/>
      <c r="AX93" s="287"/>
      <c r="AY93" s="287"/>
      <c r="AZ93" s="287"/>
      <c r="BA93" s="287"/>
    </row>
    <row r="94" spans="9:53" hidden="1" x14ac:dyDescent="0.2">
      <c r="I94" s="287"/>
      <c r="P94" s="287"/>
      <c r="Q94" s="287"/>
      <c r="R94" s="287"/>
      <c r="S94" s="287"/>
      <c r="T94" s="287"/>
      <c r="U94" s="287"/>
      <c r="V94" s="287"/>
      <c r="W94" s="287"/>
      <c r="X94" s="287"/>
      <c r="Y94" s="287"/>
      <c r="Z94" s="287"/>
      <c r="AF94" s="287"/>
      <c r="AM94" s="287"/>
      <c r="AN94" s="287"/>
      <c r="AO94" s="287"/>
      <c r="AP94" s="287"/>
      <c r="AQ94" s="287"/>
      <c r="AR94" s="287"/>
      <c r="AS94" s="287"/>
      <c r="AT94" s="287"/>
      <c r="AU94" s="287"/>
      <c r="AV94" s="287"/>
      <c r="AW94" s="287"/>
      <c r="AX94" s="287"/>
      <c r="AY94" s="287"/>
      <c r="AZ94" s="287"/>
      <c r="BA94" s="287"/>
    </row>
    <row r="95" spans="9:53" hidden="1" x14ac:dyDescent="0.2">
      <c r="I95" s="287"/>
      <c r="P95" s="287"/>
      <c r="Q95" s="287"/>
      <c r="R95" s="287"/>
      <c r="S95" s="287"/>
      <c r="T95" s="287"/>
      <c r="U95" s="287"/>
      <c r="V95" s="287"/>
      <c r="W95" s="287"/>
      <c r="X95" s="287"/>
      <c r="Y95" s="287"/>
      <c r="Z95" s="287"/>
      <c r="AF95" s="287"/>
      <c r="AM95" s="287"/>
      <c r="AN95" s="287"/>
      <c r="AO95" s="287"/>
      <c r="AP95" s="287"/>
      <c r="AQ95" s="287"/>
      <c r="AR95" s="287"/>
      <c r="AS95" s="287"/>
      <c r="AT95" s="287"/>
      <c r="AU95" s="287"/>
      <c r="AV95" s="287"/>
      <c r="AW95" s="287"/>
      <c r="AX95" s="287"/>
      <c r="AY95" s="287"/>
      <c r="AZ95" s="287"/>
      <c r="BA95" s="287"/>
    </row>
    <row r="96" spans="9:53" hidden="1" x14ac:dyDescent="0.2">
      <c r="I96" s="287"/>
      <c r="P96" s="287"/>
      <c r="Q96" s="287"/>
      <c r="R96" s="287"/>
      <c r="S96" s="287"/>
      <c r="T96" s="287"/>
      <c r="U96" s="287"/>
      <c r="V96" s="287"/>
      <c r="W96" s="287"/>
      <c r="X96" s="287"/>
      <c r="Y96" s="287"/>
      <c r="Z96" s="287"/>
      <c r="AF96" s="287"/>
      <c r="AM96" s="287"/>
      <c r="AN96" s="287"/>
      <c r="AO96" s="287"/>
      <c r="AP96" s="287"/>
      <c r="AQ96" s="287"/>
      <c r="AR96" s="287"/>
      <c r="AS96" s="287"/>
      <c r="AT96" s="287"/>
      <c r="AU96" s="287"/>
      <c r="AV96" s="287"/>
      <c r="AW96" s="287"/>
      <c r="AX96" s="287"/>
      <c r="AY96" s="287"/>
      <c r="AZ96" s="287"/>
      <c r="BA96" s="287"/>
    </row>
    <row r="97" spans="9:53" hidden="1" x14ac:dyDescent="0.2">
      <c r="I97" s="287"/>
      <c r="P97" s="287"/>
      <c r="Q97" s="287"/>
      <c r="R97" s="287"/>
      <c r="S97" s="287"/>
      <c r="T97" s="287"/>
      <c r="U97" s="287"/>
      <c r="V97" s="287"/>
      <c r="W97" s="287"/>
      <c r="X97" s="287"/>
      <c r="Y97" s="287"/>
      <c r="Z97" s="287"/>
      <c r="AF97" s="287"/>
      <c r="AM97" s="287"/>
      <c r="AN97" s="287"/>
      <c r="AO97" s="287"/>
      <c r="AP97" s="287"/>
      <c r="AQ97" s="287"/>
      <c r="AR97" s="287"/>
      <c r="AS97" s="287"/>
      <c r="AT97" s="287"/>
      <c r="AU97" s="287"/>
      <c r="AV97" s="287"/>
      <c r="AW97" s="287"/>
      <c r="AX97" s="287"/>
      <c r="AY97" s="287"/>
      <c r="AZ97" s="287"/>
      <c r="BA97" s="287"/>
    </row>
    <row r="98" spans="9:53" hidden="1" x14ac:dyDescent="0.2">
      <c r="I98" s="287"/>
      <c r="P98" s="287"/>
      <c r="Q98" s="287"/>
      <c r="R98" s="287"/>
      <c r="S98" s="287"/>
      <c r="T98" s="287"/>
      <c r="U98" s="287"/>
      <c r="V98" s="287"/>
      <c r="W98" s="287"/>
      <c r="X98" s="287"/>
      <c r="Y98" s="287"/>
      <c r="Z98" s="287"/>
      <c r="AF98" s="287"/>
      <c r="AM98" s="287"/>
      <c r="AN98" s="287"/>
      <c r="AO98" s="287"/>
      <c r="AP98" s="287"/>
      <c r="AQ98" s="287"/>
      <c r="AR98" s="287"/>
      <c r="AS98" s="287"/>
      <c r="AT98" s="287"/>
      <c r="AU98" s="287"/>
      <c r="AV98" s="287"/>
      <c r="AW98" s="287"/>
      <c r="AX98" s="287"/>
      <c r="AY98" s="287"/>
      <c r="AZ98" s="287"/>
      <c r="BA98" s="287"/>
    </row>
    <row r="99" spans="9:53" hidden="1" x14ac:dyDescent="0.2">
      <c r="I99" s="287"/>
      <c r="P99" s="287"/>
      <c r="Q99" s="287"/>
      <c r="R99" s="287"/>
      <c r="S99" s="287"/>
      <c r="T99" s="287"/>
      <c r="U99" s="287"/>
      <c r="V99" s="287"/>
      <c r="W99" s="287"/>
      <c r="X99" s="287"/>
      <c r="Y99" s="287"/>
      <c r="Z99" s="287"/>
      <c r="AF99" s="287"/>
      <c r="AM99" s="287"/>
      <c r="AN99" s="287"/>
      <c r="AO99" s="287"/>
      <c r="AP99" s="287"/>
      <c r="AQ99" s="287"/>
      <c r="AR99" s="287"/>
      <c r="AS99" s="287"/>
      <c r="AT99" s="287"/>
      <c r="AU99" s="287"/>
      <c r="AV99" s="287"/>
      <c r="AW99" s="287"/>
      <c r="AX99" s="287"/>
      <c r="AY99" s="287"/>
      <c r="AZ99" s="287"/>
      <c r="BA99" s="287"/>
    </row>
    <row r="100" spans="9:53" hidden="1" x14ac:dyDescent="0.2">
      <c r="I100" s="287"/>
      <c r="P100" s="287"/>
      <c r="Q100" s="287"/>
      <c r="R100" s="287"/>
      <c r="S100" s="287"/>
      <c r="T100" s="287"/>
      <c r="U100" s="287"/>
      <c r="V100" s="287"/>
      <c r="W100" s="287"/>
      <c r="X100" s="287"/>
      <c r="Y100" s="287"/>
      <c r="Z100" s="287"/>
      <c r="AF100" s="287"/>
      <c r="AM100" s="287"/>
      <c r="AN100" s="287"/>
      <c r="AO100" s="287"/>
      <c r="AP100" s="287"/>
      <c r="AQ100" s="287"/>
      <c r="AR100" s="287"/>
      <c r="AS100" s="287"/>
      <c r="AT100" s="287"/>
      <c r="AU100" s="287"/>
      <c r="AV100" s="287"/>
      <c r="AW100" s="287"/>
      <c r="AX100" s="287"/>
      <c r="AY100" s="287"/>
      <c r="AZ100" s="287"/>
      <c r="BA100" s="287"/>
    </row>
    <row r="101" spans="9:53" hidden="1" x14ac:dyDescent="0.2">
      <c r="I101" s="287"/>
      <c r="P101" s="287"/>
      <c r="Q101" s="287"/>
      <c r="R101" s="287"/>
      <c r="S101" s="287"/>
      <c r="T101" s="287"/>
      <c r="U101" s="287"/>
      <c r="V101" s="287"/>
      <c r="W101" s="287"/>
      <c r="X101" s="287"/>
      <c r="Y101" s="287"/>
      <c r="Z101" s="287"/>
      <c r="AF101" s="287"/>
      <c r="AM101" s="287"/>
      <c r="AN101" s="287"/>
      <c r="AO101" s="287"/>
      <c r="AP101" s="287"/>
      <c r="AQ101" s="287"/>
      <c r="AR101" s="287"/>
      <c r="AS101" s="287"/>
      <c r="AT101" s="287"/>
      <c r="AU101" s="287"/>
      <c r="AV101" s="287"/>
      <c r="AW101" s="287"/>
      <c r="AX101" s="287"/>
      <c r="AY101" s="287"/>
      <c r="AZ101" s="287"/>
      <c r="BA101" s="287"/>
    </row>
    <row r="102" spans="9:53" hidden="1" x14ac:dyDescent="0.2">
      <c r="I102" s="287"/>
      <c r="P102" s="287"/>
      <c r="Q102" s="287"/>
      <c r="R102" s="287"/>
      <c r="S102" s="287"/>
      <c r="T102" s="287"/>
      <c r="U102" s="287"/>
      <c r="V102" s="287"/>
      <c r="W102" s="287"/>
      <c r="X102" s="287"/>
      <c r="Y102" s="287"/>
      <c r="Z102" s="287"/>
      <c r="AF102" s="287"/>
      <c r="AM102" s="287"/>
      <c r="AN102" s="287"/>
      <c r="AO102" s="287"/>
      <c r="AP102" s="287"/>
      <c r="AQ102" s="287"/>
      <c r="AR102" s="287"/>
      <c r="AS102" s="287"/>
      <c r="AT102" s="287"/>
      <c r="AU102" s="287"/>
      <c r="AV102" s="287"/>
      <c r="AW102" s="287"/>
      <c r="AX102" s="287"/>
      <c r="AY102" s="287"/>
      <c r="AZ102" s="287"/>
      <c r="BA102" s="287"/>
    </row>
    <row r="103" spans="9:53" hidden="1" x14ac:dyDescent="0.2">
      <c r="I103" s="287"/>
      <c r="P103" s="287"/>
      <c r="Q103" s="287"/>
      <c r="R103" s="287"/>
      <c r="S103" s="287"/>
      <c r="T103" s="287"/>
      <c r="U103" s="287"/>
      <c r="V103" s="287"/>
      <c r="W103" s="287"/>
      <c r="X103" s="287"/>
      <c r="Y103" s="287"/>
      <c r="Z103" s="287"/>
      <c r="AF103" s="287"/>
      <c r="AM103" s="287"/>
      <c r="AN103" s="287"/>
      <c r="AO103" s="287"/>
      <c r="AP103" s="287"/>
      <c r="AQ103" s="287"/>
      <c r="AR103" s="287"/>
      <c r="AS103" s="287"/>
      <c r="AT103" s="287"/>
      <c r="AU103" s="287"/>
      <c r="AV103" s="287"/>
      <c r="AW103" s="287"/>
      <c r="AX103" s="287"/>
      <c r="AY103" s="287"/>
      <c r="AZ103" s="287"/>
      <c r="BA103" s="287"/>
    </row>
    <row r="104" spans="9:53" hidden="1" x14ac:dyDescent="0.2">
      <c r="I104" s="287"/>
      <c r="P104" s="287"/>
      <c r="Q104" s="287"/>
      <c r="R104" s="287"/>
      <c r="S104" s="287"/>
      <c r="T104" s="287"/>
      <c r="U104" s="287"/>
      <c r="V104" s="287"/>
      <c r="W104" s="287"/>
      <c r="X104" s="287"/>
      <c r="Y104" s="287"/>
      <c r="Z104" s="287"/>
      <c r="AF104" s="287"/>
      <c r="AM104" s="287"/>
      <c r="AN104" s="287"/>
      <c r="AO104" s="287"/>
      <c r="AP104" s="287"/>
      <c r="AQ104" s="287"/>
      <c r="AR104" s="287"/>
      <c r="AS104" s="287"/>
      <c r="AT104" s="287"/>
      <c r="AU104" s="287"/>
      <c r="AV104" s="287"/>
      <c r="AW104" s="287"/>
      <c r="AX104" s="287"/>
      <c r="AY104" s="287"/>
      <c r="AZ104" s="287"/>
      <c r="BA104" s="287"/>
    </row>
    <row r="105" spans="9:53" hidden="1" x14ac:dyDescent="0.2">
      <c r="I105" s="287"/>
      <c r="P105" s="287"/>
      <c r="Q105" s="287"/>
      <c r="R105" s="287"/>
      <c r="S105" s="287"/>
      <c r="T105" s="287"/>
      <c r="U105" s="287"/>
      <c r="V105" s="287"/>
      <c r="W105" s="287"/>
      <c r="X105" s="287"/>
      <c r="Y105" s="287"/>
      <c r="Z105" s="287"/>
      <c r="AF105" s="287"/>
      <c r="AM105" s="287"/>
      <c r="AN105" s="287"/>
      <c r="AO105" s="287"/>
      <c r="AP105" s="287"/>
      <c r="AQ105" s="287"/>
      <c r="AR105" s="287"/>
      <c r="AS105" s="287"/>
      <c r="AT105" s="287"/>
      <c r="AU105" s="287"/>
      <c r="AV105" s="287"/>
      <c r="AW105" s="287"/>
      <c r="AX105" s="287"/>
      <c r="AY105" s="287"/>
      <c r="AZ105" s="287"/>
      <c r="BA105" s="287"/>
    </row>
    <row r="106" spans="9:53" hidden="1" x14ac:dyDescent="0.2">
      <c r="I106" s="287"/>
      <c r="P106" s="287"/>
      <c r="Q106" s="287"/>
      <c r="R106" s="287"/>
      <c r="S106" s="287"/>
      <c r="T106" s="287"/>
      <c r="U106" s="287"/>
      <c r="V106" s="287"/>
      <c r="W106" s="287"/>
      <c r="X106" s="287"/>
      <c r="Y106" s="287"/>
      <c r="Z106" s="287"/>
      <c r="AF106" s="287"/>
      <c r="AM106" s="287"/>
      <c r="AN106" s="287"/>
      <c r="AO106" s="287"/>
      <c r="AP106" s="287"/>
      <c r="AQ106" s="287"/>
      <c r="AR106" s="287"/>
      <c r="AS106" s="287"/>
      <c r="AT106" s="287"/>
      <c r="AU106" s="287"/>
      <c r="AV106" s="287"/>
      <c r="AW106" s="287"/>
      <c r="AX106" s="287"/>
      <c r="AY106" s="287"/>
      <c r="AZ106" s="287"/>
      <c r="BA106" s="287"/>
    </row>
    <row r="107" spans="9:53" hidden="1" x14ac:dyDescent="0.2">
      <c r="I107" s="287"/>
      <c r="P107" s="287"/>
      <c r="Q107" s="287"/>
      <c r="R107" s="287"/>
      <c r="S107" s="287"/>
      <c r="T107" s="287"/>
      <c r="U107" s="287"/>
      <c r="V107" s="287"/>
      <c r="W107" s="287"/>
      <c r="X107" s="287"/>
      <c r="Y107" s="287"/>
      <c r="Z107" s="287"/>
      <c r="AF107" s="287"/>
      <c r="AM107" s="287"/>
      <c r="AN107" s="287"/>
      <c r="AO107" s="287"/>
      <c r="AP107" s="287"/>
      <c r="AQ107" s="287"/>
      <c r="AR107" s="287"/>
      <c r="AS107" s="287"/>
      <c r="AT107" s="287"/>
      <c r="AU107" s="287"/>
      <c r="AV107" s="287"/>
      <c r="AW107" s="287"/>
      <c r="AX107" s="287"/>
      <c r="AY107" s="287"/>
      <c r="AZ107" s="287"/>
      <c r="BA107" s="287"/>
    </row>
    <row r="108" spans="9:53" hidden="1" x14ac:dyDescent="0.2">
      <c r="I108" s="287"/>
      <c r="P108" s="287"/>
      <c r="Q108" s="287"/>
      <c r="R108" s="287"/>
      <c r="S108" s="287"/>
      <c r="T108" s="287"/>
      <c r="U108" s="287"/>
      <c r="V108" s="287"/>
      <c r="W108" s="287"/>
      <c r="X108" s="287"/>
      <c r="Y108" s="287"/>
      <c r="Z108" s="287"/>
      <c r="AF108" s="287"/>
      <c r="AM108" s="287"/>
      <c r="AN108" s="287"/>
      <c r="AO108" s="287"/>
      <c r="AP108" s="287"/>
      <c r="AQ108" s="287"/>
      <c r="AR108" s="287"/>
      <c r="AS108" s="287"/>
      <c r="AT108" s="287"/>
      <c r="AU108" s="287"/>
      <c r="AV108" s="287"/>
      <c r="AW108" s="287"/>
      <c r="AX108" s="287"/>
      <c r="AY108" s="287"/>
      <c r="AZ108" s="287"/>
      <c r="BA108" s="287"/>
    </row>
    <row r="109" spans="9:53" hidden="1" x14ac:dyDescent="0.2">
      <c r="I109" s="287"/>
      <c r="P109" s="287"/>
      <c r="Q109" s="287"/>
      <c r="R109" s="287"/>
      <c r="S109" s="287"/>
      <c r="T109" s="287"/>
      <c r="U109" s="287"/>
      <c r="V109" s="287"/>
      <c r="W109" s="287"/>
      <c r="X109" s="287"/>
      <c r="Y109" s="287"/>
      <c r="Z109" s="287"/>
      <c r="AF109" s="287"/>
      <c r="AM109" s="287"/>
      <c r="AN109" s="287"/>
      <c r="AO109" s="287"/>
      <c r="AP109" s="287"/>
      <c r="AQ109" s="287"/>
      <c r="AR109" s="287"/>
      <c r="AS109" s="287"/>
      <c r="AT109" s="287"/>
      <c r="AU109" s="287"/>
      <c r="AV109" s="287"/>
      <c r="AW109" s="287"/>
      <c r="AX109" s="287"/>
      <c r="AY109" s="287"/>
      <c r="AZ109" s="287"/>
      <c r="BA109" s="287"/>
    </row>
    <row r="110" spans="9:53" hidden="1" x14ac:dyDescent="0.2">
      <c r="I110" s="287"/>
      <c r="P110" s="287"/>
      <c r="Q110" s="287"/>
      <c r="R110" s="287"/>
      <c r="S110" s="287"/>
      <c r="T110" s="287"/>
      <c r="U110" s="287"/>
      <c r="V110" s="287"/>
      <c r="W110" s="287"/>
      <c r="X110" s="287"/>
      <c r="Y110" s="287"/>
      <c r="Z110" s="287"/>
      <c r="AF110" s="287"/>
      <c r="AM110" s="287"/>
      <c r="AN110" s="287"/>
      <c r="AO110" s="287"/>
      <c r="AP110" s="287"/>
      <c r="AQ110" s="287"/>
      <c r="AR110" s="287"/>
      <c r="AS110" s="287"/>
      <c r="AT110" s="287"/>
      <c r="AU110" s="287"/>
      <c r="AV110" s="287"/>
      <c r="AW110" s="287"/>
      <c r="AX110" s="287"/>
      <c r="AY110" s="287"/>
      <c r="AZ110" s="287"/>
      <c r="BA110" s="287"/>
    </row>
    <row r="111" spans="9:53" hidden="1" x14ac:dyDescent="0.2">
      <c r="I111" s="287"/>
      <c r="P111" s="287"/>
      <c r="Q111" s="287"/>
      <c r="R111" s="287"/>
      <c r="S111" s="287"/>
      <c r="T111" s="287"/>
      <c r="U111" s="287"/>
      <c r="V111" s="287"/>
      <c r="W111" s="287"/>
      <c r="X111" s="287"/>
      <c r="Y111" s="287"/>
      <c r="Z111" s="287"/>
      <c r="AF111" s="287"/>
      <c r="AM111" s="287"/>
      <c r="AN111" s="287"/>
      <c r="AO111" s="287"/>
      <c r="AP111" s="287"/>
      <c r="AQ111" s="287"/>
      <c r="AR111" s="287"/>
      <c r="AS111" s="287"/>
      <c r="AT111" s="287"/>
      <c r="AU111" s="287"/>
      <c r="AV111" s="287"/>
      <c r="AW111" s="287"/>
      <c r="AX111" s="287"/>
      <c r="AY111" s="287"/>
      <c r="AZ111" s="287"/>
      <c r="BA111" s="287"/>
    </row>
    <row r="112" spans="9:53" hidden="1" x14ac:dyDescent="0.2">
      <c r="I112" s="287"/>
      <c r="P112" s="287"/>
      <c r="Q112" s="287"/>
      <c r="R112" s="287"/>
      <c r="S112" s="287"/>
      <c r="T112" s="287"/>
      <c r="U112" s="287"/>
      <c r="V112" s="287"/>
      <c r="W112" s="287"/>
      <c r="X112" s="287"/>
      <c r="Y112" s="287"/>
      <c r="Z112" s="287"/>
      <c r="AF112" s="287"/>
      <c r="AM112" s="287"/>
      <c r="AN112" s="287"/>
      <c r="AO112" s="287"/>
      <c r="AP112" s="287"/>
      <c r="AQ112" s="287"/>
      <c r="AR112" s="287"/>
      <c r="AS112" s="287"/>
      <c r="AT112" s="287"/>
      <c r="AU112" s="287"/>
      <c r="AV112" s="287"/>
      <c r="AW112" s="287"/>
      <c r="AX112" s="287"/>
      <c r="AY112" s="287"/>
      <c r="AZ112" s="287"/>
      <c r="BA112" s="287"/>
    </row>
    <row r="113" spans="9:53" hidden="1" x14ac:dyDescent="0.2">
      <c r="I113" s="287"/>
      <c r="P113" s="287"/>
      <c r="Q113" s="287"/>
      <c r="R113" s="287"/>
      <c r="S113" s="287"/>
      <c r="T113" s="287"/>
      <c r="U113" s="287"/>
      <c r="V113" s="287"/>
      <c r="W113" s="287"/>
      <c r="X113" s="287"/>
      <c r="Y113" s="287"/>
      <c r="Z113" s="287"/>
      <c r="AF113" s="287"/>
      <c r="AM113" s="287"/>
      <c r="AN113" s="287"/>
      <c r="AO113" s="287"/>
      <c r="AP113" s="287"/>
      <c r="AQ113" s="287"/>
      <c r="AR113" s="287"/>
      <c r="AS113" s="287"/>
      <c r="AT113" s="287"/>
      <c r="AU113" s="287"/>
      <c r="AV113" s="287"/>
      <c r="AW113" s="287"/>
      <c r="AX113" s="287"/>
      <c r="AY113" s="287"/>
      <c r="AZ113" s="287"/>
      <c r="BA113" s="287"/>
    </row>
    <row r="114" spans="9:53" hidden="1" x14ac:dyDescent="0.2">
      <c r="I114" s="287"/>
      <c r="P114" s="287"/>
      <c r="Q114" s="287"/>
      <c r="R114" s="287"/>
      <c r="S114" s="287"/>
      <c r="T114" s="287"/>
      <c r="U114" s="287"/>
      <c r="V114" s="287"/>
      <c r="W114" s="287"/>
      <c r="X114" s="287"/>
      <c r="Y114" s="287"/>
      <c r="Z114" s="287"/>
      <c r="AF114" s="287"/>
      <c r="AM114" s="287"/>
      <c r="AN114" s="287"/>
      <c r="AO114" s="287"/>
      <c r="AP114" s="287"/>
      <c r="AQ114" s="287"/>
      <c r="AR114" s="287"/>
      <c r="AS114" s="287"/>
      <c r="AT114" s="287"/>
      <c r="AU114" s="287"/>
      <c r="AV114" s="287"/>
      <c r="AW114" s="287"/>
      <c r="AX114" s="287"/>
      <c r="AY114" s="287"/>
      <c r="AZ114" s="287"/>
      <c r="BA114" s="287"/>
    </row>
    <row r="115" spans="9:53" hidden="1" x14ac:dyDescent="0.2">
      <c r="I115" s="287"/>
      <c r="P115" s="287"/>
      <c r="Q115" s="287"/>
      <c r="R115" s="287"/>
      <c r="S115" s="287"/>
      <c r="T115" s="287"/>
      <c r="U115" s="287"/>
      <c r="V115" s="287"/>
      <c r="W115" s="287"/>
      <c r="X115" s="287"/>
      <c r="Y115" s="287"/>
      <c r="Z115" s="287"/>
      <c r="AF115" s="287"/>
      <c r="AM115" s="287"/>
      <c r="AN115" s="287"/>
      <c r="AO115" s="287"/>
      <c r="AP115" s="287"/>
      <c r="AQ115" s="287"/>
      <c r="AR115" s="287"/>
      <c r="AS115" s="287"/>
      <c r="AT115" s="287"/>
      <c r="AU115" s="287"/>
      <c r="AV115" s="287"/>
      <c r="AW115" s="287"/>
      <c r="AX115" s="287"/>
      <c r="AY115" s="287"/>
      <c r="AZ115" s="287"/>
      <c r="BA115" s="287"/>
    </row>
    <row r="116" spans="9:53" hidden="1" x14ac:dyDescent="0.2">
      <c r="I116" s="287"/>
      <c r="P116" s="287"/>
      <c r="Q116" s="287"/>
      <c r="R116" s="287"/>
      <c r="S116" s="287"/>
      <c r="T116" s="287"/>
      <c r="U116" s="287"/>
      <c r="V116" s="287"/>
      <c r="W116" s="287"/>
      <c r="X116" s="287"/>
      <c r="Y116" s="287"/>
      <c r="Z116" s="287"/>
      <c r="AF116" s="287"/>
      <c r="AM116" s="287"/>
      <c r="AN116" s="287"/>
      <c r="AO116" s="287"/>
      <c r="AP116" s="287"/>
      <c r="AQ116" s="287"/>
      <c r="AR116" s="287"/>
      <c r="AS116" s="287"/>
      <c r="AT116" s="287"/>
      <c r="AU116" s="287"/>
      <c r="AV116" s="287"/>
      <c r="AW116" s="287"/>
      <c r="AX116" s="287"/>
      <c r="AY116" s="287"/>
      <c r="AZ116" s="287"/>
      <c r="BA116" s="287"/>
    </row>
    <row r="117" spans="9:53" hidden="1" x14ac:dyDescent="0.2">
      <c r="I117" s="287"/>
      <c r="P117" s="287"/>
      <c r="Q117" s="287"/>
      <c r="R117" s="287"/>
      <c r="S117" s="287"/>
      <c r="T117" s="287"/>
      <c r="U117" s="287"/>
      <c r="V117" s="287"/>
      <c r="W117" s="287"/>
      <c r="X117" s="287"/>
      <c r="Y117" s="287"/>
      <c r="Z117" s="287"/>
      <c r="AF117" s="287"/>
      <c r="AM117" s="287"/>
      <c r="AN117" s="287"/>
      <c r="AO117" s="287"/>
      <c r="AP117" s="287"/>
      <c r="AQ117" s="287"/>
      <c r="AR117" s="287"/>
      <c r="AS117" s="287"/>
      <c r="AT117" s="287"/>
      <c r="AU117" s="287"/>
      <c r="AV117" s="287"/>
      <c r="AW117" s="287"/>
      <c r="AX117" s="287"/>
      <c r="AY117" s="287"/>
      <c r="AZ117" s="287"/>
      <c r="BA117" s="287"/>
    </row>
    <row r="118" spans="9:53" hidden="1" x14ac:dyDescent="0.2">
      <c r="I118" s="287"/>
      <c r="P118" s="287"/>
      <c r="Q118" s="287"/>
      <c r="R118" s="287"/>
      <c r="S118" s="287"/>
      <c r="T118" s="287"/>
      <c r="U118" s="287"/>
      <c r="V118" s="287"/>
      <c r="W118" s="287"/>
      <c r="X118" s="287"/>
      <c r="Y118" s="287"/>
      <c r="Z118" s="287"/>
      <c r="AF118" s="287"/>
      <c r="AM118" s="287"/>
      <c r="AN118" s="287"/>
      <c r="AO118" s="287"/>
      <c r="AP118" s="287"/>
      <c r="AQ118" s="287"/>
      <c r="AR118" s="287"/>
      <c r="AS118" s="287"/>
      <c r="AT118" s="287"/>
      <c r="AU118" s="287"/>
      <c r="AV118" s="287"/>
      <c r="AW118" s="287"/>
      <c r="AX118" s="287"/>
      <c r="AY118" s="287"/>
      <c r="AZ118" s="287"/>
      <c r="BA118" s="287"/>
    </row>
    <row r="119" spans="9:53" hidden="1" x14ac:dyDescent="0.2">
      <c r="I119" s="287"/>
      <c r="P119" s="287"/>
      <c r="Q119" s="287"/>
      <c r="R119" s="287"/>
      <c r="S119" s="287"/>
      <c r="T119" s="287"/>
      <c r="U119" s="287"/>
      <c r="V119" s="287"/>
      <c r="W119" s="287"/>
      <c r="X119" s="287"/>
      <c r="Y119" s="287"/>
      <c r="Z119" s="287"/>
      <c r="AF119" s="287"/>
      <c r="AM119" s="287"/>
      <c r="AN119" s="287"/>
      <c r="AO119" s="287"/>
      <c r="AP119" s="287"/>
      <c r="AQ119" s="287"/>
      <c r="AR119" s="287"/>
      <c r="AS119" s="287"/>
      <c r="AT119" s="287"/>
      <c r="AU119" s="287"/>
      <c r="AV119" s="287"/>
      <c r="AW119" s="287"/>
      <c r="AX119" s="287"/>
      <c r="AY119" s="287"/>
      <c r="AZ119" s="287"/>
      <c r="BA119" s="287"/>
    </row>
    <row r="120" spans="9:53" hidden="1" x14ac:dyDescent="0.2">
      <c r="I120" s="287"/>
      <c r="P120" s="287"/>
      <c r="Q120" s="287"/>
      <c r="R120" s="287"/>
      <c r="S120" s="287"/>
      <c r="T120" s="287"/>
      <c r="U120" s="287"/>
      <c r="V120" s="287"/>
      <c r="W120" s="287"/>
      <c r="X120" s="287"/>
      <c r="Y120" s="287"/>
      <c r="Z120" s="287"/>
      <c r="AF120" s="287"/>
      <c r="AM120" s="287"/>
      <c r="AN120" s="287"/>
      <c r="AO120" s="287"/>
      <c r="AP120" s="287"/>
      <c r="AQ120" s="287"/>
      <c r="AR120" s="287"/>
      <c r="AS120" s="287"/>
      <c r="AT120" s="287"/>
      <c r="AU120" s="287"/>
      <c r="AV120" s="287"/>
      <c r="AW120" s="287"/>
      <c r="AX120" s="287"/>
      <c r="AY120" s="287"/>
      <c r="AZ120" s="287"/>
      <c r="BA120" s="287"/>
    </row>
    <row r="121" spans="9:53" hidden="1" x14ac:dyDescent="0.2">
      <c r="I121" s="287"/>
      <c r="P121" s="287"/>
      <c r="Q121" s="287"/>
      <c r="R121" s="287"/>
      <c r="S121" s="287"/>
      <c r="T121" s="287"/>
      <c r="U121" s="287"/>
      <c r="V121" s="287"/>
      <c r="W121" s="287"/>
      <c r="X121" s="287"/>
      <c r="Y121" s="287"/>
      <c r="Z121" s="287"/>
      <c r="AF121" s="287"/>
      <c r="AM121" s="287"/>
      <c r="AN121" s="287"/>
      <c r="AO121" s="287"/>
      <c r="AP121" s="287"/>
      <c r="AQ121" s="287"/>
      <c r="AR121" s="287"/>
      <c r="AS121" s="287"/>
      <c r="AT121" s="287"/>
      <c r="AU121" s="287"/>
      <c r="AV121" s="287"/>
      <c r="AW121" s="287"/>
      <c r="AX121" s="287"/>
      <c r="AY121" s="287"/>
      <c r="AZ121" s="287"/>
      <c r="BA121" s="287"/>
    </row>
    <row r="122" spans="9:53" hidden="1" x14ac:dyDescent="0.2">
      <c r="I122" s="287"/>
      <c r="P122" s="287"/>
      <c r="Q122" s="287"/>
      <c r="R122" s="287"/>
      <c r="S122" s="287"/>
      <c r="T122" s="287"/>
      <c r="U122" s="287"/>
      <c r="V122" s="287"/>
      <c r="W122" s="287"/>
      <c r="X122" s="287"/>
      <c r="Y122" s="287"/>
      <c r="Z122" s="287"/>
      <c r="AF122" s="287"/>
      <c r="AM122" s="287"/>
      <c r="AN122" s="287"/>
      <c r="AO122" s="287"/>
      <c r="AP122" s="287"/>
      <c r="AQ122" s="287"/>
      <c r="AR122" s="287"/>
      <c r="AS122" s="287"/>
      <c r="AT122" s="287"/>
      <c r="AU122" s="287"/>
      <c r="AV122" s="287"/>
      <c r="AW122" s="287"/>
      <c r="AX122" s="287"/>
      <c r="AY122" s="287"/>
      <c r="AZ122" s="287"/>
      <c r="BA122" s="287"/>
    </row>
    <row r="123" spans="9:53" hidden="1" x14ac:dyDescent="0.2">
      <c r="I123" s="287"/>
      <c r="P123" s="287"/>
      <c r="Q123" s="287"/>
      <c r="R123" s="287"/>
      <c r="S123" s="287"/>
      <c r="T123" s="287"/>
      <c r="U123" s="287"/>
      <c r="V123" s="287"/>
      <c r="W123" s="287"/>
      <c r="X123" s="287"/>
      <c r="Y123" s="287"/>
      <c r="Z123" s="287"/>
      <c r="AF123" s="287"/>
      <c r="AM123" s="287"/>
      <c r="AN123" s="287"/>
      <c r="AO123" s="287"/>
      <c r="AP123" s="287"/>
      <c r="AQ123" s="287"/>
      <c r="AR123" s="287"/>
      <c r="AS123" s="287"/>
      <c r="AT123" s="287"/>
      <c r="AU123" s="287"/>
      <c r="AV123" s="287"/>
      <c r="AW123" s="287"/>
      <c r="AX123" s="287"/>
      <c r="AY123" s="287"/>
      <c r="AZ123" s="287"/>
      <c r="BA123" s="287"/>
    </row>
    <row r="124" spans="9:53" hidden="1" x14ac:dyDescent="0.2">
      <c r="I124" s="287"/>
      <c r="P124" s="287"/>
      <c r="Q124" s="287"/>
      <c r="R124" s="287"/>
      <c r="S124" s="287"/>
      <c r="T124" s="287"/>
      <c r="U124" s="287"/>
      <c r="V124" s="287"/>
      <c r="W124" s="287"/>
      <c r="X124" s="287"/>
      <c r="Y124" s="287"/>
      <c r="Z124" s="287"/>
      <c r="AF124" s="287"/>
      <c r="AM124" s="287"/>
      <c r="AN124" s="287"/>
      <c r="AO124" s="287"/>
      <c r="AP124" s="287"/>
      <c r="AQ124" s="287"/>
      <c r="AR124" s="287"/>
      <c r="AS124" s="287"/>
      <c r="AT124" s="287"/>
      <c r="AU124" s="287"/>
      <c r="AV124" s="287"/>
      <c r="AW124" s="287"/>
      <c r="AX124" s="287"/>
      <c r="AY124" s="287"/>
      <c r="AZ124" s="287"/>
      <c r="BA124" s="287"/>
    </row>
    <row r="125" spans="9:53" hidden="1" x14ac:dyDescent="0.2">
      <c r="I125" s="287"/>
      <c r="P125" s="287"/>
      <c r="Q125" s="287"/>
      <c r="R125" s="287"/>
      <c r="S125" s="287"/>
      <c r="T125" s="287"/>
      <c r="U125" s="287"/>
      <c r="V125" s="287"/>
      <c r="W125" s="287"/>
      <c r="X125" s="287"/>
      <c r="Y125" s="287"/>
      <c r="Z125" s="287"/>
      <c r="AF125" s="287"/>
      <c r="AM125" s="287"/>
      <c r="AN125" s="287"/>
      <c r="AO125" s="287"/>
      <c r="AP125" s="287"/>
      <c r="AQ125" s="287"/>
      <c r="AR125" s="287"/>
      <c r="AS125" s="287"/>
      <c r="AT125" s="287"/>
      <c r="AU125" s="287"/>
      <c r="AV125" s="287"/>
      <c r="AW125" s="287"/>
      <c r="AX125" s="287"/>
      <c r="AY125" s="287"/>
      <c r="AZ125" s="287"/>
      <c r="BA125" s="287"/>
    </row>
    <row r="126" spans="9:53" hidden="1" x14ac:dyDescent="0.2">
      <c r="I126" s="287"/>
      <c r="P126" s="287"/>
      <c r="Q126" s="287"/>
      <c r="R126" s="287"/>
      <c r="S126" s="287"/>
      <c r="T126" s="287"/>
      <c r="U126" s="287"/>
      <c r="V126" s="287"/>
      <c r="W126" s="287"/>
      <c r="X126" s="287"/>
      <c r="Y126" s="287"/>
      <c r="Z126" s="287"/>
      <c r="AF126" s="287"/>
      <c r="AM126" s="287"/>
      <c r="AN126" s="287"/>
      <c r="AO126" s="287"/>
      <c r="AP126" s="287"/>
      <c r="AQ126" s="287"/>
      <c r="AR126" s="287"/>
      <c r="AS126" s="287"/>
      <c r="AT126" s="287"/>
      <c r="AU126" s="287"/>
      <c r="AV126" s="287"/>
      <c r="AW126" s="287"/>
      <c r="AX126" s="287"/>
      <c r="AY126" s="287"/>
      <c r="AZ126" s="287"/>
      <c r="BA126" s="287"/>
    </row>
    <row r="127" spans="9:53" hidden="1" x14ac:dyDescent="0.2">
      <c r="I127" s="287"/>
      <c r="P127" s="287"/>
      <c r="Q127" s="287"/>
      <c r="R127" s="287"/>
      <c r="S127" s="287"/>
      <c r="T127" s="287"/>
      <c r="U127" s="287"/>
      <c r="V127" s="287"/>
      <c r="W127" s="287"/>
      <c r="X127" s="287"/>
      <c r="Y127" s="287"/>
      <c r="Z127" s="287"/>
      <c r="AF127" s="287"/>
      <c r="AM127" s="287"/>
      <c r="AN127" s="287"/>
      <c r="AO127" s="287"/>
      <c r="AP127" s="287"/>
      <c r="AQ127" s="287"/>
      <c r="AR127" s="287"/>
      <c r="AS127" s="287"/>
      <c r="AT127" s="287"/>
      <c r="AU127" s="287"/>
      <c r="AV127" s="287"/>
      <c r="AW127" s="287"/>
      <c r="AX127" s="287"/>
      <c r="AY127" s="287"/>
      <c r="AZ127" s="287"/>
      <c r="BA127" s="287"/>
    </row>
    <row r="128" spans="9:53" hidden="1" x14ac:dyDescent="0.2">
      <c r="I128" s="287"/>
      <c r="P128" s="287"/>
      <c r="Q128" s="287"/>
      <c r="R128" s="287"/>
      <c r="S128" s="287"/>
      <c r="T128" s="287"/>
      <c r="U128" s="287"/>
      <c r="V128" s="287"/>
      <c r="W128" s="287"/>
      <c r="X128" s="287"/>
      <c r="Y128" s="287"/>
      <c r="Z128" s="287"/>
      <c r="AF128" s="287"/>
      <c r="AM128" s="287"/>
      <c r="AN128" s="287"/>
      <c r="AO128" s="287"/>
      <c r="AP128" s="287"/>
      <c r="AQ128" s="287"/>
      <c r="AR128" s="287"/>
      <c r="AS128" s="287"/>
      <c r="AT128" s="287"/>
      <c r="AU128" s="287"/>
      <c r="AV128" s="287"/>
      <c r="AW128" s="287"/>
      <c r="AX128" s="287"/>
      <c r="AY128" s="287"/>
      <c r="AZ128" s="287"/>
      <c r="BA128" s="287"/>
    </row>
    <row r="129" spans="9:53" hidden="1" x14ac:dyDescent="0.2">
      <c r="I129" s="287"/>
      <c r="P129" s="287"/>
      <c r="Q129" s="287"/>
      <c r="R129" s="287"/>
      <c r="S129" s="287"/>
      <c r="T129" s="287"/>
      <c r="U129" s="287"/>
      <c r="V129" s="287"/>
      <c r="W129" s="287"/>
      <c r="X129" s="287"/>
      <c r="Y129" s="287"/>
      <c r="Z129" s="287"/>
      <c r="AF129" s="287"/>
      <c r="AM129" s="287"/>
      <c r="AN129" s="287"/>
      <c r="AO129" s="287"/>
      <c r="AP129" s="287"/>
      <c r="AQ129" s="287"/>
      <c r="AR129" s="287"/>
      <c r="AS129" s="287"/>
      <c r="AT129" s="287"/>
      <c r="AU129" s="287"/>
      <c r="AV129" s="287"/>
      <c r="AW129" s="287"/>
      <c r="AX129" s="287"/>
      <c r="AY129" s="287"/>
      <c r="AZ129" s="287"/>
      <c r="BA129" s="287"/>
    </row>
    <row r="130" spans="9:53" hidden="1" x14ac:dyDescent="0.2">
      <c r="I130" s="287"/>
      <c r="P130" s="287"/>
      <c r="Q130" s="287"/>
      <c r="R130" s="287"/>
      <c r="S130" s="287"/>
      <c r="T130" s="287"/>
      <c r="U130" s="287"/>
      <c r="V130" s="287"/>
      <c r="W130" s="287"/>
      <c r="X130" s="287"/>
      <c r="Y130" s="287"/>
      <c r="Z130" s="287"/>
      <c r="AF130" s="287"/>
      <c r="AM130" s="287"/>
      <c r="AN130" s="287"/>
      <c r="AO130" s="287"/>
      <c r="AP130" s="287"/>
      <c r="AQ130" s="287"/>
      <c r="AR130" s="287"/>
      <c r="AS130" s="287"/>
      <c r="AT130" s="287"/>
      <c r="AU130" s="287"/>
      <c r="AV130" s="287"/>
      <c r="AW130" s="287"/>
      <c r="AX130" s="287"/>
      <c r="AY130" s="287"/>
      <c r="AZ130" s="287"/>
      <c r="BA130" s="287"/>
    </row>
    <row r="131" spans="9:53" hidden="1" x14ac:dyDescent="0.2">
      <c r="I131" s="287"/>
      <c r="P131" s="287"/>
      <c r="Q131" s="287"/>
      <c r="R131" s="287"/>
      <c r="S131" s="287"/>
      <c r="T131" s="287"/>
      <c r="U131" s="287"/>
      <c r="V131" s="287"/>
      <c r="W131" s="287"/>
      <c r="X131" s="287"/>
      <c r="Y131" s="287"/>
      <c r="Z131" s="287"/>
      <c r="AF131" s="287"/>
      <c r="AM131" s="287"/>
      <c r="AN131" s="287"/>
      <c r="AO131" s="287"/>
      <c r="AP131" s="287"/>
      <c r="AQ131" s="287"/>
      <c r="AR131" s="287"/>
      <c r="AS131" s="287"/>
      <c r="AT131" s="287"/>
      <c r="AU131" s="287"/>
      <c r="AV131" s="287"/>
      <c r="AW131" s="287"/>
      <c r="AX131" s="287"/>
      <c r="AY131" s="287"/>
      <c r="AZ131" s="287"/>
      <c r="BA131" s="287"/>
    </row>
    <row r="132" spans="9:53" hidden="1" x14ac:dyDescent="0.2">
      <c r="I132" s="287"/>
      <c r="P132" s="287"/>
      <c r="Q132" s="287"/>
      <c r="R132" s="287"/>
      <c r="S132" s="287"/>
      <c r="T132" s="287"/>
      <c r="U132" s="287"/>
      <c r="V132" s="287"/>
      <c r="W132" s="287"/>
      <c r="X132" s="287"/>
      <c r="Y132" s="287"/>
      <c r="Z132" s="287"/>
      <c r="AF132" s="287"/>
      <c r="AM132" s="287"/>
      <c r="AN132" s="287"/>
      <c r="AO132" s="287"/>
      <c r="AP132" s="287"/>
      <c r="AQ132" s="287"/>
      <c r="AR132" s="287"/>
      <c r="AS132" s="287"/>
      <c r="AT132" s="287"/>
      <c r="AU132" s="287"/>
      <c r="AV132" s="287"/>
      <c r="AW132" s="287"/>
      <c r="AX132" s="287"/>
      <c r="AY132" s="287"/>
      <c r="AZ132" s="287"/>
      <c r="BA132" s="287"/>
    </row>
    <row r="133" spans="9:53" hidden="1" x14ac:dyDescent="0.2">
      <c r="I133" s="287"/>
      <c r="P133" s="287"/>
      <c r="Q133" s="287"/>
      <c r="R133" s="287"/>
      <c r="S133" s="287"/>
      <c r="T133" s="287"/>
      <c r="U133" s="287"/>
      <c r="V133" s="287"/>
      <c r="W133" s="287"/>
      <c r="X133" s="287"/>
      <c r="Y133" s="287"/>
      <c r="Z133" s="287"/>
      <c r="AF133" s="287"/>
      <c r="AM133" s="287"/>
      <c r="AN133" s="287"/>
      <c r="AO133" s="287"/>
      <c r="AP133" s="287"/>
      <c r="AQ133" s="287"/>
      <c r="AR133" s="287"/>
      <c r="AS133" s="287"/>
      <c r="AT133" s="287"/>
      <c r="AU133" s="287"/>
      <c r="AV133" s="287"/>
      <c r="AW133" s="287"/>
      <c r="AX133" s="287"/>
      <c r="AY133" s="287"/>
      <c r="AZ133" s="287"/>
      <c r="BA133" s="287"/>
    </row>
    <row r="134" spans="9:53" hidden="1" x14ac:dyDescent="0.2">
      <c r="I134" s="287"/>
      <c r="P134" s="287"/>
      <c r="Q134" s="287"/>
      <c r="R134" s="287"/>
      <c r="S134" s="287"/>
      <c r="T134" s="287"/>
      <c r="U134" s="287"/>
      <c r="V134" s="287"/>
      <c r="W134" s="287"/>
      <c r="X134" s="287"/>
      <c r="Y134" s="287"/>
      <c r="Z134" s="287"/>
      <c r="AF134" s="287"/>
      <c r="AM134" s="287"/>
      <c r="AN134" s="287"/>
      <c r="AO134" s="287"/>
      <c r="AP134" s="287"/>
      <c r="AQ134" s="287"/>
      <c r="AR134" s="287"/>
      <c r="AS134" s="287"/>
      <c r="AT134" s="287"/>
      <c r="AU134" s="287"/>
      <c r="AV134" s="287"/>
      <c r="AW134" s="287"/>
      <c r="AX134" s="287"/>
      <c r="AY134" s="287"/>
      <c r="AZ134" s="287"/>
      <c r="BA134" s="287"/>
    </row>
    <row r="135" spans="9:53" hidden="1" x14ac:dyDescent="0.2">
      <c r="I135" s="287"/>
      <c r="P135" s="287"/>
      <c r="Q135" s="287"/>
      <c r="R135" s="287"/>
      <c r="S135" s="287"/>
      <c r="T135" s="287"/>
      <c r="U135" s="287"/>
      <c r="V135" s="287"/>
      <c r="W135" s="287"/>
      <c r="X135" s="287"/>
      <c r="Y135" s="287"/>
      <c r="Z135" s="287"/>
      <c r="AF135" s="287"/>
      <c r="AM135" s="287"/>
      <c r="AN135" s="287"/>
      <c r="AO135" s="287"/>
      <c r="AP135" s="287"/>
      <c r="AQ135" s="287"/>
      <c r="AR135" s="287"/>
      <c r="AS135" s="287"/>
      <c r="AT135" s="287"/>
      <c r="AU135" s="287"/>
      <c r="AV135" s="287"/>
      <c r="AW135" s="287"/>
      <c r="AX135" s="287"/>
      <c r="AY135" s="287"/>
      <c r="AZ135" s="287"/>
      <c r="BA135" s="287"/>
    </row>
    <row r="136" spans="9:53" hidden="1" x14ac:dyDescent="0.2">
      <c r="I136" s="287"/>
      <c r="P136" s="287"/>
      <c r="Q136" s="287"/>
      <c r="R136" s="287"/>
      <c r="S136" s="287"/>
      <c r="T136" s="287"/>
      <c r="U136" s="287"/>
      <c r="V136" s="287"/>
      <c r="W136" s="287"/>
      <c r="X136" s="287"/>
      <c r="Y136" s="287"/>
      <c r="Z136" s="287"/>
      <c r="AF136" s="287"/>
      <c r="AM136" s="287"/>
      <c r="AN136" s="287"/>
      <c r="AO136" s="287"/>
      <c r="AP136" s="287"/>
      <c r="AQ136" s="287"/>
      <c r="AR136" s="287"/>
      <c r="AS136" s="287"/>
      <c r="AT136" s="287"/>
      <c r="AU136" s="287"/>
      <c r="AV136" s="287"/>
      <c r="AW136" s="287"/>
      <c r="AX136" s="287"/>
      <c r="AY136" s="287"/>
      <c r="AZ136" s="287"/>
      <c r="BA136" s="287"/>
    </row>
    <row r="137" spans="9:53" hidden="1" x14ac:dyDescent="0.2">
      <c r="I137" s="287"/>
      <c r="P137" s="287"/>
      <c r="Q137" s="287"/>
      <c r="R137" s="287"/>
      <c r="S137" s="287"/>
      <c r="T137" s="287"/>
      <c r="U137" s="287"/>
      <c r="V137" s="287"/>
      <c r="W137" s="287"/>
      <c r="X137" s="287"/>
      <c r="Y137" s="287"/>
      <c r="Z137" s="287"/>
      <c r="AF137" s="287"/>
      <c r="AM137" s="287"/>
      <c r="AN137" s="287"/>
      <c r="AO137" s="287"/>
      <c r="AP137" s="287"/>
      <c r="AQ137" s="287"/>
      <c r="AR137" s="287"/>
      <c r="AS137" s="287"/>
      <c r="AT137" s="287"/>
      <c r="AU137" s="287"/>
      <c r="AV137" s="287"/>
      <c r="AW137" s="287"/>
      <c r="AX137" s="287"/>
      <c r="AY137" s="287"/>
      <c r="AZ137" s="287"/>
      <c r="BA137" s="287"/>
    </row>
    <row r="138" spans="9:53" hidden="1" x14ac:dyDescent="0.2">
      <c r="I138" s="287"/>
      <c r="P138" s="287"/>
      <c r="Q138" s="287"/>
      <c r="R138" s="287"/>
      <c r="S138" s="287"/>
      <c r="T138" s="287"/>
      <c r="U138" s="287"/>
      <c r="V138" s="287"/>
      <c r="W138" s="287"/>
      <c r="X138" s="287"/>
      <c r="Y138" s="287"/>
      <c r="Z138" s="287"/>
      <c r="AF138" s="287"/>
      <c r="AM138" s="287"/>
      <c r="AN138" s="287"/>
      <c r="AO138" s="287"/>
      <c r="AP138" s="287"/>
      <c r="AQ138" s="287"/>
      <c r="AR138" s="287"/>
      <c r="AS138" s="287"/>
      <c r="AT138" s="287"/>
      <c r="AU138" s="287"/>
      <c r="AV138" s="287"/>
      <c r="AW138" s="287"/>
      <c r="AX138" s="287"/>
      <c r="AY138" s="287"/>
      <c r="AZ138" s="287"/>
      <c r="BA138" s="287"/>
    </row>
    <row r="139" spans="9:53" hidden="1" x14ac:dyDescent="0.2">
      <c r="I139" s="287"/>
      <c r="P139" s="287"/>
      <c r="Q139" s="287"/>
      <c r="R139" s="287"/>
      <c r="S139" s="287"/>
      <c r="T139" s="287"/>
      <c r="U139" s="287"/>
      <c r="V139" s="287"/>
      <c r="W139" s="287"/>
      <c r="X139" s="287"/>
      <c r="Y139" s="287"/>
      <c r="Z139" s="287"/>
      <c r="AF139" s="287"/>
      <c r="AM139" s="287"/>
      <c r="AN139" s="287"/>
      <c r="AO139" s="287"/>
      <c r="AP139" s="287"/>
      <c r="AQ139" s="287"/>
      <c r="AR139" s="287"/>
      <c r="AS139" s="287"/>
      <c r="AT139" s="287"/>
      <c r="AU139" s="287"/>
      <c r="AV139" s="287"/>
      <c r="AW139" s="287"/>
      <c r="AX139" s="287"/>
      <c r="AY139" s="287"/>
      <c r="AZ139" s="287"/>
      <c r="BA139" s="287"/>
    </row>
    <row r="140" spans="9:53" hidden="1" x14ac:dyDescent="0.2">
      <c r="I140" s="287"/>
      <c r="P140" s="287"/>
      <c r="Q140" s="287"/>
      <c r="R140" s="287"/>
      <c r="S140" s="287"/>
      <c r="T140" s="287"/>
      <c r="U140" s="287"/>
      <c r="V140" s="287"/>
      <c r="W140" s="287"/>
      <c r="X140" s="287"/>
      <c r="Y140" s="287"/>
      <c r="Z140" s="287"/>
      <c r="AF140" s="287"/>
      <c r="AM140" s="287"/>
      <c r="AN140" s="287"/>
      <c r="AO140" s="287"/>
      <c r="AP140" s="287"/>
      <c r="AQ140" s="287"/>
      <c r="AR140" s="287"/>
      <c r="AS140" s="287"/>
      <c r="AT140" s="287"/>
      <c r="AU140" s="287"/>
      <c r="AV140" s="287"/>
      <c r="AW140" s="287"/>
      <c r="AX140" s="287"/>
      <c r="AY140" s="287"/>
      <c r="AZ140" s="287"/>
      <c r="BA140" s="287"/>
    </row>
    <row r="141" spans="9:53" hidden="1" x14ac:dyDescent="0.2">
      <c r="I141" s="287"/>
      <c r="P141" s="287"/>
      <c r="Q141" s="287"/>
      <c r="R141" s="287"/>
      <c r="S141" s="287"/>
      <c r="T141" s="287"/>
      <c r="U141" s="287"/>
      <c r="V141" s="287"/>
      <c r="W141" s="287"/>
      <c r="X141" s="287"/>
      <c r="Y141" s="287"/>
      <c r="Z141" s="287"/>
      <c r="AF141" s="287"/>
      <c r="AM141" s="287"/>
      <c r="AN141" s="287"/>
      <c r="AO141" s="287"/>
      <c r="AP141" s="287"/>
      <c r="AQ141" s="287"/>
      <c r="AR141" s="287"/>
      <c r="AS141" s="287"/>
      <c r="AT141" s="287"/>
      <c r="AU141" s="287"/>
      <c r="AV141" s="287"/>
      <c r="AW141" s="287"/>
      <c r="AX141" s="287"/>
      <c r="AY141" s="287"/>
      <c r="AZ141" s="287"/>
      <c r="BA141" s="287"/>
    </row>
    <row r="142" spans="9:53" hidden="1" x14ac:dyDescent="0.2">
      <c r="I142" s="287"/>
      <c r="P142" s="287"/>
      <c r="Q142" s="287"/>
      <c r="R142" s="287"/>
      <c r="S142" s="287"/>
      <c r="T142" s="287"/>
      <c r="U142" s="287"/>
      <c r="V142" s="287"/>
      <c r="W142" s="287"/>
      <c r="X142" s="287"/>
      <c r="Y142" s="287"/>
      <c r="Z142" s="287"/>
      <c r="AF142" s="287"/>
      <c r="AM142" s="287"/>
      <c r="AN142" s="287"/>
      <c r="AO142" s="287"/>
      <c r="AP142" s="287"/>
      <c r="AQ142" s="287"/>
      <c r="AR142" s="287"/>
      <c r="AS142" s="287"/>
      <c r="AT142" s="287"/>
      <c r="AU142" s="287"/>
      <c r="AV142" s="287"/>
      <c r="AW142" s="287"/>
      <c r="AX142" s="287"/>
      <c r="AY142" s="287"/>
      <c r="AZ142" s="287"/>
      <c r="BA142" s="287"/>
    </row>
    <row r="143" spans="9:53" hidden="1" x14ac:dyDescent="0.2">
      <c r="I143" s="287"/>
      <c r="P143" s="287"/>
      <c r="Q143" s="287"/>
      <c r="R143" s="287"/>
      <c r="S143" s="287"/>
      <c r="T143" s="287"/>
      <c r="U143" s="287"/>
      <c r="V143" s="287"/>
      <c r="W143" s="287"/>
      <c r="X143" s="287"/>
      <c r="Y143" s="287"/>
      <c r="Z143" s="287"/>
      <c r="AF143" s="287"/>
      <c r="AM143" s="287"/>
      <c r="AN143" s="287"/>
      <c r="AO143" s="287"/>
      <c r="AP143" s="287"/>
      <c r="AQ143" s="287"/>
      <c r="AR143" s="287"/>
      <c r="AS143" s="287"/>
      <c r="AT143" s="287"/>
      <c r="AU143" s="287"/>
      <c r="AV143" s="287"/>
      <c r="AW143" s="287"/>
      <c r="AX143" s="287"/>
      <c r="AY143" s="287"/>
      <c r="AZ143" s="287"/>
      <c r="BA143" s="287"/>
    </row>
    <row r="144" spans="9:53" hidden="1" x14ac:dyDescent="0.2">
      <c r="I144" s="287"/>
      <c r="P144" s="287"/>
      <c r="Q144" s="287"/>
      <c r="R144" s="287"/>
      <c r="S144" s="287"/>
      <c r="T144" s="287"/>
      <c r="U144" s="287"/>
      <c r="V144" s="287"/>
      <c r="W144" s="287"/>
      <c r="X144" s="287"/>
      <c r="Y144" s="287"/>
      <c r="Z144" s="287"/>
      <c r="AF144" s="287"/>
      <c r="AM144" s="287"/>
      <c r="AN144" s="287"/>
      <c r="AO144" s="287"/>
      <c r="AP144" s="287"/>
      <c r="AQ144" s="287"/>
      <c r="AR144" s="287"/>
      <c r="AS144" s="287"/>
      <c r="AT144" s="287"/>
      <c r="AU144" s="287"/>
      <c r="AV144" s="287"/>
      <c r="AW144" s="287"/>
      <c r="AX144" s="287"/>
      <c r="AY144" s="287"/>
      <c r="AZ144" s="287"/>
      <c r="BA144" s="287"/>
    </row>
    <row r="145" spans="9:53" hidden="1" x14ac:dyDescent="0.2">
      <c r="I145" s="287"/>
      <c r="P145" s="287"/>
      <c r="Q145" s="287"/>
      <c r="R145" s="287"/>
      <c r="S145" s="287"/>
      <c r="T145" s="287"/>
      <c r="U145" s="287"/>
      <c r="V145" s="287"/>
      <c r="W145" s="287"/>
      <c r="X145" s="287"/>
      <c r="Y145" s="287"/>
      <c r="Z145" s="287"/>
      <c r="AF145" s="287"/>
      <c r="AM145" s="287"/>
      <c r="AN145" s="287"/>
      <c r="AO145" s="287"/>
      <c r="AP145" s="287"/>
      <c r="AQ145" s="287"/>
      <c r="AR145" s="287"/>
      <c r="AS145" s="287"/>
      <c r="AT145" s="287"/>
      <c r="AU145" s="287"/>
      <c r="AV145" s="287"/>
      <c r="AW145" s="287"/>
      <c r="AX145" s="287"/>
      <c r="AY145" s="287"/>
      <c r="AZ145" s="287"/>
      <c r="BA145" s="287"/>
    </row>
    <row r="146" spans="9:53" hidden="1" x14ac:dyDescent="0.2">
      <c r="I146" s="287"/>
      <c r="P146" s="287"/>
      <c r="Q146" s="287"/>
      <c r="R146" s="287"/>
      <c r="S146" s="287"/>
      <c r="T146" s="287"/>
      <c r="U146" s="287"/>
      <c r="V146" s="287"/>
      <c r="W146" s="287"/>
      <c r="X146" s="287"/>
      <c r="Y146" s="287"/>
      <c r="Z146" s="287"/>
      <c r="AF146" s="287"/>
      <c r="AM146" s="287"/>
      <c r="AN146" s="287"/>
      <c r="AO146" s="287"/>
      <c r="AP146" s="287"/>
      <c r="AQ146" s="287"/>
      <c r="AR146" s="287"/>
      <c r="AS146" s="287"/>
      <c r="AT146" s="287"/>
      <c r="AU146" s="287"/>
      <c r="AV146" s="287"/>
      <c r="AW146" s="287"/>
      <c r="AX146" s="287"/>
      <c r="AY146" s="287"/>
      <c r="AZ146" s="287"/>
      <c r="BA146" s="287"/>
    </row>
    <row r="147" spans="9:53" hidden="1" x14ac:dyDescent="0.2">
      <c r="I147" s="287"/>
      <c r="P147" s="287"/>
      <c r="Q147" s="287"/>
      <c r="R147" s="287"/>
      <c r="S147" s="287"/>
      <c r="T147" s="287"/>
      <c r="U147" s="287"/>
      <c r="V147" s="287"/>
      <c r="W147" s="287"/>
      <c r="X147" s="287"/>
      <c r="Y147" s="287"/>
      <c r="Z147" s="287"/>
      <c r="AF147" s="287"/>
      <c r="AM147" s="287"/>
      <c r="AN147" s="287"/>
      <c r="AO147" s="287"/>
      <c r="AP147" s="287"/>
      <c r="AQ147" s="287"/>
      <c r="AR147" s="287"/>
      <c r="AS147" s="287"/>
      <c r="AT147" s="287"/>
      <c r="AU147" s="287"/>
      <c r="AV147" s="287"/>
      <c r="AW147" s="287"/>
      <c r="AX147" s="287"/>
      <c r="AY147" s="287"/>
      <c r="AZ147" s="287"/>
      <c r="BA147" s="287"/>
    </row>
    <row r="148" spans="9:53" hidden="1" x14ac:dyDescent="0.2">
      <c r="I148" s="287"/>
      <c r="P148" s="287"/>
      <c r="Q148" s="287"/>
      <c r="R148" s="287"/>
      <c r="S148" s="287"/>
      <c r="T148" s="287"/>
      <c r="U148" s="287"/>
      <c r="V148" s="287"/>
      <c r="W148" s="287"/>
      <c r="X148" s="287"/>
      <c r="Y148" s="287"/>
      <c r="Z148" s="287"/>
      <c r="AF148" s="287"/>
      <c r="AM148" s="287"/>
      <c r="AN148" s="287"/>
      <c r="AO148" s="287"/>
      <c r="AP148" s="287"/>
      <c r="AQ148" s="287"/>
      <c r="AR148" s="287"/>
      <c r="AS148" s="287"/>
      <c r="AT148" s="287"/>
      <c r="AU148" s="287"/>
      <c r="AV148" s="287"/>
      <c r="AW148" s="287"/>
      <c r="AX148" s="287"/>
      <c r="AY148" s="287"/>
      <c r="AZ148" s="287"/>
      <c r="BA148" s="287"/>
    </row>
    <row r="149" spans="9:53" hidden="1" x14ac:dyDescent="0.2">
      <c r="I149" s="287"/>
      <c r="P149" s="287"/>
      <c r="Q149" s="287"/>
      <c r="R149" s="287"/>
      <c r="S149" s="287"/>
      <c r="T149" s="287"/>
      <c r="U149" s="287"/>
      <c r="V149" s="287"/>
      <c r="W149" s="287"/>
      <c r="X149" s="287"/>
      <c r="Y149" s="287"/>
      <c r="Z149" s="287"/>
      <c r="AF149" s="287"/>
      <c r="AM149" s="287"/>
      <c r="AN149" s="287"/>
      <c r="AO149" s="287"/>
      <c r="AP149" s="287"/>
      <c r="AQ149" s="287"/>
      <c r="AR149" s="287"/>
      <c r="AS149" s="287"/>
      <c r="AT149" s="287"/>
      <c r="AU149" s="287"/>
      <c r="AV149" s="287"/>
      <c r="AW149" s="287"/>
      <c r="AX149" s="287"/>
      <c r="AY149" s="287"/>
      <c r="AZ149" s="287"/>
      <c r="BA149" s="287"/>
    </row>
    <row r="150" spans="9:53" hidden="1" x14ac:dyDescent="0.2">
      <c r="I150" s="287"/>
      <c r="P150" s="287"/>
      <c r="Q150" s="287"/>
      <c r="R150" s="287"/>
      <c r="S150" s="287"/>
      <c r="T150" s="287"/>
      <c r="U150" s="287"/>
      <c r="V150" s="287"/>
      <c r="W150" s="287"/>
      <c r="X150" s="287"/>
      <c r="Y150" s="287"/>
      <c r="Z150" s="287"/>
      <c r="AF150" s="287"/>
      <c r="AM150" s="287"/>
      <c r="AN150" s="287"/>
      <c r="AO150" s="287"/>
      <c r="AP150" s="287"/>
      <c r="AQ150" s="287"/>
      <c r="AR150" s="287"/>
      <c r="AS150" s="287"/>
      <c r="AT150" s="287"/>
      <c r="AU150" s="287"/>
      <c r="AV150" s="287"/>
      <c r="AW150" s="287"/>
      <c r="AX150" s="287"/>
      <c r="AY150" s="287"/>
      <c r="AZ150" s="287"/>
      <c r="BA150" s="287"/>
    </row>
    <row r="151" spans="9:53" hidden="1" x14ac:dyDescent="0.2">
      <c r="I151" s="287"/>
      <c r="P151" s="287"/>
      <c r="Q151" s="287"/>
      <c r="R151" s="287"/>
      <c r="S151" s="287"/>
      <c r="T151" s="287"/>
      <c r="U151" s="287"/>
      <c r="V151" s="287"/>
      <c r="W151" s="287"/>
      <c r="X151" s="287"/>
      <c r="Y151" s="287"/>
      <c r="Z151" s="287"/>
      <c r="AF151" s="287"/>
      <c r="AM151" s="287"/>
      <c r="AN151" s="287"/>
      <c r="AO151" s="287"/>
      <c r="AP151" s="287"/>
      <c r="AQ151" s="287"/>
      <c r="AR151" s="287"/>
      <c r="AS151" s="287"/>
      <c r="AT151" s="287"/>
      <c r="AU151" s="287"/>
      <c r="AV151" s="287"/>
      <c r="AW151" s="287"/>
      <c r="AX151" s="287"/>
      <c r="AY151" s="287"/>
      <c r="AZ151" s="287"/>
      <c r="BA151" s="287"/>
    </row>
    <row r="152" spans="9:53" hidden="1" x14ac:dyDescent="0.2">
      <c r="I152" s="287"/>
      <c r="P152" s="287"/>
      <c r="Q152" s="287"/>
      <c r="R152" s="287"/>
      <c r="S152" s="287"/>
      <c r="T152" s="287"/>
      <c r="U152" s="287"/>
      <c r="V152" s="287"/>
      <c r="W152" s="287"/>
      <c r="X152" s="287"/>
      <c r="Y152" s="287"/>
      <c r="Z152" s="287"/>
      <c r="AF152" s="287"/>
      <c r="AM152" s="287"/>
      <c r="AN152" s="287"/>
      <c r="AO152" s="287"/>
      <c r="AP152" s="287"/>
      <c r="AQ152" s="287"/>
      <c r="AR152" s="287"/>
      <c r="AS152" s="287"/>
      <c r="AT152" s="287"/>
      <c r="AU152" s="287"/>
      <c r="AV152" s="287"/>
      <c r="AW152" s="287"/>
      <c r="AX152" s="287"/>
      <c r="AY152" s="287"/>
      <c r="AZ152" s="287"/>
      <c r="BA152" s="287"/>
    </row>
    <row r="153" spans="9:53" hidden="1" x14ac:dyDescent="0.2">
      <c r="I153" s="287"/>
      <c r="P153" s="287"/>
      <c r="Q153" s="287"/>
      <c r="R153" s="287"/>
      <c r="S153" s="287"/>
      <c r="T153" s="287"/>
      <c r="U153" s="287"/>
      <c r="V153" s="287"/>
      <c r="W153" s="287"/>
      <c r="X153" s="287"/>
      <c r="Y153" s="287"/>
      <c r="Z153" s="287"/>
      <c r="AF153" s="287"/>
      <c r="AM153" s="287"/>
      <c r="AN153" s="287"/>
      <c r="AO153" s="287"/>
      <c r="AP153" s="287"/>
      <c r="AQ153" s="287"/>
      <c r="AR153" s="287"/>
      <c r="AS153" s="287"/>
      <c r="AT153" s="287"/>
      <c r="AU153" s="287"/>
      <c r="AV153" s="287"/>
      <c r="AW153" s="287"/>
      <c r="AX153" s="287"/>
      <c r="AY153" s="287"/>
      <c r="AZ153" s="287"/>
      <c r="BA153" s="287"/>
    </row>
    <row r="154" spans="9:53" hidden="1" x14ac:dyDescent="0.2">
      <c r="I154" s="287"/>
      <c r="P154" s="287"/>
      <c r="Q154" s="287"/>
      <c r="R154" s="287"/>
      <c r="S154" s="287"/>
      <c r="T154" s="287"/>
      <c r="U154" s="287"/>
      <c r="V154" s="287"/>
      <c r="W154" s="287"/>
      <c r="X154" s="287"/>
      <c r="Y154" s="287"/>
      <c r="Z154" s="287"/>
      <c r="AF154" s="287"/>
      <c r="AM154" s="287"/>
      <c r="AN154" s="287"/>
      <c r="AO154" s="287"/>
      <c r="AP154" s="287"/>
      <c r="AQ154" s="287"/>
      <c r="AR154" s="287"/>
      <c r="AS154" s="287"/>
      <c r="AT154" s="287"/>
      <c r="AU154" s="287"/>
      <c r="AV154" s="287"/>
      <c r="AW154" s="287"/>
      <c r="AX154" s="287"/>
      <c r="AY154" s="287"/>
      <c r="AZ154" s="287"/>
      <c r="BA154" s="287"/>
    </row>
    <row r="155" spans="9:53" hidden="1" x14ac:dyDescent="0.2">
      <c r="I155" s="287"/>
      <c r="P155" s="287"/>
      <c r="Q155" s="287"/>
      <c r="R155" s="287"/>
      <c r="S155" s="287"/>
      <c r="T155" s="287"/>
      <c r="U155" s="287"/>
      <c r="V155" s="287"/>
      <c r="W155" s="287"/>
      <c r="X155" s="287"/>
      <c r="Y155" s="287"/>
      <c r="Z155" s="287"/>
      <c r="AF155" s="287"/>
      <c r="AM155" s="287"/>
      <c r="AN155" s="287"/>
      <c r="AO155" s="287"/>
      <c r="AP155" s="287"/>
      <c r="AQ155" s="287"/>
      <c r="AR155" s="287"/>
      <c r="AS155" s="287"/>
      <c r="AT155" s="287"/>
      <c r="AU155" s="287"/>
      <c r="AV155" s="287"/>
      <c r="AW155" s="287"/>
      <c r="AX155" s="287"/>
      <c r="AY155" s="287"/>
      <c r="AZ155" s="287"/>
      <c r="BA155" s="287"/>
    </row>
    <row r="156" spans="9:53" hidden="1" x14ac:dyDescent="0.2">
      <c r="I156" s="287"/>
      <c r="P156" s="287"/>
      <c r="Q156" s="287"/>
      <c r="R156" s="287"/>
      <c r="S156" s="287"/>
      <c r="T156" s="287"/>
      <c r="U156" s="287"/>
      <c r="V156" s="287"/>
      <c r="W156" s="287"/>
      <c r="X156" s="287"/>
      <c r="Y156" s="287"/>
      <c r="Z156" s="287"/>
      <c r="AF156" s="287"/>
      <c r="AM156" s="287"/>
      <c r="AN156" s="287"/>
      <c r="AO156" s="287"/>
      <c r="AP156" s="287"/>
      <c r="AQ156" s="287"/>
      <c r="AR156" s="287"/>
      <c r="AS156" s="287"/>
      <c r="AT156" s="287"/>
      <c r="AU156" s="287"/>
      <c r="AV156" s="287"/>
      <c r="AW156" s="287"/>
      <c r="AX156" s="287"/>
      <c r="AY156" s="287"/>
      <c r="AZ156" s="287"/>
      <c r="BA156" s="287"/>
    </row>
    <row r="157" spans="9:53" hidden="1" x14ac:dyDescent="0.2">
      <c r="I157" s="287"/>
      <c r="P157" s="287"/>
      <c r="Q157" s="287"/>
      <c r="R157" s="287"/>
      <c r="S157" s="287"/>
      <c r="T157" s="287"/>
      <c r="U157" s="287"/>
      <c r="V157" s="287"/>
      <c r="W157" s="287"/>
      <c r="X157" s="287"/>
      <c r="Y157" s="287"/>
      <c r="Z157" s="287"/>
      <c r="AF157" s="287"/>
      <c r="AM157" s="287"/>
      <c r="AN157" s="287"/>
      <c r="AO157" s="287"/>
      <c r="AP157" s="287"/>
      <c r="AQ157" s="287"/>
      <c r="AR157" s="287"/>
      <c r="AS157" s="287"/>
      <c r="AT157" s="287"/>
      <c r="AU157" s="287"/>
      <c r="AV157" s="287"/>
      <c r="AW157" s="287"/>
      <c r="AX157" s="287"/>
      <c r="AY157" s="287"/>
      <c r="AZ157" s="287"/>
      <c r="BA157" s="287"/>
    </row>
    <row r="158" spans="9:53" hidden="1" x14ac:dyDescent="0.2">
      <c r="I158" s="287"/>
      <c r="P158" s="287"/>
      <c r="Q158" s="287"/>
      <c r="R158" s="287"/>
      <c r="S158" s="287"/>
      <c r="T158" s="287"/>
      <c r="U158" s="287"/>
      <c r="V158" s="287"/>
      <c r="W158" s="287"/>
      <c r="X158" s="287"/>
      <c r="Y158" s="287"/>
      <c r="Z158" s="287"/>
      <c r="AF158" s="287"/>
      <c r="AM158" s="287"/>
      <c r="AN158" s="287"/>
      <c r="AO158" s="287"/>
      <c r="AP158" s="287"/>
      <c r="AQ158" s="287"/>
      <c r="AR158" s="287"/>
      <c r="AS158" s="287"/>
      <c r="AT158" s="287"/>
      <c r="AU158" s="287"/>
      <c r="AV158" s="287"/>
      <c r="AW158" s="287"/>
      <c r="AX158" s="287"/>
      <c r="AY158" s="287"/>
      <c r="AZ158" s="287"/>
      <c r="BA158" s="287"/>
    </row>
    <row r="159" spans="9:53" hidden="1" x14ac:dyDescent="0.2">
      <c r="I159" s="287"/>
      <c r="P159" s="287"/>
      <c r="Q159" s="287"/>
      <c r="R159" s="287"/>
      <c r="S159" s="287"/>
      <c r="T159" s="287"/>
      <c r="U159" s="287"/>
      <c r="V159" s="287"/>
      <c r="W159" s="287"/>
      <c r="X159" s="287"/>
      <c r="Y159" s="287"/>
      <c r="Z159" s="287"/>
      <c r="AF159" s="287"/>
      <c r="AM159" s="287"/>
      <c r="AN159" s="287"/>
      <c r="AO159" s="287"/>
      <c r="AP159" s="287"/>
      <c r="AQ159" s="287"/>
      <c r="AR159" s="287"/>
      <c r="AS159" s="287"/>
      <c r="AT159" s="287"/>
      <c r="AU159" s="287"/>
      <c r="AV159" s="287"/>
      <c r="AW159" s="287"/>
      <c r="AX159" s="287"/>
      <c r="AY159" s="287"/>
      <c r="AZ159" s="287"/>
      <c r="BA159" s="287"/>
    </row>
    <row r="160" spans="9:53" hidden="1" x14ac:dyDescent="0.2">
      <c r="I160" s="287"/>
      <c r="P160" s="287"/>
      <c r="Q160" s="287"/>
      <c r="R160" s="287"/>
      <c r="S160" s="287"/>
      <c r="T160" s="287"/>
      <c r="U160" s="287"/>
      <c r="V160" s="287"/>
      <c r="W160" s="287"/>
      <c r="X160" s="287"/>
      <c r="Y160" s="287"/>
      <c r="Z160" s="287"/>
      <c r="AF160" s="287"/>
      <c r="AM160" s="287"/>
      <c r="AN160" s="287"/>
      <c r="AO160" s="287"/>
      <c r="AP160" s="287"/>
      <c r="AQ160" s="287"/>
      <c r="AR160" s="287"/>
      <c r="AS160" s="287"/>
      <c r="AT160" s="287"/>
      <c r="AU160" s="287"/>
      <c r="AV160" s="287"/>
      <c r="AW160" s="287"/>
      <c r="AX160" s="287"/>
      <c r="AY160" s="287"/>
      <c r="AZ160" s="287"/>
      <c r="BA160" s="287"/>
    </row>
    <row r="161" spans="9:53" hidden="1" x14ac:dyDescent="0.2">
      <c r="I161" s="287"/>
      <c r="P161" s="287"/>
      <c r="Q161" s="287"/>
      <c r="R161" s="287"/>
      <c r="S161" s="287"/>
      <c r="T161" s="287"/>
      <c r="U161" s="287"/>
      <c r="V161" s="287"/>
      <c r="W161" s="287"/>
      <c r="X161" s="287"/>
      <c r="Y161" s="287"/>
      <c r="Z161" s="287"/>
      <c r="AF161" s="287"/>
      <c r="AM161" s="287"/>
      <c r="AN161" s="287"/>
      <c r="AO161" s="287"/>
      <c r="AP161" s="287"/>
      <c r="AQ161" s="287"/>
      <c r="AR161" s="287"/>
      <c r="AS161" s="287"/>
      <c r="AT161" s="287"/>
      <c r="AU161" s="287"/>
      <c r="AV161" s="287"/>
      <c r="AW161" s="287"/>
      <c r="AX161" s="287"/>
      <c r="AY161" s="287"/>
      <c r="AZ161" s="287"/>
      <c r="BA161" s="287"/>
    </row>
    <row r="162" spans="9:53" hidden="1" x14ac:dyDescent="0.2">
      <c r="I162" s="287"/>
      <c r="P162" s="287"/>
      <c r="Q162" s="287"/>
      <c r="R162" s="287"/>
      <c r="S162" s="287"/>
      <c r="T162" s="287"/>
      <c r="U162" s="287"/>
      <c r="V162" s="287"/>
      <c r="W162" s="287"/>
      <c r="X162" s="287"/>
      <c r="Y162" s="287"/>
      <c r="Z162" s="287"/>
      <c r="AF162" s="287"/>
      <c r="AM162" s="287"/>
      <c r="AN162" s="287"/>
      <c r="AO162" s="287"/>
      <c r="AP162" s="287"/>
      <c r="AQ162" s="287"/>
      <c r="AR162" s="287"/>
      <c r="AS162" s="287"/>
      <c r="AT162" s="287"/>
      <c r="AU162" s="287"/>
      <c r="AV162" s="287"/>
      <c r="AW162" s="287"/>
      <c r="AX162" s="287"/>
      <c r="AY162" s="287"/>
      <c r="AZ162" s="287"/>
      <c r="BA162" s="287"/>
    </row>
    <row r="163" spans="9:53" hidden="1" x14ac:dyDescent="0.2">
      <c r="I163" s="287"/>
      <c r="P163" s="287"/>
      <c r="Q163" s="287"/>
      <c r="R163" s="287"/>
      <c r="S163" s="287"/>
      <c r="T163" s="287"/>
      <c r="U163" s="287"/>
      <c r="V163" s="287"/>
      <c r="W163" s="287"/>
      <c r="X163" s="287"/>
      <c r="Y163" s="287"/>
      <c r="Z163" s="287"/>
      <c r="AF163" s="287"/>
      <c r="AM163" s="287"/>
      <c r="AN163" s="287"/>
      <c r="AO163" s="287"/>
      <c r="AP163" s="287"/>
      <c r="AQ163" s="287"/>
      <c r="AR163" s="287"/>
      <c r="AS163" s="287"/>
      <c r="AT163" s="287"/>
      <c r="AU163" s="287"/>
      <c r="AV163" s="287"/>
      <c r="AW163" s="287"/>
      <c r="AX163" s="287"/>
      <c r="AY163" s="287"/>
      <c r="AZ163" s="287"/>
      <c r="BA163" s="287"/>
    </row>
    <row r="164" spans="9:53" hidden="1" x14ac:dyDescent="0.2">
      <c r="I164" s="287"/>
      <c r="P164" s="287"/>
      <c r="Q164" s="287"/>
      <c r="R164" s="287"/>
      <c r="S164" s="287"/>
      <c r="T164" s="287"/>
      <c r="U164" s="287"/>
      <c r="V164" s="287"/>
      <c r="W164" s="287"/>
      <c r="X164" s="287"/>
      <c r="Y164" s="287"/>
      <c r="Z164" s="287"/>
      <c r="AF164" s="287"/>
      <c r="AM164" s="287"/>
      <c r="AN164" s="287"/>
      <c r="AO164" s="287"/>
      <c r="AP164" s="287"/>
      <c r="AQ164" s="287"/>
      <c r="AR164" s="287"/>
      <c r="AS164" s="287"/>
      <c r="AT164" s="287"/>
      <c r="AU164" s="287"/>
      <c r="AV164" s="287"/>
      <c r="AW164" s="287"/>
      <c r="AX164" s="287"/>
      <c r="AY164" s="287"/>
      <c r="AZ164" s="287"/>
      <c r="BA164" s="287"/>
    </row>
    <row r="165" spans="9:53" hidden="1" x14ac:dyDescent="0.2">
      <c r="I165" s="287"/>
      <c r="P165" s="287"/>
      <c r="Q165" s="287"/>
      <c r="R165" s="287"/>
      <c r="S165" s="287"/>
      <c r="T165" s="287"/>
      <c r="U165" s="287"/>
      <c r="V165" s="287"/>
      <c r="W165" s="287"/>
      <c r="X165" s="287"/>
      <c r="Y165" s="287"/>
      <c r="Z165" s="287"/>
      <c r="AF165" s="287"/>
      <c r="AM165" s="287"/>
      <c r="AN165" s="287"/>
      <c r="AO165" s="287"/>
      <c r="AP165" s="287"/>
      <c r="AQ165" s="287"/>
      <c r="AR165" s="287"/>
      <c r="AS165" s="287"/>
      <c r="AT165" s="287"/>
      <c r="AU165" s="287"/>
      <c r="AV165" s="287"/>
      <c r="AW165" s="287"/>
      <c r="AX165" s="287"/>
      <c r="AY165" s="287"/>
      <c r="AZ165" s="287"/>
      <c r="BA165" s="287"/>
    </row>
    <row r="166" spans="9:53" hidden="1" x14ac:dyDescent="0.2">
      <c r="I166" s="287"/>
      <c r="P166" s="287"/>
      <c r="Q166" s="287"/>
      <c r="R166" s="287"/>
      <c r="S166" s="287"/>
      <c r="T166" s="287"/>
      <c r="U166" s="287"/>
      <c r="V166" s="287"/>
      <c r="W166" s="287"/>
      <c r="X166" s="287"/>
      <c r="Y166" s="287"/>
      <c r="Z166" s="287"/>
      <c r="AF166" s="287"/>
      <c r="AM166" s="287"/>
      <c r="AN166" s="287"/>
      <c r="AO166" s="287"/>
      <c r="AP166" s="287"/>
      <c r="AQ166" s="287"/>
      <c r="AR166" s="287"/>
      <c r="AS166" s="287"/>
      <c r="AT166" s="287"/>
      <c r="AU166" s="287"/>
      <c r="AV166" s="287"/>
      <c r="AW166" s="287"/>
      <c r="AX166" s="287"/>
      <c r="AY166" s="287"/>
      <c r="AZ166" s="287"/>
      <c r="BA166" s="287"/>
    </row>
    <row r="167" spans="9:53" hidden="1" x14ac:dyDescent="0.2">
      <c r="I167" s="287"/>
      <c r="P167" s="287"/>
      <c r="Q167" s="287"/>
      <c r="R167" s="287"/>
      <c r="S167" s="287"/>
      <c r="T167" s="287"/>
      <c r="U167" s="287"/>
      <c r="V167" s="287"/>
      <c r="W167" s="287"/>
      <c r="X167" s="287"/>
      <c r="Y167" s="287"/>
      <c r="Z167" s="287"/>
      <c r="AF167" s="287"/>
      <c r="AM167" s="287"/>
      <c r="AN167" s="287"/>
      <c r="AO167" s="287"/>
      <c r="AP167" s="287"/>
      <c r="AQ167" s="287"/>
      <c r="AR167" s="287"/>
      <c r="AS167" s="287"/>
      <c r="AT167" s="287"/>
      <c r="AU167" s="287"/>
      <c r="AV167" s="287"/>
      <c r="AW167" s="287"/>
      <c r="AX167" s="287"/>
      <c r="AY167" s="287"/>
      <c r="AZ167" s="287"/>
      <c r="BA167" s="287"/>
    </row>
    <row r="168" spans="9:53" hidden="1" x14ac:dyDescent="0.2">
      <c r="I168" s="287"/>
      <c r="P168" s="287"/>
      <c r="Q168" s="287"/>
      <c r="R168" s="287"/>
      <c r="S168" s="287"/>
      <c r="T168" s="287"/>
      <c r="U168" s="287"/>
      <c r="V168" s="287"/>
      <c r="W168" s="287"/>
      <c r="X168" s="287"/>
      <c r="Y168" s="287"/>
      <c r="Z168" s="287"/>
      <c r="AF168" s="287"/>
      <c r="AM168" s="287"/>
      <c r="AN168" s="287"/>
      <c r="AO168" s="287"/>
      <c r="AP168" s="287"/>
      <c r="AQ168" s="287"/>
      <c r="AR168" s="287"/>
      <c r="AS168" s="287"/>
      <c r="AT168" s="287"/>
      <c r="AU168" s="287"/>
      <c r="AV168" s="287"/>
      <c r="AW168" s="287"/>
      <c r="AX168" s="287"/>
      <c r="AY168" s="287"/>
      <c r="AZ168" s="287"/>
      <c r="BA168" s="287"/>
    </row>
    <row r="169" spans="9:53" hidden="1" x14ac:dyDescent="0.2">
      <c r="I169" s="287"/>
      <c r="P169" s="287"/>
      <c r="Q169" s="287"/>
      <c r="R169" s="287"/>
      <c r="S169" s="287"/>
      <c r="T169" s="287"/>
      <c r="U169" s="287"/>
      <c r="V169" s="287"/>
      <c r="W169" s="287"/>
      <c r="X169" s="287"/>
      <c r="Y169" s="287"/>
      <c r="Z169" s="287"/>
      <c r="AF169" s="287"/>
      <c r="AM169" s="287"/>
      <c r="AN169" s="287"/>
      <c r="AO169" s="287"/>
      <c r="AP169" s="287"/>
      <c r="AQ169" s="287"/>
      <c r="AR169" s="287"/>
      <c r="AS169" s="287"/>
      <c r="AT169" s="287"/>
      <c r="AU169" s="287"/>
      <c r="AV169" s="287"/>
      <c r="AW169" s="287"/>
      <c r="AX169" s="287"/>
      <c r="AY169" s="287"/>
      <c r="AZ169" s="287"/>
      <c r="BA169" s="287"/>
    </row>
    <row r="170" spans="9:53" hidden="1" x14ac:dyDescent="0.2">
      <c r="I170" s="287"/>
      <c r="P170" s="287"/>
      <c r="Q170" s="287"/>
      <c r="R170" s="287"/>
      <c r="S170" s="287"/>
      <c r="T170" s="287"/>
      <c r="U170" s="287"/>
      <c r="V170" s="287"/>
      <c r="W170" s="287"/>
      <c r="X170" s="287"/>
      <c r="Y170" s="287"/>
      <c r="Z170" s="287"/>
      <c r="AF170" s="287"/>
      <c r="AM170" s="287"/>
      <c r="AN170" s="287"/>
      <c r="AO170" s="287"/>
      <c r="AP170" s="287"/>
      <c r="AQ170" s="287"/>
      <c r="AR170" s="287"/>
      <c r="AS170" s="287"/>
      <c r="AT170" s="287"/>
      <c r="AU170" s="287"/>
      <c r="AV170" s="287"/>
      <c r="AW170" s="287"/>
      <c r="AX170" s="287"/>
      <c r="AY170" s="287"/>
      <c r="AZ170" s="287"/>
      <c r="BA170" s="287"/>
    </row>
    <row r="171" spans="9:53" hidden="1" x14ac:dyDescent="0.2">
      <c r="I171" s="287"/>
      <c r="P171" s="287"/>
      <c r="Q171" s="287"/>
      <c r="R171" s="287"/>
      <c r="S171" s="287"/>
      <c r="T171" s="287"/>
      <c r="U171" s="287"/>
      <c r="V171" s="287"/>
      <c r="W171" s="287"/>
      <c r="X171" s="287"/>
      <c r="Y171" s="287"/>
      <c r="Z171" s="287"/>
      <c r="AF171" s="287"/>
      <c r="AM171" s="287"/>
      <c r="AN171" s="287"/>
      <c r="AO171" s="287"/>
      <c r="AP171" s="287"/>
      <c r="AQ171" s="287"/>
      <c r="AR171" s="287"/>
      <c r="AS171" s="287"/>
      <c r="AT171" s="287"/>
      <c r="AU171" s="287"/>
      <c r="AV171" s="287"/>
      <c r="AW171" s="287"/>
      <c r="AX171" s="287"/>
      <c r="AY171" s="287"/>
      <c r="AZ171" s="287"/>
      <c r="BA171" s="287"/>
    </row>
    <row r="172" spans="9:53" hidden="1" x14ac:dyDescent="0.2">
      <c r="I172" s="287"/>
      <c r="P172" s="287"/>
      <c r="Q172" s="287"/>
      <c r="R172" s="287"/>
      <c r="S172" s="287"/>
      <c r="T172" s="287"/>
      <c r="U172" s="287"/>
      <c r="V172" s="287"/>
      <c r="W172" s="287"/>
      <c r="X172" s="287"/>
      <c r="Y172" s="287"/>
      <c r="Z172" s="287"/>
      <c r="AF172" s="287"/>
      <c r="AM172" s="287"/>
      <c r="AN172" s="287"/>
      <c r="AO172" s="287"/>
      <c r="AP172" s="287"/>
      <c r="AQ172" s="287"/>
      <c r="AR172" s="287"/>
      <c r="AS172" s="287"/>
      <c r="AT172" s="287"/>
      <c r="AU172" s="287"/>
      <c r="AV172" s="287"/>
      <c r="AW172" s="287"/>
      <c r="AX172" s="287"/>
      <c r="AY172" s="287"/>
      <c r="AZ172" s="287"/>
      <c r="BA172" s="287"/>
    </row>
    <row r="173" spans="9:53" hidden="1" x14ac:dyDescent="0.2">
      <c r="I173" s="287"/>
      <c r="P173" s="287"/>
      <c r="Q173" s="287"/>
      <c r="R173" s="287"/>
      <c r="S173" s="287"/>
      <c r="T173" s="287"/>
      <c r="U173" s="287"/>
      <c r="V173" s="287"/>
      <c r="W173" s="287"/>
      <c r="X173" s="287"/>
      <c r="Y173" s="287"/>
      <c r="Z173" s="287"/>
      <c r="AF173" s="287"/>
      <c r="AM173" s="287"/>
      <c r="AN173" s="287"/>
      <c r="AO173" s="287"/>
      <c r="AP173" s="287"/>
      <c r="AQ173" s="287"/>
      <c r="AR173" s="287"/>
      <c r="AS173" s="287"/>
      <c r="AT173" s="287"/>
      <c r="AU173" s="287"/>
      <c r="AV173" s="287"/>
      <c r="AW173" s="287"/>
      <c r="AX173" s="287"/>
      <c r="AY173" s="287"/>
      <c r="AZ173" s="287"/>
      <c r="BA173" s="287"/>
    </row>
    <row r="174" spans="9:53" hidden="1" x14ac:dyDescent="0.2">
      <c r="I174" s="287"/>
      <c r="P174" s="287"/>
      <c r="Q174" s="287"/>
      <c r="R174" s="287"/>
      <c r="S174" s="287"/>
      <c r="T174" s="287"/>
      <c r="U174" s="287"/>
      <c r="V174" s="287"/>
      <c r="W174" s="287"/>
      <c r="X174" s="287"/>
      <c r="Y174" s="287"/>
      <c r="Z174" s="287"/>
      <c r="AF174" s="287"/>
      <c r="AM174" s="287"/>
      <c r="AN174" s="287"/>
      <c r="AO174" s="287"/>
      <c r="AP174" s="287"/>
      <c r="AQ174" s="287"/>
      <c r="AR174" s="287"/>
      <c r="AS174" s="287"/>
      <c r="AT174" s="287"/>
      <c r="AU174" s="287"/>
      <c r="AV174" s="287"/>
      <c r="AW174" s="287"/>
      <c r="AX174" s="287"/>
      <c r="AY174" s="287"/>
      <c r="AZ174" s="287"/>
      <c r="BA174" s="287"/>
    </row>
    <row r="175" spans="9:53" hidden="1" x14ac:dyDescent="0.2">
      <c r="I175" s="287"/>
      <c r="P175" s="287"/>
      <c r="Q175" s="287"/>
      <c r="R175" s="287"/>
      <c r="S175" s="287"/>
      <c r="T175" s="287"/>
      <c r="U175" s="287"/>
      <c r="V175" s="287"/>
      <c r="W175" s="287"/>
      <c r="X175" s="287"/>
      <c r="Y175" s="287"/>
      <c r="Z175" s="287"/>
      <c r="AF175" s="287"/>
      <c r="AM175" s="287"/>
      <c r="AN175" s="287"/>
      <c r="AO175" s="287"/>
      <c r="AP175" s="287"/>
      <c r="AQ175" s="287"/>
      <c r="AR175" s="287"/>
      <c r="AS175" s="287"/>
      <c r="AT175" s="287"/>
      <c r="AU175" s="287"/>
      <c r="AV175" s="287"/>
      <c r="AW175" s="287"/>
      <c r="AX175" s="287"/>
      <c r="AY175" s="287"/>
      <c r="AZ175" s="287"/>
      <c r="BA175" s="287"/>
    </row>
    <row r="176" spans="9:53" hidden="1" x14ac:dyDescent="0.2">
      <c r="I176" s="287"/>
      <c r="P176" s="287"/>
      <c r="Q176" s="287"/>
      <c r="R176" s="287"/>
      <c r="S176" s="287"/>
      <c r="T176" s="287"/>
      <c r="U176" s="287"/>
      <c r="V176" s="287"/>
      <c r="W176" s="287"/>
      <c r="X176" s="287"/>
      <c r="Y176" s="287"/>
      <c r="Z176" s="287"/>
      <c r="AF176" s="287"/>
      <c r="AM176" s="287"/>
      <c r="AN176" s="287"/>
      <c r="AO176" s="287"/>
      <c r="AP176" s="287"/>
      <c r="AQ176" s="287"/>
      <c r="AR176" s="287"/>
      <c r="AS176" s="287"/>
      <c r="AT176" s="287"/>
      <c r="AU176" s="287"/>
      <c r="AV176" s="287"/>
      <c r="AW176" s="287"/>
      <c r="AX176" s="287"/>
      <c r="AY176" s="287"/>
      <c r="AZ176" s="287"/>
      <c r="BA176" s="287"/>
    </row>
    <row r="177" spans="9:53" hidden="1" x14ac:dyDescent="0.2">
      <c r="I177" s="287"/>
      <c r="P177" s="287"/>
      <c r="Q177" s="287"/>
      <c r="R177" s="287"/>
      <c r="S177" s="287"/>
      <c r="T177" s="287"/>
      <c r="U177" s="287"/>
      <c r="V177" s="287"/>
      <c r="W177" s="287"/>
      <c r="X177" s="287"/>
      <c r="Y177" s="287"/>
      <c r="Z177" s="287"/>
      <c r="AF177" s="287"/>
      <c r="AM177" s="287"/>
      <c r="AN177" s="287"/>
      <c r="AO177" s="287"/>
      <c r="AP177" s="287"/>
      <c r="AQ177" s="287"/>
      <c r="AR177" s="287"/>
      <c r="AS177" s="287"/>
      <c r="AT177" s="287"/>
      <c r="AU177" s="287"/>
      <c r="AV177" s="287"/>
      <c r="AW177" s="287"/>
      <c r="AX177" s="287"/>
      <c r="AY177" s="287"/>
      <c r="AZ177" s="287"/>
      <c r="BA177" s="287"/>
    </row>
    <row r="178" spans="9:53" hidden="1" x14ac:dyDescent="0.2">
      <c r="I178" s="287"/>
      <c r="P178" s="287"/>
      <c r="Q178" s="287"/>
      <c r="R178" s="287"/>
      <c r="S178" s="287"/>
      <c r="T178" s="287"/>
      <c r="U178" s="287"/>
      <c r="V178" s="287"/>
      <c r="W178" s="287"/>
      <c r="X178" s="287"/>
      <c r="Y178" s="287"/>
      <c r="Z178" s="287"/>
      <c r="AF178" s="287"/>
      <c r="AM178" s="287"/>
      <c r="AN178" s="287"/>
      <c r="AO178" s="287"/>
      <c r="AP178" s="287"/>
      <c r="AQ178" s="287"/>
      <c r="AR178" s="287"/>
      <c r="AS178" s="287"/>
      <c r="AT178" s="287"/>
      <c r="AU178" s="287"/>
      <c r="AV178" s="287"/>
      <c r="AW178" s="287"/>
      <c r="AX178" s="287"/>
      <c r="AY178" s="287"/>
      <c r="AZ178" s="287"/>
      <c r="BA178" s="287"/>
    </row>
    <row r="179" spans="9:53" hidden="1" x14ac:dyDescent="0.2">
      <c r="I179" s="287"/>
      <c r="P179" s="287"/>
      <c r="Q179" s="287"/>
      <c r="R179" s="287"/>
      <c r="S179" s="287"/>
      <c r="T179" s="287"/>
      <c r="U179" s="287"/>
      <c r="V179" s="287"/>
      <c r="W179" s="287"/>
      <c r="X179" s="287"/>
      <c r="Y179" s="287"/>
      <c r="Z179" s="287"/>
      <c r="AF179" s="287"/>
      <c r="AM179" s="287"/>
      <c r="AN179" s="287"/>
      <c r="AO179" s="287"/>
      <c r="AP179" s="287"/>
      <c r="AQ179" s="287"/>
      <c r="AR179" s="287"/>
      <c r="AS179" s="287"/>
      <c r="AT179" s="287"/>
      <c r="AU179" s="287"/>
      <c r="AV179" s="287"/>
      <c r="AW179" s="287"/>
      <c r="AX179" s="287"/>
      <c r="AY179" s="287"/>
      <c r="AZ179" s="287"/>
      <c r="BA179" s="287"/>
    </row>
    <row r="180" spans="9:53" hidden="1" x14ac:dyDescent="0.2">
      <c r="I180" s="287"/>
      <c r="P180" s="287"/>
      <c r="Q180" s="287"/>
      <c r="R180" s="287"/>
      <c r="S180" s="287"/>
      <c r="T180" s="287"/>
      <c r="U180" s="287"/>
      <c r="V180" s="287"/>
      <c r="W180" s="287"/>
      <c r="X180" s="287"/>
      <c r="Y180" s="287"/>
      <c r="Z180" s="287"/>
      <c r="AF180" s="287"/>
      <c r="AM180" s="287"/>
      <c r="AN180" s="287"/>
      <c r="AO180" s="287"/>
      <c r="AP180" s="287"/>
      <c r="AQ180" s="287"/>
      <c r="AR180" s="287"/>
      <c r="AS180" s="287"/>
      <c r="AT180" s="287"/>
      <c r="AU180" s="287"/>
      <c r="AV180" s="287"/>
      <c r="AW180" s="287"/>
      <c r="AX180" s="287"/>
      <c r="AY180" s="287"/>
      <c r="AZ180" s="287"/>
      <c r="BA180" s="287"/>
    </row>
    <row r="181" spans="9:53" hidden="1" x14ac:dyDescent="0.2">
      <c r="I181" s="287"/>
      <c r="P181" s="287"/>
      <c r="Q181" s="287"/>
      <c r="R181" s="287"/>
      <c r="S181" s="287"/>
      <c r="T181" s="287"/>
      <c r="U181" s="287"/>
      <c r="V181" s="287"/>
      <c r="W181" s="287"/>
      <c r="X181" s="287"/>
      <c r="Y181" s="287"/>
      <c r="Z181" s="287"/>
      <c r="AF181" s="287"/>
      <c r="AM181" s="287"/>
      <c r="AN181" s="287"/>
      <c r="AO181" s="287"/>
      <c r="AP181" s="287"/>
      <c r="AQ181" s="287"/>
      <c r="AR181" s="287"/>
      <c r="AS181" s="287"/>
      <c r="AT181" s="287"/>
      <c r="AU181" s="287"/>
      <c r="AV181" s="287"/>
      <c r="AW181" s="287"/>
      <c r="AX181" s="287"/>
      <c r="AY181" s="287"/>
      <c r="AZ181" s="287"/>
      <c r="BA181" s="287"/>
    </row>
    <row r="182" spans="9:53" hidden="1" x14ac:dyDescent="0.2">
      <c r="I182" s="287"/>
      <c r="P182" s="287"/>
      <c r="Q182" s="287"/>
      <c r="R182" s="287"/>
      <c r="S182" s="287"/>
      <c r="T182" s="287"/>
      <c r="U182" s="287"/>
      <c r="V182" s="287"/>
      <c r="W182" s="287"/>
      <c r="X182" s="287"/>
      <c r="Y182" s="287"/>
      <c r="Z182" s="287"/>
      <c r="AF182" s="287"/>
      <c r="AM182" s="287"/>
      <c r="AN182" s="287"/>
      <c r="AO182" s="287"/>
      <c r="AP182" s="287"/>
      <c r="AQ182" s="287"/>
      <c r="AR182" s="287"/>
      <c r="AS182" s="287"/>
      <c r="AT182" s="287"/>
      <c r="AU182" s="287"/>
      <c r="AV182" s="287"/>
      <c r="AW182" s="287"/>
      <c r="AX182" s="287"/>
      <c r="AY182" s="287"/>
      <c r="AZ182" s="287"/>
      <c r="BA182" s="287"/>
    </row>
    <row r="183" spans="9:53" hidden="1" x14ac:dyDescent="0.2">
      <c r="I183" s="287"/>
      <c r="P183" s="287"/>
      <c r="Q183" s="287"/>
      <c r="R183" s="287"/>
      <c r="S183" s="287"/>
      <c r="T183" s="287"/>
      <c r="U183" s="287"/>
      <c r="V183" s="287"/>
      <c r="W183" s="287"/>
      <c r="X183" s="287"/>
      <c r="Y183" s="287"/>
      <c r="Z183" s="287"/>
      <c r="AF183" s="287"/>
      <c r="AM183" s="287"/>
      <c r="AN183" s="287"/>
      <c r="AO183" s="287"/>
      <c r="AP183" s="287"/>
      <c r="AQ183" s="287"/>
      <c r="AR183" s="287"/>
      <c r="AS183" s="287"/>
      <c r="AT183" s="287"/>
      <c r="AU183" s="287"/>
      <c r="AV183" s="287"/>
      <c r="AW183" s="287"/>
      <c r="AX183" s="287"/>
      <c r="AY183" s="287"/>
      <c r="AZ183" s="287"/>
      <c r="BA183" s="287"/>
    </row>
    <row r="184" spans="9:53" hidden="1" x14ac:dyDescent="0.2">
      <c r="I184" s="287"/>
      <c r="P184" s="287"/>
      <c r="Q184" s="287"/>
      <c r="R184" s="287"/>
      <c r="S184" s="287"/>
      <c r="T184" s="287"/>
      <c r="U184" s="287"/>
      <c r="V184" s="287"/>
      <c r="W184" s="287"/>
      <c r="X184" s="287"/>
      <c r="Y184" s="287"/>
      <c r="Z184" s="287"/>
      <c r="AF184" s="287"/>
      <c r="AM184" s="287"/>
      <c r="AN184" s="287"/>
      <c r="AO184" s="287"/>
      <c r="AP184" s="287"/>
      <c r="AQ184" s="287"/>
      <c r="AR184" s="287"/>
      <c r="AS184" s="287"/>
      <c r="AT184" s="287"/>
      <c r="AU184" s="287"/>
      <c r="AV184" s="287"/>
      <c r="AW184" s="287"/>
      <c r="AX184" s="287"/>
      <c r="AY184" s="287"/>
      <c r="AZ184" s="287"/>
      <c r="BA184" s="287"/>
    </row>
    <row r="185" spans="9:53" hidden="1" x14ac:dyDescent="0.2">
      <c r="I185" s="287"/>
      <c r="P185" s="287"/>
      <c r="Q185" s="287"/>
      <c r="R185" s="287"/>
      <c r="S185" s="287"/>
      <c r="T185" s="287"/>
      <c r="U185" s="287"/>
      <c r="V185" s="287"/>
      <c r="W185" s="287"/>
      <c r="X185" s="287"/>
      <c r="Y185" s="287"/>
      <c r="Z185" s="287"/>
      <c r="AF185" s="287"/>
      <c r="AM185" s="287"/>
      <c r="AN185" s="287"/>
      <c r="AO185" s="287"/>
      <c r="AP185" s="287"/>
      <c r="AQ185" s="287"/>
      <c r="AR185" s="287"/>
      <c r="AS185" s="287"/>
      <c r="AT185" s="287"/>
      <c r="AU185" s="287"/>
      <c r="AV185" s="287"/>
      <c r="AW185" s="287"/>
      <c r="AX185" s="287"/>
      <c r="AY185" s="287"/>
      <c r="AZ185" s="287"/>
      <c r="BA185" s="287"/>
    </row>
    <row r="186" spans="9:53" hidden="1" x14ac:dyDescent="0.2">
      <c r="I186" s="287"/>
      <c r="P186" s="287"/>
      <c r="Q186" s="287"/>
      <c r="R186" s="287"/>
      <c r="S186" s="287"/>
      <c r="T186" s="287"/>
      <c r="U186" s="287"/>
      <c r="V186" s="287"/>
      <c r="W186" s="287"/>
      <c r="X186" s="287"/>
      <c r="Y186" s="287"/>
      <c r="Z186" s="287"/>
      <c r="AF186" s="287"/>
      <c r="AM186" s="287"/>
      <c r="AN186" s="287"/>
      <c r="AO186" s="287"/>
      <c r="AP186" s="287"/>
      <c r="AQ186" s="287"/>
      <c r="AR186" s="287"/>
      <c r="AS186" s="287"/>
      <c r="AT186" s="287"/>
      <c r="AU186" s="287"/>
      <c r="AV186" s="287"/>
      <c r="AW186" s="287"/>
      <c r="AX186" s="287"/>
      <c r="AY186" s="287"/>
      <c r="AZ186" s="287"/>
      <c r="BA186" s="287"/>
    </row>
    <row r="187" spans="9:53" hidden="1" x14ac:dyDescent="0.2">
      <c r="I187" s="287"/>
      <c r="P187" s="287"/>
      <c r="Q187" s="287"/>
      <c r="R187" s="287"/>
      <c r="S187" s="287"/>
      <c r="T187" s="287"/>
      <c r="U187" s="287"/>
      <c r="V187" s="287"/>
      <c r="W187" s="287"/>
      <c r="X187" s="287"/>
      <c r="Y187" s="287"/>
      <c r="Z187" s="287"/>
      <c r="AF187" s="287"/>
      <c r="AM187" s="287"/>
      <c r="AN187" s="287"/>
      <c r="AO187" s="287"/>
      <c r="AP187" s="287"/>
      <c r="AQ187" s="287"/>
      <c r="AR187" s="287"/>
      <c r="AS187" s="287"/>
      <c r="AT187" s="287"/>
      <c r="AU187" s="287"/>
      <c r="AV187" s="287"/>
      <c r="AW187" s="287"/>
      <c r="AX187" s="287"/>
      <c r="AY187" s="287"/>
      <c r="AZ187" s="287"/>
      <c r="BA187" s="287"/>
    </row>
    <row r="188" spans="9:53" hidden="1" x14ac:dyDescent="0.2">
      <c r="I188" s="287"/>
      <c r="P188" s="287"/>
      <c r="Q188" s="287"/>
      <c r="R188" s="287"/>
      <c r="S188" s="287"/>
      <c r="T188" s="287"/>
      <c r="U188" s="287"/>
      <c r="V188" s="287"/>
      <c r="W188" s="287"/>
      <c r="X188" s="287"/>
      <c r="Y188" s="287"/>
      <c r="Z188" s="287"/>
      <c r="AF188" s="287"/>
      <c r="AM188" s="287"/>
      <c r="AN188" s="287"/>
      <c r="AO188" s="287"/>
      <c r="AP188" s="287"/>
      <c r="AQ188" s="287"/>
      <c r="AR188" s="287"/>
      <c r="AS188" s="287"/>
      <c r="AT188" s="287"/>
      <c r="AU188" s="287"/>
      <c r="AV188" s="287"/>
      <c r="AW188" s="287"/>
      <c r="AX188" s="287"/>
      <c r="AY188" s="287"/>
      <c r="AZ188" s="287"/>
      <c r="BA188" s="287"/>
    </row>
    <row r="189" spans="9:53" hidden="1" x14ac:dyDescent="0.2">
      <c r="I189" s="287"/>
      <c r="P189" s="287"/>
      <c r="Q189" s="287"/>
      <c r="R189" s="287"/>
      <c r="S189" s="287"/>
      <c r="T189" s="287"/>
      <c r="U189" s="287"/>
      <c r="V189" s="287"/>
      <c r="W189" s="287"/>
      <c r="X189" s="287"/>
      <c r="Y189" s="287"/>
      <c r="Z189" s="287"/>
      <c r="AF189" s="287"/>
      <c r="AM189" s="287"/>
      <c r="AN189" s="287"/>
      <c r="AO189" s="287"/>
      <c r="AP189" s="287"/>
      <c r="AQ189" s="287"/>
      <c r="AR189" s="287"/>
      <c r="AS189" s="287"/>
      <c r="AT189" s="287"/>
      <c r="AU189" s="287"/>
      <c r="AV189" s="287"/>
      <c r="AW189" s="287"/>
      <c r="AX189" s="287"/>
      <c r="AY189" s="287"/>
      <c r="AZ189" s="287"/>
      <c r="BA189" s="287"/>
    </row>
    <row r="190" spans="9:53" hidden="1" x14ac:dyDescent="0.2">
      <c r="I190" s="287"/>
      <c r="P190" s="287"/>
      <c r="Q190" s="287"/>
      <c r="R190" s="287"/>
      <c r="S190" s="287"/>
      <c r="T190" s="287"/>
      <c r="U190" s="287"/>
      <c r="V190" s="287"/>
      <c r="W190" s="287"/>
      <c r="X190" s="287"/>
      <c r="Y190" s="287"/>
      <c r="Z190" s="287"/>
      <c r="AF190" s="287"/>
      <c r="AM190" s="287"/>
      <c r="AN190" s="287"/>
      <c r="AO190" s="287"/>
      <c r="AP190" s="287"/>
      <c r="AQ190" s="287"/>
      <c r="AR190" s="287"/>
      <c r="AS190" s="287"/>
      <c r="AT190" s="287"/>
      <c r="AU190" s="287"/>
      <c r="AV190" s="287"/>
      <c r="AW190" s="287"/>
      <c r="AX190" s="287"/>
      <c r="AY190" s="287"/>
      <c r="AZ190" s="287"/>
      <c r="BA190" s="287"/>
    </row>
    <row r="191" spans="9:53" hidden="1" x14ac:dyDescent="0.2">
      <c r="I191" s="287"/>
      <c r="P191" s="287"/>
      <c r="Q191" s="287"/>
      <c r="R191" s="287"/>
      <c r="S191" s="287"/>
      <c r="T191" s="287"/>
      <c r="U191" s="287"/>
      <c r="V191" s="287"/>
      <c r="W191" s="287"/>
      <c r="X191" s="287"/>
      <c r="Y191" s="287"/>
      <c r="Z191" s="287"/>
      <c r="AF191" s="287"/>
      <c r="AM191" s="287"/>
      <c r="AN191" s="287"/>
      <c r="AO191" s="287"/>
      <c r="AP191" s="287"/>
      <c r="AQ191" s="287"/>
      <c r="AR191" s="287"/>
      <c r="AS191" s="287"/>
      <c r="AT191" s="287"/>
      <c r="AU191" s="287"/>
      <c r="AV191" s="287"/>
      <c r="AW191" s="287"/>
      <c r="AX191" s="287"/>
      <c r="AY191" s="287"/>
      <c r="AZ191" s="287"/>
      <c r="BA191" s="287"/>
    </row>
    <row r="192" spans="9:53" hidden="1" x14ac:dyDescent="0.2">
      <c r="I192" s="287"/>
      <c r="P192" s="287"/>
      <c r="Q192" s="287"/>
      <c r="R192" s="287"/>
      <c r="S192" s="287"/>
      <c r="T192" s="287"/>
      <c r="U192" s="287"/>
      <c r="V192" s="287"/>
      <c r="W192" s="287"/>
      <c r="X192" s="287"/>
      <c r="Y192" s="287"/>
      <c r="Z192" s="287"/>
      <c r="AF192" s="287"/>
      <c r="AM192" s="287"/>
      <c r="AN192" s="287"/>
      <c r="AO192" s="287"/>
      <c r="AP192" s="287"/>
      <c r="AQ192" s="287"/>
      <c r="AR192" s="287"/>
      <c r="AS192" s="287"/>
      <c r="AT192" s="287"/>
      <c r="AU192" s="287"/>
      <c r="AV192" s="287"/>
      <c r="AW192" s="287"/>
      <c r="AX192" s="287"/>
      <c r="AY192" s="287"/>
      <c r="AZ192" s="287"/>
      <c r="BA192" s="287"/>
    </row>
    <row r="193" spans="9:53" hidden="1" x14ac:dyDescent="0.2">
      <c r="I193" s="287"/>
      <c r="P193" s="287"/>
      <c r="Q193" s="287"/>
      <c r="R193" s="287"/>
      <c r="S193" s="287"/>
      <c r="T193" s="287"/>
      <c r="U193" s="287"/>
      <c r="V193" s="287"/>
      <c r="W193" s="287"/>
      <c r="X193" s="287"/>
      <c r="Y193" s="287"/>
      <c r="Z193" s="287"/>
      <c r="AF193" s="287"/>
      <c r="AM193" s="287"/>
      <c r="AN193" s="287"/>
      <c r="AO193" s="287"/>
      <c r="AP193" s="287"/>
      <c r="AQ193" s="287"/>
      <c r="AR193" s="287"/>
      <c r="AS193" s="287"/>
      <c r="AT193" s="287"/>
      <c r="AU193" s="287"/>
      <c r="AV193" s="287"/>
      <c r="AW193" s="287"/>
      <c r="AX193" s="287"/>
      <c r="AY193" s="287"/>
      <c r="AZ193" s="287"/>
      <c r="BA193" s="287"/>
    </row>
    <row r="194" spans="9:53" hidden="1" x14ac:dyDescent="0.2">
      <c r="I194" s="287"/>
      <c r="P194" s="287"/>
      <c r="Q194" s="287"/>
      <c r="R194" s="287"/>
      <c r="S194" s="287"/>
      <c r="T194" s="287"/>
      <c r="U194" s="287"/>
      <c r="V194" s="287"/>
      <c r="W194" s="287"/>
      <c r="X194" s="287"/>
      <c r="Y194" s="287"/>
      <c r="Z194" s="287"/>
      <c r="AF194" s="287"/>
      <c r="AM194" s="287"/>
      <c r="AN194" s="287"/>
      <c r="AO194" s="287"/>
      <c r="AP194" s="287"/>
      <c r="AQ194" s="287"/>
      <c r="AR194" s="287"/>
      <c r="AS194" s="287"/>
      <c r="AT194" s="287"/>
      <c r="AU194" s="287"/>
      <c r="AV194" s="287"/>
      <c r="AW194" s="287"/>
      <c r="AX194" s="287"/>
      <c r="AY194" s="287"/>
      <c r="AZ194" s="287"/>
      <c r="BA194" s="287"/>
    </row>
    <row r="195" spans="9:53" hidden="1" x14ac:dyDescent="0.2">
      <c r="I195" s="287"/>
      <c r="P195" s="287"/>
      <c r="Q195" s="287"/>
      <c r="R195" s="287"/>
      <c r="S195" s="287"/>
      <c r="T195" s="287"/>
      <c r="U195" s="287"/>
      <c r="V195" s="287"/>
      <c r="W195" s="287"/>
      <c r="X195" s="287"/>
      <c r="Y195" s="287"/>
      <c r="Z195" s="287"/>
      <c r="AF195" s="287"/>
      <c r="AM195" s="287"/>
      <c r="AN195" s="287"/>
      <c r="AO195" s="287"/>
      <c r="AP195" s="287"/>
      <c r="AQ195" s="287"/>
      <c r="AR195" s="287"/>
      <c r="AS195" s="287"/>
      <c r="AT195" s="287"/>
      <c r="AU195" s="287"/>
      <c r="AV195" s="287"/>
      <c r="AW195" s="287"/>
      <c r="AX195" s="287"/>
      <c r="AY195" s="287"/>
      <c r="AZ195" s="287"/>
      <c r="BA195" s="287"/>
    </row>
    <row r="196" spans="9:53" hidden="1" x14ac:dyDescent="0.2">
      <c r="I196" s="287"/>
      <c r="P196" s="287"/>
      <c r="Q196" s="287"/>
      <c r="R196" s="287"/>
      <c r="S196" s="287"/>
      <c r="T196" s="287"/>
      <c r="U196" s="287"/>
      <c r="V196" s="287"/>
      <c r="W196" s="287"/>
      <c r="X196" s="287"/>
      <c r="Y196" s="287"/>
      <c r="Z196" s="287"/>
      <c r="AF196" s="287"/>
      <c r="AM196" s="287"/>
      <c r="AN196" s="287"/>
      <c r="AO196" s="287"/>
      <c r="AP196" s="287"/>
      <c r="AQ196" s="287"/>
      <c r="AR196" s="287"/>
      <c r="AS196" s="287"/>
      <c r="AT196" s="287"/>
      <c r="AU196" s="287"/>
      <c r="AV196" s="287"/>
      <c r="AW196" s="287"/>
      <c r="AX196" s="287"/>
      <c r="AY196" s="287"/>
      <c r="AZ196" s="287"/>
      <c r="BA196" s="287"/>
    </row>
    <row r="197" spans="9:53" hidden="1" x14ac:dyDescent="0.2">
      <c r="I197" s="287"/>
      <c r="P197" s="287"/>
      <c r="Q197" s="287"/>
      <c r="R197" s="287"/>
      <c r="S197" s="287"/>
      <c r="T197" s="287"/>
      <c r="U197" s="287"/>
      <c r="V197" s="287"/>
      <c r="W197" s="287"/>
      <c r="X197" s="287"/>
      <c r="Y197" s="287"/>
      <c r="Z197" s="287"/>
      <c r="AF197" s="287"/>
      <c r="AM197" s="287"/>
      <c r="AN197" s="287"/>
      <c r="AO197" s="287"/>
      <c r="AP197" s="287"/>
      <c r="AQ197" s="287"/>
      <c r="AR197" s="287"/>
      <c r="AS197" s="287"/>
      <c r="AT197" s="287"/>
      <c r="AU197" s="287"/>
      <c r="AV197" s="287"/>
      <c r="AW197" s="287"/>
      <c r="AX197" s="287"/>
      <c r="AY197" s="287"/>
      <c r="AZ197" s="287"/>
      <c r="BA197" s="287"/>
    </row>
    <row r="198" spans="9:53" hidden="1" x14ac:dyDescent="0.2">
      <c r="I198" s="287"/>
      <c r="P198" s="287"/>
      <c r="Q198" s="287"/>
      <c r="R198" s="287"/>
      <c r="S198" s="287"/>
      <c r="T198" s="287"/>
      <c r="U198" s="287"/>
      <c r="V198" s="287"/>
      <c r="W198" s="287"/>
      <c r="X198" s="287"/>
      <c r="Y198" s="287"/>
      <c r="Z198" s="287"/>
      <c r="AF198" s="287"/>
      <c r="AM198" s="287"/>
      <c r="AN198" s="287"/>
      <c r="AO198" s="287"/>
      <c r="AP198" s="287"/>
      <c r="AQ198" s="287"/>
      <c r="AR198" s="287"/>
      <c r="AS198" s="287"/>
      <c r="AT198" s="287"/>
      <c r="AU198" s="287"/>
      <c r="AV198" s="287"/>
      <c r="AW198" s="287"/>
      <c r="AX198" s="287"/>
      <c r="AY198" s="287"/>
      <c r="AZ198" s="287"/>
      <c r="BA198" s="287"/>
    </row>
    <row r="199" spans="9:53" hidden="1" x14ac:dyDescent="0.2">
      <c r="I199" s="287"/>
      <c r="P199" s="287"/>
      <c r="Q199" s="287"/>
      <c r="R199" s="287"/>
      <c r="S199" s="287"/>
      <c r="T199" s="287"/>
      <c r="U199" s="287"/>
      <c r="V199" s="287"/>
      <c r="W199" s="287"/>
      <c r="X199" s="287"/>
      <c r="Y199" s="287"/>
      <c r="Z199" s="287"/>
      <c r="AF199" s="287"/>
      <c r="AM199" s="287"/>
      <c r="AN199" s="287"/>
      <c r="AO199" s="287"/>
      <c r="AP199" s="287"/>
      <c r="AQ199" s="287"/>
      <c r="AR199" s="287"/>
      <c r="AS199" s="287"/>
      <c r="AT199" s="287"/>
      <c r="AU199" s="287"/>
      <c r="AV199" s="287"/>
      <c r="AW199" s="287"/>
      <c r="AX199" s="287"/>
      <c r="AY199" s="287"/>
      <c r="AZ199" s="287"/>
      <c r="BA199" s="287"/>
    </row>
    <row r="200" spans="9:53" hidden="1" x14ac:dyDescent="0.2">
      <c r="I200" s="287"/>
      <c r="P200" s="287"/>
      <c r="Q200" s="287"/>
      <c r="R200" s="287"/>
      <c r="S200" s="287"/>
      <c r="T200" s="287"/>
      <c r="U200" s="287"/>
      <c r="V200" s="287"/>
      <c r="W200" s="287"/>
      <c r="X200" s="287"/>
      <c r="Y200" s="287"/>
      <c r="Z200" s="287"/>
      <c r="AF200" s="287"/>
      <c r="AM200" s="287"/>
      <c r="AN200" s="287"/>
      <c r="AO200" s="287"/>
      <c r="AP200" s="287"/>
      <c r="AQ200" s="287"/>
      <c r="AR200" s="287"/>
      <c r="AS200" s="287"/>
      <c r="AT200" s="287"/>
      <c r="AU200" s="287"/>
      <c r="AV200" s="287"/>
      <c r="AW200" s="287"/>
      <c r="AX200" s="287"/>
      <c r="AY200" s="287"/>
      <c r="AZ200" s="287"/>
      <c r="BA200" s="287"/>
    </row>
    <row r="201" spans="9:53" hidden="1" x14ac:dyDescent="0.2">
      <c r="I201" s="287"/>
      <c r="P201" s="287"/>
      <c r="Q201" s="287"/>
      <c r="R201" s="287"/>
      <c r="S201" s="287"/>
      <c r="T201" s="287"/>
      <c r="U201" s="287"/>
      <c r="V201" s="287"/>
      <c r="W201" s="287"/>
      <c r="X201" s="287"/>
      <c r="Y201" s="287"/>
      <c r="Z201" s="287"/>
      <c r="AF201" s="287"/>
      <c r="AM201" s="287"/>
      <c r="AN201" s="287"/>
      <c r="AO201" s="287"/>
      <c r="AP201" s="287"/>
      <c r="AQ201" s="287"/>
      <c r="AR201" s="287"/>
      <c r="AS201" s="287"/>
      <c r="AT201" s="287"/>
      <c r="AU201" s="287"/>
      <c r="AV201" s="287"/>
      <c r="AW201" s="287"/>
      <c r="AX201" s="287"/>
      <c r="AY201" s="287"/>
      <c r="AZ201" s="287"/>
      <c r="BA201" s="287"/>
    </row>
    <row r="202" spans="9:53" hidden="1" x14ac:dyDescent="0.2">
      <c r="I202" s="287"/>
      <c r="P202" s="287"/>
      <c r="Q202" s="287"/>
      <c r="R202" s="287"/>
      <c r="S202" s="287"/>
      <c r="T202" s="287"/>
      <c r="U202" s="287"/>
      <c r="V202" s="287"/>
      <c r="W202" s="287"/>
      <c r="X202" s="287"/>
      <c r="Y202" s="287"/>
      <c r="Z202" s="287"/>
      <c r="AF202" s="287"/>
      <c r="AM202" s="287"/>
      <c r="AN202" s="287"/>
      <c r="AO202" s="287"/>
      <c r="AP202" s="287"/>
      <c r="AQ202" s="287"/>
      <c r="AR202" s="287"/>
      <c r="AS202" s="287"/>
      <c r="AT202" s="287"/>
      <c r="AU202" s="287"/>
      <c r="AV202" s="287"/>
      <c r="AW202" s="287"/>
      <c r="AX202" s="287"/>
      <c r="AY202" s="287"/>
      <c r="AZ202" s="287"/>
      <c r="BA202" s="287"/>
    </row>
    <row r="203" spans="9:53" hidden="1" x14ac:dyDescent="0.2">
      <c r="I203" s="287"/>
      <c r="P203" s="287"/>
      <c r="Q203" s="287"/>
      <c r="R203" s="287"/>
      <c r="S203" s="287"/>
      <c r="T203" s="287"/>
      <c r="U203" s="287"/>
      <c r="V203" s="287"/>
      <c r="W203" s="287"/>
      <c r="X203" s="287"/>
      <c r="Y203" s="287"/>
      <c r="Z203" s="287"/>
      <c r="AF203" s="287"/>
      <c r="AM203" s="287"/>
      <c r="AN203" s="287"/>
      <c r="AO203" s="287"/>
      <c r="AP203" s="287"/>
      <c r="AQ203" s="287"/>
      <c r="AR203" s="287"/>
      <c r="AS203" s="287"/>
      <c r="AT203" s="287"/>
      <c r="AU203" s="287"/>
      <c r="AV203" s="287"/>
      <c r="AW203" s="287"/>
      <c r="AX203" s="287"/>
      <c r="AY203" s="287"/>
      <c r="AZ203" s="287"/>
      <c r="BA203" s="287"/>
    </row>
    <row r="204" spans="9:53" hidden="1" x14ac:dyDescent="0.2">
      <c r="I204" s="287"/>
      <c r="P204" s="287"/>
      <c r="Q204" s="287"/>
      <c r="R204" s="287"/>
      <c r="S204" s="287"/>
      <c r="T204" s="287"/>
      <c r="U204" s="287"/>
      <c r="V204" s="287"/>
      <c r="W204" s="287"/>
      <c r="X204" s="287"/>
      <c r="Y204" s="287"/>
      <c r="Z204" s="287"/>
      <c r="AF204" s="287"/>
      <c r="AM204" s="287"/>
      <c r="AN204" s="287"/>
      <c r="AO204" s="287"/>
      <c r="AP204" s="287"/>
      <c r="AQ204" s="287"/>
      <c r="AR204" s="287"/>
      <c r="AS204" s="287"/>
      <c r="AT204" s="287"/>
      <c r="AU204" s="287"/>
      <c r="AV204" s="287"/>
      <c r="AW204" s="287"/>
      <c r="AX204" s="287"/>
      <c r="AY204" s="287"/>
      <c r="AZ204" s="287"/>
      <c r="BA204" s="287"/>
    </row>
    <row r="205" spans="9:53" hidden="1" x14ac:dyDescent="0.2">
      <c r="I205" s="287"/>
      <c r="P205" s="287"/>
      <c r="Q205" s="287"/>
      <c r="R205" s="287"/>
      <c r="S205" s="287"/>
      <c r="T205" s="287"/>
      <c r="U205" s="287"/>
      <c r="V205" s="287"/>
      <c r="W205" s="287"/>
      <c r="X205" s="287"/>
      <c r="Y205" s="287"/>
      <c r="Z205" s="287"/>
      <c r="AF205" s="287"/>
      <c r="AM205" s="287"/>
      <c r="AN205" s="287"/>
      <c r="AO205" s="287"/>
      <c r="AP205" s="287"/>
      <c r="AQ205" s="287"/>
      <c r="AR205" s="287"/>
      <c r="AS205" s="287"/>
      <c r="AT205" s="287"/>
      <c r="AU205" s="287"/>
      <c r="AV205" s="287"/>
      <c r="AW205" s="287"/>
      <c r="AX205" s="287"/>
      <c r="AY205" s="287"/>
      <c r="AZ205" s="287"/>
      <c r="BA205" s="287"/>
    </row>
    <row r="206" spans="9:53" hidden="1" x14ac:dyDescent="0.2">
      <c r="I206" s="287"/>
      <c r="P206" s="287"/>
      <c r="Q206" s="287"/>
      <c r="R206" s="287"/>
      <c r="S206" s="287"/>
      <c r="T206" s="287"/>
      <c r="U206" s="287"/>
      <c r="V206" s="287"/>
      <c r="W206" s="287"/>
      <c r="X206" s="287"/>
      <c r="Y206" s="287"/>
      <c r="Z206" s="287"/>
      <c r="AF206" s="287"/>
      <c r="AM206" s="287"/>
      <c r="AN206" s="287"/>
      <c r="AO206" s="287"/>
      <c r="AP206" s="287"/>
      <c r="AQ206" s="287"/>
      <c r="AR206" s="287"/>
      <c r="AS206" s="287"/>
      <c r="AT206" s="287"/>
      <c r="AU206" s="287"/>
      <c r="AV206" s="287"/>
      <c r="AW206" s="287"/>
      <c r="AX206" s="287"/>
      <c r="AY206" s="287"/>
      <c r="AZ206" s="287"/>
      <c r="BA206" s="287"/>
    </row>
    <row r="207" spans="9:53" hidden="1" x14ac:dyDescent="0.2">
      <c r="I207" s="287"/>
      <c r="P207" s="287"/>
      <c r="Q207" s="287"/>
      <c r="R207" s="287"/>
      <c r="S207" s="287"/>
      <c r="T207" s="287"/>
      <c r="U207" s="287"/>
      <c r="V207" s="287"/>
      <c r="W207" s="287"/>
      <c r="X207" s="287"/>
      <c r="Y207" s="287"/>
      <c r="Z207" s="287"/>
      <c r="AF207" s="287"/>
      <c r="AM207" s="287"/>
      <c r="AN207" s="287"/>
      <c r="AO207" s="287"/>
      <c r="AP207" s="287"/>
      <c r="AQ207" s="287"/>
      <c r="AR207" s="287"/>
      <c r="AS207" s="287"/>
      <c r="AT207" s="287"/>
      <c r="AU207" s="287"/>
      <c r="AV207" s="287"/>
      <c r="AW207" s="287"/>
      <c r="AX207" s="287"/>
      <c r="AY207" s="287"/>
      <c r="AZ207" s="287"/>
      <c r="BA207" s="287"/>
    </row>
    <row r="208" spans="9:53" hidden="1" x14ac:dyDescent="0.2">
      <c r="I208" s="287"/>
      <c r="P208" s="287"/>
      <c r="Q208" s="287"/>
      <c r="R208" s="287"/>
      <c r="S208" s="287"/>
      <c r="T208" s="287"/>
      <c r="U208" s="287"/>
      <c r="V208" s="287"/>
      <c r="W208" s="287"/>
      <c r="X208" s="287"/>
      <c r="Y208" s="287"/>
      <c r="Z208" s="287"/>
      <c r="AF208" s="287"/>
      <c r="AM208" s="287"/>
      <c r="AN208" s="287"/>
      <c r="AO208" s="287"/>
      <c r="AP208" s="287"/>
      <c r="AQ208" s="287"/>
      <c r="AR208" s="287"/>
      <c r="AS208" s="287"/>
      <c r="AT208" s="287"/>
      <c r="AU208" s="287"/>
      <c r="AV208" s="287"/>
      <c r="AW208" s="287"/>
      <c r="AX208" s="287"/>
      <c r="AY208" s="287"/>
      <c r="AZ208" s="287"/>
      <c r="BA208" s="287"/>
    </row>
    <row r="209" spans="9:53" hidden="1" x14ac:dyDescent="0.2">
      <c r="I209" s="287"/>
      <c r="P209" s="287"/>
      <c r="Q209" s="287"/>
      <c r="R209" s="287"/>
      <c r="S209" s="287"/>
      <c r="T209" s="287"/>
      <c r="U209" s="287"/>
      <c r="V209" s="287"/>
      <c r="W209" s="287"/>
      <c r="X209" s="287"/>
      <c r="Y209" s="287"/>
      <c r="Z209" s="287"/>
      <c r="AF209" s="287"/>
      <c r="AM209" s="287"/>
      <c r="AN209" s="287"/>
      <c r="AO209" s="287"/>
      <c r="AP209" s="287"/>
      <c r="AQ209" s="287"/>
      <c r="AR209" s="287"/>
      <c r="AS209" s="287"/>
      <c r="AT209" s="287"/>
      <c r="AU209" s="287"/>
      <c r="AV209" s="287"/>
      <c r="AW209" s="287"/>
      <c r="AX209" s="287"/>
      <c r="AY209" s="287"/>
      <c r="AZ209" s="287"/>
      <c r="BA209" s="287"/>
    </row>
    <row r="210" spans="9:53" hidden="1" x14ac:dyDescent="0.2">
      <c r="I210" s="287"/>
      <c r="P210" s="287"/>
      <c r="Q210" s="287"/>
      <c r="R210" s="287"/>
      <c r="S210" s="287"/>
      <c r="T210" s="287"/>
      <c r="U210" s="287"/>
      <c r="V210" s="287"/>
      <c r="W210" s="287"/>
      <c r="X210" s="287"/>
      <c r="Y210" s="287"/>
      <c r="Z210" s="287"/>
      <c r="AF210" s="287"/>
      <c r="AM210" s="287"/>
      <c r="AN210" s="287"/>
      <c r="AO210" s="287"/>
      <c r="AP210" s="287"/>
      <c r="AQ210" s="287"/>
      <c r="AR210" s="287"/>
      <c r="AS210" s="287"/>
      <c r="AT210" s="287"/>
      <c r="AU210" s="287"/>
      <c r="AV210" s="287"/>
      <c r="AW210" s="287"/>
      <c r="AX210" s="287"/>
      <c r="AY210" s="287"/>
      <c r="AZ210" s="287"/>
      <c r="BA210" s="287"/>
    </row>
    <row r="211" spans="9:53" hidden="1" x14ac:dyDescent="0.2">
      <c r="I211" s="287"/>
      <c r="P211" s="287"/>
      <c r="Q211" s="287"/>
      <c r="R211" s="287"/>
      <c r="S211" s="287"/>
      <c r="T211" s="287"/>
      <c r="U211" s="287"/>
      <c r="V211" s="287"/>
      <c r="W211" s="287"/>
      <c r="X211" s="287"/>
      <c r="Y211" s="287"/>
      <c r="Z211" s="287"/>
      <c r="AF211" s="287"/>
      <c r="AM211" s="287"/>
      <c r="AN211" s="287"/>
      <c r="AO211" s="287"/>
      <c r="AP211" s="287"/>
      <c r="AQ211" s="287"/>
      <c r="AR211" s="287"/>
      <c r="AS211" s="287"/>
      <c r="AT211" s="287"/>
      <c r="AU211" s="287"/>
      <c r="AV211" s="287"/>
      <c r="AW211" s="287"/>
      <c r="AX211" s="287"/>
      <c r="AY211" s="287"/>
      <c r="AZ211" s="287"/>
      <c r="BA211" s="287"/>
    </row>
    <row r="212" spans="9:53" hidden="1" x14ac:dyDescent="0.2">
      <c r="I212" s="287"/>
      <c r="P212" s="287"/>
      <c r="Q212" s="287"/>
      <c r="R212" s="287"/>
      <c r="S212" s="287"/>
      <c r="T212" s="287"/>
      <c r="U212" s="287"/>
      <c r="V212" s="287"/>
      <c r="W212" s="287"/>
      <c r="X212" s="287"/>
      <c r="Y212" s="287"/>
      <c r="Z212" s="287"/>
      <c r="AF212" s="287"/>
      <c r="AM212" s="287"/>
      <c r="AN212" s="287"/>
      <c r="AO212" s="287"/>
      <c r="AP212" s="287"/>
      <c r="AQ212" s="287"/>
      <c r="AR212" s="287"/>
      <c r="AS212" s="287"/>
      <c r="AT212" s="287"/>
      <c r="AU212" s="287"/>
      <c r="AV212" s="287"/>
      <c r="AW212" s="287"/>
      <c r="AX212" s="287"/>
      <c r="AY212" s="287"/>
      <c r="AZ212" s="287"/>
      <c r="BA212" s="287"/>
    </row>
    <row r="213" spans="9:53" hidden="1" x14ac:dyDescent="0.2">
      <c r="I213" s="287"/>
      <c r="P213" s="287"/>
      <c r="Q213" s="287"/>
      <c r="R213" s="287"/>
      <c r="S213" s="287"/>
      <c r="T213" s="287"/>
      <c r="U213" s="287"/>
      <c r="V213" s="287"/>
      <c r="W213" s="287"/>
      <c r="X213" s="287"/>
      <c r="Y213" s="287"/>
      <c r="Z213" s="287"/>
      <c r="AF213" s="287"/>
      <c r="AM213" s="287"/>
      <c r="AN213" s="287"/>
      <c r="AO213" s="287"/>
      <c r="AP213" s="287"/>
      <c r="AQ213" s="287"/>
      <c r="AR213" s="287"/>
      <c r="AS213" s="287"/>
      <c r="AT213" s="287"/>
      <c r="AU213" s="287"/>
      <c r="AV213" s="287"/>
      <c r="AW213" s="287"/>
      <c r="AX213" s="287"/>
      <c r="AY213" s="287"/>
      <c r="AZ213" s="287"/>
      <c r="BA213" s="287"/>
    </row>
    <row r="214" spans="9:53" hidden="1" x14ac:dyDescent="0.2">
      <c r="I214" s="287"/>
      <c r="P214" s="287"/>
      <c r="Q214" s="287"/>
      <c r="R214" s="287"/>
      <c r="S214" s="287"/>
      <c r="T214" s="287"/>
      <c r="U214" s="287"/>
      <c r="V214" s="287"/>
      <c r="W214" s="287"/>
      <c r="X214" s="287"/>
      <c r="Y214" s="287"/>
      <c r="Z214" s="287"/>
      <c r="AF214" s="287"/>
      <c r="AM214" s="287"/>
      <c r="AN214" s="287"/>
      <c r="AO214" s="287"/>
      <c r="AP214" s="287"/>
      <c r="AQ214" s="287"/>
      <c r="AR214" s="287"/>
      <c r="AS214" s="287"/>
      <c r="AT214" s="287"/>
      <c r="AU214" s="287"/>
      <c r="AV214" s="287"/>
      <c r="AW214" s="287"/>
      <c r="AX214" s="287"/>
      <c r="AY214" s="287"/>
      <c r="AZ214" s="287"/>
      <c r="BA214" s="287"/>
    </row>
    <row r="215" spans="9:53" hidden="1" x14ac:dyDescent="0.2">
      <c r="I215" s="287"/>
      <c r="P215" s="287"/>
      <c r="Q215" s="287"/>
      <c r="R215" s="287"/>
      <c r="S215" s="287"/>
      <c r="T215" s="287"/>
      <c r="U215" s="287"/>
      <c r="V215" s="287"/>
      <c r="W215" s="287"/>
      <c r="X215" s="287"/>
      <c r="Y215" s="287"/>
      <c r="Z215" s="287"/>
      <c r="AF215" s="287"/>
      <c r="AM215" s="287"/>
      <c r="AN215" s="287"/>
      <c r="AO215" s="287"/>
      <c r="AP215" s="287"/>
      <c r="AQ215" s="287"/>
      <c r="AR215" s="287"/>
      <c r="AS215" s="287"/>
      <c r="AT215" s="287"/>
      <c r="AU215" s="287"/>
      <c r="AV215" s="287"/>
      <c r="AW215" s="287"/>
      <c r="AX215" s="287"/>
      <c r="AY215" s="287"/>
      <c r="AZ215" s="287"/>
      <c r="BA215" s="287"/>
    </row>
    <row r="216" spans="9:53" hidden="1" x14ac:dyDescent="0.2">
      <c r="I216" s="287"/>
      <c r="P216" s="287"/>
      <c r="Q216" s="287"/>
      <c r="R216" s="287"/>
      <c r="S216" s="287"/>
      <c r="T216" s="287"/>
      <c r="U216" s="287"/>
      <c r="V216" s="287"/>
      <c r="W216" s="287"/>
      <c r="X216" s="287"/>
      <c r="Y216" s="287"/>
      <c r="Z216" s="287"/>
      <c r="AF216" s="287"/>
      <c r="AM216" s="287"/>
      <c r="AN216" s="287"/>
      <c r="AO216" s="287"/>
      <c r="AP216" s="287"/>
      <c r="AQ216" s="287"/>
      <c r="AR216" s="287"/>
      <c r="AS216" s="287"/>
      <c r="AT216" s="287"/>
      <c r="AU216" s="287"/>
      <c r="AV216" s="287"/>
      <c r="AW216" s="287"/>
      <c r="AX216" s="287"/>
      <c r="AY216" s="287"/>
      <c r="AZ216" s="287"/>
      <c r="BA216" s="287"/>
    </row>
    <row r="217" spans="9:53" hidden="1" x14ac:dyDescent="0.2">
      <c r="I217" s="287"/>
      <c r="P217" s="287"/>
      <c r="Q217" s="287"/>
      <c r="R217" s="287"/>
      <c r="S217" s="287"/>
      <c r="T217" s="287"/>
      <c r="U217" s="287"/>
      <c r="V217" s="287"/>
      <c r="W217" s="287"/>
      <c r="X217" s="287"/>
      <c r="Y217" s="287"/>
      <c r="Z217" s="287"/>
      <c r="AF217" s="287"/>
      <c r="AM217" s="287"/>
      <c r="AN217" s="287"/>
      <c r="AO217" s="287"/>
      <c r="AP217" s="287"/>
      <c r="AQ217" s="287"/>
      <c r="AR217" s="287"/>
      <c r="AS217" s="287"/>
      <c r="AT217" s="287"/>
      <c r="AU217" s="287"/>
      <c r="AV217" s="287"/>
      <c r="AW217" s="287"/>
      <c r="AX217" s="287"/>
      <c r="AY217" s="287"/>
      <c r="AZ217" s="287"/>
      <c r="BA217" s="287"/>
    </row>
    <row r="218" spans="9:53" hidden="1" x14ac:dyDescent="0.2">
      <c r="I218" s="287"/>
      <c r="P218" s="287"/>
      <c r="Q218" s="287"/>
      <c r="R218" s="287"/>
      <c r="S218" s="287"/>
      <c r="T218" s="287"/>
      <c r="U218" s="287"/>
      <c r="V218" s="287"/>
      <c r="W218" s="287"/>
      <c r="X218" s="287"/>
      <c r="Y218" s="287"/>
      <c r="Z218" s="287"/>
      <c r="AF218" s="287"/>
      <c r="AM218" s="287"/>
      <c r="AN218" s="287"/>
      <c r="AO218" s="287"/>
      <c r="AP218" s="287"/>
      <c r="AQ218" s="287"/>
      <c r="AR218" s="287"/>
      <c r="AS218" s="287"/>
      <c r="AT218" s="287"/>
      <c r="AU218" s="287"/>
      <c r="AV218" s="287"/>
      <c r="AW218" s="287"/>
      <c r="AX218" s="287"/>
      <c r="AY218" s="287"/>
      <c r="AZ218" s="287"/>
      <c r="BA218" s="287"/>
    </row>
    <row r="219" spans="9:53" hidden="1" x14ac:dyDescent="0.2">
      <c r="I219" s="287"/>
      <c r="P219" s="287"/>
      <c r="Q219" s="287"/>
      <c r="R219" s="287"/>
      <c r="S219" s="287"/>
      <c r="T219" s="287"/>
      <c r="U219" s="287"/>
      <c r="V219" s="287"/>
      <c r="W219" s="287"/>
      <c r="X219" s="287"/>
      <c r="Y219" s="287"/>
      <c r="Z219" s="287"/>
      <c r="AF219" s="287"/>
      <c r="AM219" s="287"/>
      <c r="AN219" s="287"/>
      <c r="AO219" s="287"/>
      <c r="AP219" s="287"/>
      <c r="AQ219" s="287"/>
      <c r="AR219" s="287"/>
      <c r="AS219" s="287"/>
      <c r="AT219" s="287"/>
      <c r="AU219" s="287"/>
      <c r="AV219" s="287"/>
      <c r="AW219" s="287"/>
      <c r="AX219" s="287"/>
      <c r="AY219" s="287"/>
      <c r="AZ219" s="287"/>
      <c r="BA219" s="287"/>
    </row>
    <row r="220" spans="9:53" hidden="1" x14ac:dyDescent="0.2">
      <c r="I220" s="287"/>
      <c r="P220" s="287"/>
      <c r="Q220" s="287"/>
      <c r="R220" s="287"/>
      <c r="S220" s="287"/>
      <c r="T220" s="287"/>
      <c r="U220" s="287"/>
      <c r="V220" s="287"/>
      <c r="W220" s="287"/>
      <c r="X220" s="287"/>
      <c r="Y220" s="287"/>
      <c r="Z220" s="287"/>
      <c r="AF220" s="287"/>
      <c r="AM220" s="287"/>
      <c r="AN220" s="287"/>
      <c r="AO220" s="287"/>
      <c r="AP220" s="287"/>
      <c r="AQ220" s="287"/>
      <c r="AR220" s="287"/>
      <c r="AS220" s="287"/>
      <c r="AT220" s="287"/>
      <c r="AU220" s="287"/>
      <c r="AV220" s="287"/>
      <c r="AW220" s="287"/>
      <c r="AX220" s="287"/>
      <c r="AY220" s="287"/>
      <c r="AZ220" s="287"/>
      <c r="BA220" s="287"/>
    </row>
    <row r="221" spans="9:53" hidden="1" x14ac:dyDescent="0.2">
      <c r="I221" s="287"/>
      <c r="P221" s="287"/>
      <c r="Q221" s="287"/>
      <c r="R221" s="287"/>
      <c r="S221" s="287"/>
      <c r="T221" s="287"/>
      <c r="U221" s="287"/>
      <c r="V221" s="287"/>
      <c r="W221" s="287"/>
      <c r="X221" s="287"/>
      <c r="Y221" s="287"/>
      <c r="Z221" s="287"/>
      <c r="AF221" s="287"/>
      <c r="AM221" s="287"/>
      <c r="AN221" s="287"/>
      <c r="AO221" s="287"/>
      <c r="AP221" s="287"/>
      <c r="AQ221" s="287"/>
      <c r="AR221" s="287"/>
      <c r="AS221" s="287"/>
      <c r="AT221" s="287"/>
      <c r="AU221" s="287"/>
      <c r="AV221" s="287"/>
      <c r="AW221" s="287"/>
      <c r="AX221" s="287"/>
      <c r="AY221" s="287"/>
      <c r="AZ221" s="287"/>
      <c r="BA221" s="287"/>
    </row>
    <row r="222" spans="9:53" hidden="1" x14ac:dyDescent="0.2">
      <c r="I222" s="287"/>
      <c r="P222" s="287"/>
      <c r="Q222" s="287"/>
      <c r="R222" s="287"/>
      <c r="S222" s="287"/>
      <c r="T222" s="287"/>
      <c r="U222" s="287"/>
      <c r="V222" s="287"/>
      <c r="W222" s="287"/>
      <c r="X222" s="287"/>
      <c r="Y222" s="287"/>
      <c r="Z222" s="287"/>
      <c r="AF222" s="287"/>
      <c r="AM222" s="287"/>
      <c r="AN222" s="287"/>
      <c r="AO222" s="287"/>
      <c r="AP222" s="287"/>
      <c r="AQ222" s="287"/>
      <c r="AR222" s="287"/>
      <c r="AS222" s="287"/>
      <c r="AT222" s="287"/>
      <c r="AU222" s="287"/>
      <c r="AV222" s="287"/>
      <c r="AW222" s="287"/>
      <c r="AX222" s="287"/>
      <c r="AY222" s="287"/>
      <c r="AZ222" s="287"/>
      <c r="BA222" s="287"/>
    </row>
    <row r="223" spans="9:53" hidden="1" x14ac:dyDescent="0.2">
      <c r="I223" s="287"/>
      <c r="P223" s="287"/>
      <c r="Q223" s="287"/>
      <c r="R223" s="287"/>
      <c r="S223" s="287"/>
      <c r="T223" s="287"/>
      <c r="U223" s="287"/>
      <c r="V223" s="287"/>
      <c r="W223" s="287"/>
      <c r="X223" s="287"/>
      <c r="Y223" s="287"/>
      <c r="Z223" s="287"/>
      <c r="AF223" s="287"/>
      <c r="AM223" s="287"/>
      <c r="AN223" s="287"/>
      <c r="AO223" s="287"/>
      <c r="AP223" s="287"/>
      <c r="AQ223" s="287"/>
      <c r="AR223" s="287"/>
      <c r="AS223" s="287"/>
      <c r="AT223" s="287"/>
      <c r="AU223" s="287"/>
      <c r="AV223" s="287"/>
      <c r="AW223" s="287"/>
      <c r="AX223" s="287"/>
      <c r="AY223" s="287"/>
      <c r="AZ223" s="287"/>
      <c r="BA223" s="287"/>
    </row>
    <row r="224" spans="9:53" hidden="1" x14ac:dyDescent="0.2">
      <c r="I224" s="287"/>
      <c r="P224" s="287"/>
      <c r="Q224" s="287"/>
      <c r="R224" s="287"/>
      <c r="S224" s="287"/>
      <c r="T224" s="287"/>
      <c r="U224" s="287"/>
      <c r="V224" s="287"/>
      <c r="W224" s="287"/>
      <c r="X224" s="287"/>
      <c r="Y224" s="287"/>
      <c r="Z224" s="287"/>
      <c r="AF224" s="287"/>
      <c r="AM224" s="287"/>
      <c r="AN224" s="287"/>
      <c r="AO224" s="287"/>
      <c r="AP224" s="287"/>
      <c r="AQ224" s="287"/>
      <c r="AR224" s="287"/>
      <c r="AS224" s="287"/>
      <c r="AT224" s="287"/>
      <c r="AU224" s="287"/>
      <c r="AV224" s="287"/>
      <c r="AW224" s="287"/>
      <c r="AX224" s="287"/>
      <c r="AY224" s="287"/>
      <c r="AZ224" s="287"/>
      <c r="BA224" s="287"/>
    </row>
    <row r="225" spans="9:53" hidden="1" x14ac:dyDescent="0.2">
      <c r="I225" s="287"/>
      <c r="P225" s="287"/>
      <c r="Q225" s="287"/>
      <c r="R225" s="287"/>
      <c r="S225" s="287"/>
      <c r="T225" s="287"/>
      <c r="U225" s="287"/>
      <c r="V225" s="287"/>
      <c r="W225" s="287"/>
      <c r="X225" s="287"/>
      <c r="Y225" s="287"/>
      <c r="Z225" s="287"/>
      <c r="AF225" s="287"/>
      <c r="AM225" s="287"/>
      <c r="AN225" s="287"/>
      <c r="AO225" s="287"/>
      <c r="AP225" s="287"/>
      <c r="AQ225" s="287"/>
      <c r="AR225" s="287"/>
      <c r="AS225" s="287"/>
      <c r="AT225" s="287"/>
      <c r="AU225" s="287"/>
      <c r="AV225" s="287"/>
      <c r="AW225" s="287"/>
      <c r="AX225" s="287"/>
      <c r="AY225" s="287"/>
      <c r="AZ225" s="287"/>
      <c r="BA225" s="287"/>
    </row>
    <row r="226" spans="9:53" hidden="1" x14ac:dyDescent="0.2">
      <c r="I226" s="287"/>
      <c r="P226" s="287"/>
      <c r="Q226" s="287"/>
      <c r="R226" s="287"/>
      <c r="S226" s="287"/>
      <c r="T226" s="287"/>
      <c r="U226" s="287"/>
      <c r="V226" s="287"/>
      <c r="W226" s="287"/>
      <c r="X226" s="287"/>
      <c r="Y226" s="287"/>
      <c r="Z226" s="287"/>
      <c r="AF226" s="287"/>
      <c r="AM226" s="287"/>
      <c r="AN226" s="287"/>
      <c r="AO226" s="287"/>
      <c r="AP226" s="287"/>
      <c r="AQ226" s="287"/>
      <c r="AR226" s="287"/>
      <c r="AS226" s="287"/>
      <c r="AT226" s="287"/>
      <c r="AU226" s="287"/>
      <c r="AV226" s="287"/>
      <c r="AW226" s="287"/>
      <c r="AX226" s="287"/>
      <c r="AY226" s="287"/>
      <c r="AZ226" s="287"/>
      <c r="BA226" s="287"/>
    </row>
    <row r="227" spans="9:53" hidden="1" x14ac:dyDescent="0.2">
      <c r="I227" s="287"/>
      <c r="P227" s="287"/>
      <c r="Q227" s="287"/>
      <c r="R227" s="287"/>
      <c r="S227" s="287"/>
      <c r="T227" s="287"/>
      <c r="U227" s="287"/>
      <c r="V227" s="287"/>
      <c r="W227" s="287"/>
      <c r="X227" s="287"/>
      <c r="Y227" s="287"/>
      <c r="Z227" s="287"/>
      <c r="AF227" s="287"/>
      <c r="AM227" s="287"/>
      <c r="AN227" s="287"/>
      <c r="AO227" s="287"/>
      <c r="AP227" s="287"/>
      <c r="AQ227" s="287"/>
      <c r="AR227" s="287"/>
      <c r="AS227" s="287"/>
      <c r="AT227" s="287"/>
      <c r="AU227" s="287"/>
      <c r="AV227" s="287"/>
      <c r="AW227" s="287"/>
      <c r="AX227" s="287"/>
      <c r="AY227" s="287"/>
      <c r="AZ227" s="287"/>
      <c r="BA227" s="287"/>
    </row>
    <row r="228" spans="9:53" hidden="1" x14ac:dyDescent="0.2">
      <c r="I228" s="287"/>
      <c r="P228" s="287"/>
      <c r="Q228" s="287"/>
      <c r="R228" s="287"/>
      <c r="S228" s="287"/>
      <c r="T228" s="287"/>
      <c r="U228" s="287"/>
      <c r="V228" s="287"/>
      <c r="W228" s="287"/>
      <c r="X228" s="287"/>
      <c r="Y228" s="287"/>
      <c r="Z228" s="287"/>
      <c r="AF228" s="287"/>
      <c r="AM228" s="287"/>
      <c r="AN228" s="287"/>
      <c r="AO228" s="287"/>
      <c r="AP228" s="287"/>
      <c r="AQ228" s="287"/>
      <c r="AR228" s="287"/>
      <c r="AS228" s="287"/>
      <c r="AT228" s="287"/>
      <c r="AU228" s="287"/>
      <c r="AV228" s="287"/>
      <c r="AW228" s="287"/>
      <c r="AX228" s="287"/>
      <c r="AY228" s="287"/>
      <c r="AZ228" s="287"/>
      <c r="BA228" s="287"/>
    </row>
    <row r="229" spans="9:53" hidden="1" x14ac:dyDescent="0.2">
      <c r="I229" s="287"/>
      <c r="P229" s="287"/>
      <c r="Q229" s="287"/>
      <c r="R229" s="287"/>
      <c r="S229" s="287"/>
      <c r="T229" s="287"/>
      <c r="U229" s="287"/>
      <c r="V229" s="287"/>
      <c r="W229" s="287"/>
      <c r="X229" s="287"/>
      <c r="Y229" s="287"/>
      <c r="Z229" s="287"/>
      <c r="AF229" s="287"/>
      <c r="AM229" s="287"/>
      <c r="AN229" s="287"/>
      <c r="AO229" s="287"/>
      <c r="AP229" s="287"/>
      <c r="AQ229" s="287"/>
      <c r="AR229" s="287"/>
      <c r="AS229" s="287"/>
      <c r="AT229" s="287"/>
      <c r="AU229" s="287"/>
      <c r="AV229" s="287"/>
      <c r="AW229" s="287"/>
      <c r="AX229" s="287"/>
      <c r="AY229" s="287"/>
      <c r="AZ229" s="287"/>
      <c r="BA229" s="287"/>
    </row>
    <row r="230" spans="9:53" hidden="1" x14ac:dyDescent="0.2">
      <c r="I230" s="287"/>
      <c r="P230" s="287"/>
      <c r="Q230" s="287"/>
      <c r="R230" s="287"/>
      <c r="S230" s="287"/>
      <c r="T230" s="287"/>
      <c r="U230" s="287"/>
      <c r="V230" s="287"/>
      <c r="W230" s="287"/>
      <c r="X230" s="287"/>
      <c r="Y230" s="287"/>
      <c r="Z230" s="287"/>
      <c r="AF230" s="287"/>
      <c r="AM230" s="287"/>
      <c r="AN230" s="287"/>
      <c r="AO230" s="287"/>
      <c r="AP230" s="287"/>
      <c r="AQ230" s="287"/>
      <c r="AR230" s="287"/>
      <c r="AS230" s="287"/>
      <c r="AT230" s="287"/>
      <c r="AU230" s="287"/>
      <c r="AV230" s="287"/>
      <c r="AW230" s="287"/>
      <c r="AX230" s="287"/>
      <c r="AY230" s="287"/>
      <c r="AZ230" s="287"/>
      <c r="BA230" s="287"/>
    </row>
    <row r="231" spans="9:53" hidden="1" x14ac:dyDescent="0.2">
      <c r="I231" s="287"/>
      <c r="P231" s="287"/>
      <c r="Q231" s="287"/>
      <c r="R231" s="287"/>
      <c r="S231" s="287"/>
      <c r="T231" s="287"/>
      <c r="U231" s="287"/>
      <c r="V231" s="287"/>
      <c r="W231" s="287"/>
      <c r="X231" s="287"/>
      <c r="Y231" s="287"/>
      <c r="Z231" s="287"/>
      <c r="AF231" s="287"/>
      <c r="AM231" s="287"/>
      <c r="AN231" s="287"/>
      <c r="AO231" s="287"/>
      <c r="AP231" s="287"/>
      <c r="AQ231" s="287"/>
      <c r="AR231" s="287"/>
      <c r="AS231" s="287"/>
      <c r="AT231" s="287"/>
      <c r="AU231" s="287"/>
      <c r="AV231" s="287"/>
      <c r="AW231" s="287"/>
      <c r="AX231" s="287"/>
      <c r="AY231" s="287"/>
      <c r="AZ231" s="287"/>
      <c r="BA231" s="287"/>
    </row>
    <row r="232" spans="9:53" hidden="1" x14ac:dyDescent="0.2">
      <c r="I232" s="287"/>
      <c r="P232" s="287"/>
      <c r="Q232" s="287"/>
      <c r="R232" s="287"/>
      <c r="S232" s="287"/>
      <c r="T232" s="287"/>
      <c r="U232" s="287"/>
      <c r="V232" s="287"/>
      <c r="W232" s="287"/>
      <c r="X232" s="287"/>
      <c r="Y232" s="287"/>
      <c r="Z232" s="287"/>
      <c r="AF232" s="287"/>
      <c r="AM232" s="287"/>
      <c r="AN232" s="287"/>
      <c r="AO232" s="287"/>
      <c r="AP232" s="287"/>
      <c r="AQ232" s="287"/>
      <c r="AR232" s="287"/>
      <c r="AS232" s="287"/>
      <c r="AT232" s="287"/>
      <c r="AU232" s="287"/>
      <c r="AV232" s="287"/>
      <c r="AW232" s="287"/>
      <c r="AX232" s="287"/>
      <c r="AY232" s="287"/>
      <c r="AZ232" s="287"/>
      <c r="BA232" s="287"/>
    </row>
    <row r="233" spans="9:53" hidden="1" x14ac:dyDescent="0.2">
      <c r="I233" s="287"/>
      <c r="P233" s="287"/>
      <c r="Q233" s="287"/>
      <c r="R233" s="287"/>
      <c r="S233" s="287"/>
      <c r="T233" s="287"/>
      <c r="U233" s="287"/>
      <c r="V233" s="287"/>
      <c r="W233" s="287"/>
      <c r="X233" s="287"/>
      <c r="Y233" s="287"/>
      <c r="Z233" s="287"/>
      <c r="AF233" s="287"/>
      <c r="AM233" s="287"/>
      <c r="AN233" s="287"/>
      <c r="AO233" s="287"/>
      <c r="AP233" s="287"/>
      <c r="AQ233" s="287"/>
      <c r="AR233" s="287"/>
      <c r="AS233" s="287"/>
      <c r="AT233" s="287"/>
      <c r="AU233" s="287"/>
      <c r="AV233" s="287"/>
      <c r="AW233" s="287"/>
      <c r="AX233" s="287"/>
      <c r="AY233" s="287"/>
      <c r="AZ233" s="287"/>
      <c r="BA233" s="287"/>
    </row>
    <row r="234" spans="9:53" hidden="1" x14ac:dyDescent="0.2">
      <c r="I234" s="287"/>
      <c r="P234" s="287"/>
      <c r="Q234" s="287"/>
      <c r="R234" s="287"/>
      <c r="S234" s="287"/>
      <c r="T234" s="287"/>
      <c r="U234" s="287"/>
      <c r="V234" s="287"/>
      <c r="W234" s="287"/>
      <c r="X234" s="287"/>
      <c r="Y234" s="287"/>
      <c r="Z234" s="287"/>
      <c r="AF234" s="287"/>
      <c r="AM234" s="287"/>
      <c r="AN234" s="287"/>
      <c r="AO234" s="287"/>
      <c r="AP234" s="287"/>
      <c r="AQ234" s="287"/>
      <c r="AR234" s="287"/>
      <c r="AS234" s="287"/>
      <c r="AT234" s="287"/>
      <c r="AU234" s="287"/>
      <c r="AV234" s="287"/>
      <c r="AW234" s="287"/>
      <c r="AX234" s="287"/>
      <c r="AY234" s="287"/>
      <c r="AZ234" s="287"/>
      <c r="BA234" s="287"/>
    </row>
  </sheetData>
  <sheetProtection password="CA2C" sheet="1" objects="1" scenarios="1"/>
  <mergeCells count="46">
    <mergeCell ref="R7:R8"/>
    <mergeCell ref="C4:Y4"/>
    <mergeCell ref="C6:C8"/>
    <mergeCell ref="AC8:AC9"/>
    <mergeCell ref="E7:E9"/>
    <mergeCell ref="U8:V8"/>
    <mergeCell ref="K7:K9"/>
    <mergeCell ref="N7:N9"/>
    <mergeCell ref="P7:Q7"/>
    <mergeCell ref="Q8:Q9"/>
    <mergeCell ref="S8:T8"/>
    <mergeCell ref="F8:F9"/>
    <mergeCell ref="G7:G9"/>
    <mergeCell ref="H8:H9"/>
    <mergeCell ref="L7:M7"/>
    <mergeCell ref="O7:O9"/>
    <mergeCell ref="BA4:BA9"/>
    <mergeCell ref="D6:D8"/>
    <mergeCell ref="I6:I8"/>
    <mergeCell ref="J6:J8"/>
    <mergeCell ref="AX7:AX9"/>
    <mergeCell ref="M8:M9"/>
    <mergeCell ref="AL7:AL9"/>
    <mergeCell ref="W8:Y8"/>
    <mergeCell ref="AM7:AM9"/>
    <mergeCell ref="AK7:AK9"/>
    <mergeCell ref="AI7:AJ7"/>
    <mergeCell ref="AE8:AE9"/>
    <mergeCell ref="AJ8:AJ9"/>
    <mergeCell ref="AF6:AF8"/>
    <mergeCell ref="AG6:AG8"/>
    <mergeCell ref="Z6:Z9"/>
    <mergeCell ref="Z4:AV4"/>
    <mergeCell ref="AN8:AN9"/>
    <mergeCell ref="AY7:AY9"/>
    <mergeCell ref="AZ7:AZ9"/>
    <mergeCell ref="AT8:AV8"/>
    <mergeCell ref="AO7:AO8"/>
    <mergeCell ref="AR8:AS8"/>
    <mergeCell ref="AP8:AQ8"/>
    <mergeCell ref="AW4:AZ4"/>
    <mergeCell ref="AW7:AW9"/>
    <mergeCell ref="AA6:AA9"/>
    <mergeCell ref="AH7:AH9"/>
    <mergeCell ref="AB7:AC7"/>
    <mergeCell ref="AD7:AD9"/>
  </mergeCells>
  <pageMargins left="0.25" right="0.25" top="0.75" bottom="0.75" header="0.3" footer="0.3"/>
  <pageSetup paperSize="8" scale="27" orientation="landscape" r:id="rId1"/>
  <headerFooter alignWithMargins="0">
    <oddHeader>&amp;R&amp;"Arial,Bold Italic"CENTRAL BANK OF IRELAND&amp;L&amp;"Times New Roman,Regular"&amp;12&amp;K000000 </oddHeader>
    <oddFooter>&amp;L&amp;"Arial,Bold Italic"January 2003</oddFooter>
    <evenHeader>&amp;L&amp;"Times New Roman,Regular"&amp;12&amp;K000000 </evenHeader>
    <firstHeader>&amp;L&amp;"Times New Roman,Regular"&amp;12&amp;K000000 </firstHeader>
  </headerFooter>
  <colBreaks count="1" manualBreakCount="1">
    <brk id="25" max="5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A1:AF32"/>
  <sheetViews>
    <sheetView zoomScale="70" zoomScaleNormal="70" workbookViewId="0">
      <pane xSplit="3" ySplit="10" topLeftCell="D11" activePane="bottomRight" state="frozen"/>
      <selection pane="topRight" activeCell="D1" sqref="D1"/>
      <selection pane="bottomLeft" activeCell="A11" sqref="A11"/>
      <selection pane="bottomRight" activeCell="L25" sqref="L25"/>
    </sheetView>
  </sheetViews>
  <sheetFormatPr defaultColWidth="0" defaultRowHeight="12.75" zeroHeight="1" x14ac:dyDescent="0.2"/>
  <cols>
    <col min="1" max="1" width="8" style="121" customWidth="1"/>
    <col min="2" max="2" width="44.5703125" style="121" customWidth="1"/>
    <col min="3" max="3" width="3.42578125" style="121" customWidth="1"/>
    <col min="4" max="32" width="11.85546875" style="313" customWidth="1"/>
    <col min="33" max="16384" width="9.140625" style="313" hidden="1"/>
  </cols>
  <sheetData>
    <row r="1" spans="1:32" s="121" customFormat="1" ht="18" x14ac:dyDescent="0.25">
      <c r="A1" s="535" t="s">
        <v>147</v>
      </c>
      <c r="B1" s="535"/>
      <c r="C1" s="535"/>
      <c r="D1" s="535"/>
      <c r="E1" s="535"/>
      <c r="F1" s="535"/>
      <c r="G1" s="535"/>
      <c r="H1" s="257"/>
    </row>
    <row r="2" spans="1:32" s="121" customFormat="1" x14ac:dyDescent="0.2">
      <c r="A2" s="122" t="s">
        <v>21</v>
      </c>
    </row>
    <row r="3" spans="1:32" s="121" customFormat="1" ht="13.5" thickBot="1" x14ac:dyDescent="0.25">
      <c r="A3" s="5" t="s">
        <v>22</v>
      </c>
    </row>
    <row r="4" spans="1:32" s="121" customFormat="1" x14ac:dyDescent="0.2">
      <c r="B4" s="123" t="s">
        <v>30</v>
      </c>
      <c r="C4" s="124"/>
      <c r="D4" s="536" t="s">
        <v>31</v>
      </c>
      <c r="E4" s="537"/>
      <c r="F4" s="537"/>
      <c r="G4" s="537"/>
      <c r="H4" s="537"/>
      <c r="I4" s="537"/>
      <c r="J4" s="537"/>
      <c r="K4" s="537"/>
      <c r="L4" s="537"/>
      <c r="M4" s="537"/>
      <c r="N4" s="537"/>
      <c r="O4" s="537"/>
      <c r="P4" s="537"/>
      <c r="Q4" s="538"/>
      <c r="R4" s="536" t="s">
        <v>27</v>
      </c>
      <c r="S4" s="537"/>
      <c r="T4" s="537"/>
      <c r="U4" s="537"/>
      <c r="V4" s="537"/>
      <c r="W4" s="537"/>
      <c r="X4" s="537"/>
      <c r="Y4" s="537"/>
      <c r="Z4" s="537"/>
      <c r="AA4" s="537"/>
      <c r="AB4" s="537"/>
      <c r="AC4" s="537"/>
      <c r="AD4" s="537"/>
      <c r="AE4" s="538"/>
      <c r="AF4" s="508" t="s">
        <v>175</v>
      </c>
    </row>
    <row r="5" spans="1:32" s="121" customFormat="1" ht="18" x14ac:dyDescent="0.2">
      <c r="B5" s="125"/>
      <c r="C5" s="126"/>
      <c r="D5" s="127" t="s">
        <v>139</v>
      </c>
      <c r="E5" s="511" t="s">
        <v>151</v>
      </c>
      <c r="F5" s="512"/>
      <c r="G5" s="128" t="s">
        <v>153</v>
      </c>
      <c r="H5" s="128"/>
      <c r="I5" s="129"/>
      <c r="J5" s="129"/>
      <c r="K5" s="129"/>
      <c r="L5" s="129"/>
      <c r="M5" s="129"/>
      <c r="N5" s="129"/>
      <c r="O5" s="130"/>
      <c r="P5" s="130"/>
      <c r="Q5" s="131"/>
      <c r="R5" s="513" t="s">
        <v>140</v>
      </c>
      <c r="S5" s="132" t="s">
        <v>163</v>
      </c>
      <c r="T5" s="133"/>
      <c r="U5" s="134" t="s">
        <v>165</v>
      </c>
      <c r="V5" s="135"/>
      <c r="W5" s="136"/>
      <c r="X5" s="136"/>
      <c r="Y5" s="136"/>
      <c r="Z5" s="136"/>
      <c r="AA5" s="136"/>
      <c r="AB5" s="136"/>
      <c r="AC5" s="137"/>
      <c r="AD5" s="137"/>
      <c r="AE5" s="138"/>
      <c r="AF5" s="509"/>
    </row>
    <row r="6" spans="1:32" s="121" customFormat="1" ht="18" customHeight="1" x14ac:dyDescent="0.2">
      <c r="B6" s="139"/>
      <c r="C6" s="140"/>
      <c r="D6" s="141"/>
      <c r="E6" s="142"/>
      <c r="F6" s="516" t="s">
        <v>152</v>
      </c>
      <c r="G6" s="143"/>
      <c r="H6" s="519" t="s">
        <v>154</v>
      </c>
      <c r="I6" s="519" t="s">
        <v>224</v>
      </c>
      <c r="J6" s="519" t="s">
        <v>155</v>
      </c>
      <c r="K6" s="519" t="s">
        <v>156</v>
      </c>
      <c r="L6" s="519" t="s">
        <v>157</v>
      </c>
      <c r="M6" s="530" t="s">
        <v>158</v>
      </c>
      <c r="N6" s="531"/>
      <c r="O6" s="531"/>
      <c r="P6" s="531"/>
      <c r="Q6" s="532"/>
      <c r="R6" s="514"/>
      <c r="S6" s="144"/>
      <c r="T6" s="516" t="s">
        <v>164</v>
      </c>
      <c r="U6" s="145"/>
      <c r="V6" s="146" t="s">
        <v>166</v>
      </c>
      <c r="W6" s="521" t="s">
        <v>225</v>
      </c>
      <c r="X6" s="254" t="s">
        <v>167</v>
      </c>
      <c r="Y6" s="521" t="s">
        <v>168</v>
      </c>
      <c r="Z6" s="521" t="s">
        <v>169</v>
      </c>
      <c r="AA6" s="530" t="s">
        <v>170</v>
      </c>
      <c r="AB6" s="531"/>
      <c r="AC6" s="531"/>
      <c r="AD6" s="531"/>
      <c r="AE6" s="532"/>
      <c r="AF6" s="509"/>
    </row>
    <row r="7" spans="1:32" s="121" customFormat="1" ht="18" customHeight="1" x14ac:dyDescent="0.2">
      <c r="B7" s="541"/>
      <c r="C7" s="258"/>
      <c r="D7" s="141"/>
      <c r="E7" s="142"/>
      <c r="F7" s="517"/>
      <c r="G7" s="143"/>
      <c r="H7" s="520"/>
      <c r="I7" s="520"/>
      <c r="J7" s="519"/>
      <c r="K7" s="519"/>
      <c r="L7" s="519"/>
      <c r="M7" s="147"/>
      <c r="N7" s="516" t="s">
        <v>159</v>
      </c>
      <c r="O7" s="542" t="s">
        <v>160</v>
      </c>
      <c r="P7" s="531" t="s">
        <v>161</v>
      </c>
      <c r="Q7" s="532"/>
      <c r="R7" s="514"/>
      <c r="S7" s="144"/>
      <c r="T7" s="517"/>
      <c r="U7" s="145"/>
      <c r="V7" s="145"/>
      <c r="W7" s="527"/>
      <c r="X7" s="255"/>
      <c r="Y7" s="522"/>
      <c r="Z7" s="522"/>
      <c r="AA7" s="147"/>
      <c r="AB7" s="516" t="s">
        <v>171</v>
      </c>
      <c r="AC7" s="516" t="s">
        <v>172</v>
      </c>
      <c r="AD7" s="539" t="s">
        <v>173</v>
      </c>
      <c r="AE7" s="540"/>
      <c r="AF7" s="509"/>
    </row>
    <row r="8" spans="1:32" s="121" customFormat="1" ht="18" customHeight="1" x14ac:dyDescent="0.2">
      <c r="B8" s="541"/>
      <c r="C8" s="258"/>
      <c r="D8" s="148"/>
      <c r="E8" s="149"/>
      <c r="F8" s="517"/>
      <c r="G8" s="140"/>
      <c r="H8" s="520"/>
      <c r="I8" s="520"/>
      <c r="J8" s="529"/>
      <c r="K8" s="529"/>
      <c r="L8" s="529"/>
      <c r="M8" s="150"/>
      <c r="N8" s="517"/>
      <c r="O8" s="543"/>
      <c r="P8" s="151"/>
      <c r="Q8" s="525" t="s">
        <v>162</v>
      </c>
      <c r="R8" s="514"/>
      <c r="S8" s="152"/>
      <c r="T8" s="517"/>
      <c r="U8" s="153"/>
      <c r="V8" s="153"/>
      <c r="W8" s="527"/>
      <c r="X8" s="255"/>
      <c r="Y8" s="523"/>
      <c r="Z8" s="523"/>
      <c r="AA8" s="150"/>
      <c r="AB8" s="517"/>
      <c r="AC8" s="517"/>
      <c r="AD8" s="151"/>
      <c r="AE8" s="525" t="s">
        <v>174</v>
      </c>
      <c r="AF8" s="509"/>
    </row>
    <row r="9" spans="1:32" s="121" customFormat="1" ht="20.25" customHeight="1" x14ac:dyDescent="0.2">
      <c r="B9" s="541"/>
      <c r="C9" s="258"/>
      <c r="D9" s="154"/>
      <c r="E9" s="155"/>
      <c r="F9" s="518"/>
      <c r="G9" s="259"/>
      <c r="H9" s="520"/>
      <c r="I9" s="520"/>
      <c r="J9" s="529"/>
      <c r="K9" s="529"/>
      <c r="L9" s="529"/>
      <c r="M9" s="156"/>
      <c r="N9" s="518"/>
      <c r="O9" s="544"/>
      <c r="P9" s="157"/>
      <c r="Q9" s="526"/>
      <c r="R9" s="515"/>
      <c r="S9" s="158"/>
      <c r="T9" s="518"/>
      <c r="U9" s="159"/>
      <c r="V9" s="159"/>
      <c r="W9" s="528"/>
      <c r="X9" s="256"/>
      <c r="Y9" s="524"/>
      <c r="Z9" s="524"/>
      <c r="AA9" s="156"/>
      <c r="AB9" s="518"/>
      <c r="AC9" s="518"/>
      <c r="AD9" s="160"/>
      <c r="AE9" s="526"/>
      <c r="AF9" s="510"/>
    </row>
    <row r="10" spans="1:32" s="121" customFormat="1" ht="20.25" customHeight="1" thickBot="1" x14ac:dyDescent="0.25">
      <c r="B10" s="161"/>
      <c r="C10" s="162"/>
      <c r="D10" s="163">
        <v>10</v>
      </c>
      <c r="E10" s="164">
        <v>20</v>
      </c>
      <c r="F10" s="164">
        <v>30</v>
      </c>
      <c r="G10" s="164">
        <v>40</v>
      </c>
      <c r="H10" s="164">
        <v>50</v>
      </c>
      <c r="I10" s="164">
        <v>60</v>
      </c>
      <c r="J10" s="164">
        <v>70</v>
      </c>
      <c r="K10" s="164">
        <v>80</v>
      </c>
      <c r="L10" s="164">
        <v>90</v>
      </c>
      <c r="M10" s="164">
        <v>100</v>
      </c>
      <c r="N10" s="164">
        <v>110</v>
      </c>
      <c r="O10" s="164">
        <v>120</v>
      </c>
      <c r="P10" s="164">
        <v>130</v>
      </c>
      <c r="Q10" s="165">
        <v>140</v>
      </c>
      <c r="R10" s="163">
        <v>150</v>
      </c>
      <c r="S10" s="164">
        <v>160</v>
      </c>
      <c r="T10" s="164">
        <v>170</v>
      </c>
      <c r="U10" s="164">
        <v>180</v>
      </c>
      <c r="V10" s="164">
        <v>190</v>
      </c>
      <c r="W10" s="164">
        <v>200</v>
      </c>
      <c r="X10" s="164">
        <v>210</v>
      </c>
      <c r="Y10" s="164">
        <v>220</v>
      </c>
      <c r="Z10" s="164">
        <v>230</v>
      </c>
      <c r="AA10" s="164">
        <v>240</v>
      </c>
      <c r="AB10" s="164">
        <v>250</v>
      </c>
      <c r="AC10" s="164">
        <v>260</v>
      </c>
      <c r="AD10" s="164">
        <v>270</v>
      </c>
      <c r="AE10" s="165">
        <v>280</v>
      </c>
      <c r="AF10" s="166">
        <v>290</v>
      </c>
    </row>
    <row r="11" spans="1:32" ht="22.5" x14ac:dyDescent="0.2">
      <c r="A11" s="533" t="s">
        <v>60</v>
      </c>
      <c r="B11" s="167" t="s">
        <v>222</v>
      </c>
      <c r="C11" s="168"/>
      <c r="D11" s="295"/>
      <c r="E11" s="296"/>
      <c r="F11" s="296"/>
      <c r="G11" s="296"/>
      <c r="H11" s="296"/>
      <c r="I11" s="296"/>
      <c r="J11" s="296"/>
      <c r="K11" s="296"/>
      <c r="L11" s="296"/>
      <c r="M11" s="296"/>
      <c r="N11" s="296"/>
      <c r="O11" s="296"/>
      <c r="P11" s="296"/>
      <c r="Q11" s="297"/>
      <c r="R11" s="295"/>
      <c r="S11" s="296"/>
      <c r="T11" s="296"/>
      <c r="U11" s="296"/>
      <c r="V11" s="296"/>
      <c r="W11" s="296"/>
      <c r="X11" s="296"/>
      <c r="Y11" s="296"/>
      <c r="Z11" s="296"/>
      <c r="AA11" s="296"/>
      <c r="AB11" s="296"/>
      <c r="AC11" s="296"/>
      <c r="AD11" s="296"/>
      <c r="AE11" s="297"/>
      <c r="AF11" s="298"/>
    </row>
    <row r="12" spans="1:32" ht="23.25" customHeight="1" x14ac:dyDescent="0.2">
      <c r="A12" s="534"/>
      <c r="B12" s="169" t="s">
        <v>61</v>
      </c>
      <c r="C12" s="170">
        <v>10</v>
      </c>
      <c r="D12" s="295"/>
      <c r="E12" s="358"/>
      <c r="F12" s="358"/>
      <c r="G12" s="296"/>
      <c r="H12" s="358"/>
      <c r="I12" s="358"/>
      <c r="J12" s="358"/>
      <c r="K12" s="432"/>
      <c r="L12" s="358"/>
      <c r="M12" s="358"/>
      <c r="N12" s="358"/>
      <c r="O12" s="358"/>
      <c r="P12" s="358"/>
      <c r="Q12" s="297"/>
      <c r="R12" s="295"/>
      <c r="S12" s="358"/>
      <c r="T12" s="358"/>
      <c r="U12" s="296"/>
      <c r="V12" s="358"/>
      <c r="W12" s="358"/>
      <c r="X12" s="358"/>
      <c r="Y12" s="432"/>
      <c r="Z12" s="358"/>
      <c r="AA12" s="358"/>
      <c r="AB12" s="358"/>
      <c r="AC12" s="358"/>
      <c r="AD12" s="358"/>
      <c r="AE12" s="297"/>
      <c r="AF12" s="437"/>
    </row>
    <row r="13" spans="1:32" ht="23.25" customHeight="1" x14ac:dyDescent="0.2">
      <c r="A13" s="534"/>
      <c r="B13" s="171" t="s">
        <v>41</v>
      </c>
      <c r="C13" s="172">
        <v>20</v>
      </c>
      <c r="D13" s="295"/>
      <c r="E13" s="296"/>
      <c r="F13" s="299"/>
      <c r="G13" s="299"/>
      <c r="H13" s="299"/>
      <c r="I13" s="299"/>
      <c r="J13" s="299"/>
      <c r="K13" s="299"/>
      <c r="L13" s="358"/>
      <c r="M13" s="296"/>
      <c r="N13" s="296"/>
      <c r="O13" s="299"/>
      <c r="P13" s="299"/>
      <c r="Q13" s="300"/>
      <c r="R13" s="295"/>
      <c r="S13" s="296"/>
      <c r="T13" s="299"/>
      <c r="U13" s="299"/>
      <c r="V13" s="299"/>
      <c r="W13" s="299"/>
      <c r="X13" s="299"/>
      <c r="Y13" s="299"/>
      <c r="Z13" s="358"/>
      <c r="AA13" s="296"/>
      <c r="AB13" s="296"/>
      <c r="AC13" s="299"/>
      <c r="AD13" s="299"/>
      <c r="AE13" s="300"/>
      <c r="AF13" s="298"/>
    </row>
    <row r="14" spans="1:32" ht="23.25" customHeight="1" x14ac:dyDescent="0.2">
      <c r="A14" s="534"/>
      <c r="B14" s="173" t="s">
        <v>42</v>
      </c>
      <c r="C14" s="172">
        <v>30</v>
      </c>
      <c r="D14" s="295"/>
      <c r="E14" s="296"/>
      <c r="F14" s="296"/>
      <c r="G14" s="296"/>
      <c r="H14" s="296"/>
      <c r="I14" s="296"/>
      <c r="J14" s="296"/>
      <c r="K14" s="296"/>
      <c r="L14" s="358"/>
      <c r="M14" s="296"/>
      <c r="N14" s="296"/>
      <c r="O14" s="296"/>
      <c r="P14" s="296"/>
      <c r="Q14" s="297"/>
      <c r="R14" s="295"/>
      <c r="S14" s="296"/>
      <c r="T14" s="296"/>
      <c r="U14" s="296"/>
      <c r="V14" s="296"/>
      <c r="W14" s="296"/>
      <c r="X14" s="296"/>
      <c r="Y14" s="296"/>
      <c r="Z14" s="358"/>
      <c r="AA14" s="296"/>
      <c r="AB14" s="296"/>
      <c r="AC14" s="296"/>
      <c r="AD14" s="296"/>
      <c r="AE14" s="297"/>
      <c r="AF14" s="298"/>
    </row>
    <row r="15" spans="1:32" ht="23.25" customHeight="1" x14ac:dyDescent="0.2">
      <c r="A15" s="534"/>
      <c r="B15" s="171" t="s">
        <v>43</v>
      </c>
      <c r="C15" s="172">
        <v>40</v>
      </c>
      <c r="D15" s="295"/>
      <c r="E15" s="296"/>
      <c r="F15" s="296"/>
      <c r="G15" s="296"/>
      <c r="H15" s="296"/>
      <c r="I15" s="296"/>
      <c r="J15" s="296"/>
      <c r="K15" s="296"/>
      <c r="L15" s="358"/>
      <c r="M15" s="296"/>
      <c r="N15" s="296"/>
      <c r="O15" s="296"/>
      <c r="P15" s="296"/>
      <c r="Q15" s="297"/>
      <c r="R15" s="295"/>
      <c r="S15" s="296"/>
      <c r="T15" s="296"/>
      <c r="U15" s="296"/>
      <c r="V15" s="296"/>
      <c r="W15" s="296"/>
      <c r="X15" s="296"/>
      <c r="Y15" s="296"/>
      <c r="Z15" s="358"/>
      <c r="AA15" s="296"/>
      <c r="AB15" s="296"/>
      <c r="AC15" s="296"/>
      <c r="AD15" s="296"/>
      <c r="AE15" s="297"/>
      <c r="AF15" s="298"/>
    </row>
    <row r="16" spans="1:32" ht="23.25" customHeight="1" x14ac:dyDescent="0.2">
      <c r="A16" s="534"/>
      <c r="B16" s="174" t="s">
        <v>62</v>
      </c>
      <c r="C16" s="172">
        <v>50</v>
      </c>
      <c r="D16" s="295"/>
      <c r="E16" s="296"/>
      <c r="F16" s="296"/>
      <c r="G16" s="296"/>
      <c r="H16" s="358"/>
      <c r="I16" s="358"/>
      <c r="J16" s="358"/>
      <c r="K16" s="432"/>
      <c r="L16" s="358"/>
      <c r="M16" s="358"/>
      <c r="N16" s="358"/>
      <c r="O16" s="358"/>
      <c r="P16" s="358"/>
      <c r="Q16" s="297"/>
      <c r="R16" s="295"/>
      <c r="S16" s="296"/>
      <c r="T16" s="296"/>
      <c r="U16" s="296"/>
      <c r="V16" s="358"/>
      <c r="W16" s="358"/>
      <c r="X16" s="358"/>
      <c r="Y16" s="432"/>
      <c r="Z16" s="358"/>
      <c r="AA16" s="358"/>
      <c r="AB16" s="358"/>
      <c r="AC16" s="358"/>
      <c r="AD16" s="358"/>
      <c r="AE16" s="297"/>
      <c r="AF16" s="437"/>
    </row>
    <row r="17" spans="1:32" ht="23.25" customHeight="1" x14ac:dyDescent="0.2">
      <c r="A17" s="534"/>
      <c r="B17" s="171" t="s">
        <v>41</v>
      </c>
      <c r="C17" s="172">
        <v>60</v>
      </c>
      <c r="D17" s="295"/>
      <c r="E17" s="299"/>
      <c r="F17" s="296"/>
      <c r="G17" s="296"/>
      <c r="H17" s="296"/>
      <c r="I17" s="296"/>
      <c r="J17" s="296"/>
      <c r="K17" s="296"/>
      <c r="L17" s="358"/>
      <c r="M17" s="296"/>
      <c r="N17" s="296"/>
      <c r="O17" s="296"/>
      <c r="P17" s="296"/>
      <c r="Q17" s="297"/>
      <c r="R17" s="295"/>
      <c r="S17" s="299"/>
      <c r="T17" s="296"/>
      <c r="U17" s="296"/>
      <c r="V17" s="296"/>
      <c r="W17" s="296"/>
      <c r="X17" s="296"/>
      <c r="Y17" s="296"/>
      <c r="Z17" s="358"/>
      <c r="AA17" s="296"/>
      <c r="AB17" s="296"/>
      <c r="AC17" s="296"/>
      <c r="AD17" s="296"/>
      <c r="AE17" s="297"/>
      <c r="AF17" s="301"/>
    </row>
    <row r="18" spans="1:32" ht="23.25" customHeight="1" x14ac:dyDescent="0.2">
      <c r="A18" s="534"/>
      <c r="B18" s="173" t="s">
        <v>42</v>
      </c>
      <c r="C18" s="172">
        <v>70</v>
      </c>
      <c r="D18" s="295"/>
      <c r="E18" s="299"/>
      <c r="F18" s="299"/>
      <c r="G18" s="299"/>
      <c r="H18" s="299"/>
      <c r="I18" s="299"/>
      <c r="J18" s="299"/>
      <c r="K18" s="299"/>
      <c r="L18" s="358"/>
      <c r="M18" s="296"/>
      <c r="N18" s="299"/>
      <c r="O18" s="299"/>
      <c r="P18" s="299"/>
      <c r="Q18" s="300"/>
      <c r="R18" s="302"/>
      <c r="S18" s="299"/>
      <c r="T18" s="299"/>
      <c r="U18" s="299"/>
      <c r="V18" s="299"/>
      <c r="W18" s="299"/>
      <c r="X18" s="299"/>
      <c r="Y18" s="299"/>
      <c r="Z18" s="358"/>
      <c r="AA18" s="296"/>
      <c r="AB18" s="299"/>
      <c r="AC18" s="299"/>
      <c r="AD18" s="299"/>
      <c r="AE18" s="300"/>
      <c r="AF18" s="301"/>
    </row>
    <row r="19" spans="1:32" ht="23.25" customHeight="1" x14ac:dyDescent="0.2">
      <c r="A19" s="534"/>
      <c r="B19" s="175" t="s">
        <v>43</v>
      </c>
      <c r="C19" s="176">
        <v>80</v>
      </c>
      <c r="D19" s="303"/>
      <c r="E19" s="304"/>
      <c r="F19" s="304"/>
      <c r="G19" s="304"/>
      <c r="H19" s="304"/>
      <c r="I19" s="304"/>
      <c r="J19" s="304"/>
      <c r="K19" s="304"/>
      <c r="L19" s="358"/>
      <c r="M19" s="305"/>
      <c r="N19" s="304"/>
      <c r="O19" s="304"/>
      <c r="P19" s="304"/>
      <c r="Q19" s="306"/>
      <c r="R19" s="303"/>
      <c r="S19" s="304"/>
      <c r="T19" s="304"/>
      <c r="U19" s="304"/>
      <c r="V19" s="304"/>
      <c r="W19" s="304"/>
      <c r="X19" s="304"/>
      <c r="Y19" s="304"/>
      <c r="Z19" s="358"/>
      <c r="AA19" s="305"/>
      <c r="AB19" s="304"/>
      <c r="AC19" s="304"/>
      <c r="AD19" s="304"/>
      <c r="AE19" s="306"/>
      <c r="AF19" s="307"/>
    </row>
    <row r="20" spans="1:32" ht="23.25" customHeight="1" x14ac:dyDescent="0.2">
      <c r="A20" s="534"/>
      <c r="B20" s="171"/>
      <c r="C20" s="172"/>
      <c r="D20" s="302"/>
      <c r="E20" s="299"/>
      <c r="F20" s="299"/>
      <c r="G20" s="299"/>
      <c r="H20" s="299"/>
      <c r="I20" s="299"/>
      <c r="J20" s="299"/>
      <c r="K20" s="299"/>
      <c r="L20" s="296"/>
      <c r="M20" s="296"/>
      <c r="N20" s="299"/>
      <c r="O20" s="299"/>
      <c r="P20" s="299"/>
      <c r="Q20" s="297"/>
      <c r="R20" s="302"/>
      <c r="S20" s="299"/>
      <c r="T20" s="299"/>
      <c r="U20" s="299"/>
      <c r="V20" s="299"/>
      <c r="W20" s="299"/>
      <c r="X20" s="299"/>
      <c r="Y20" s="299"/>
      <c r="Z20" s="296"/>
      <c r="AA20" s="296"/>
      <c r="AB20" s="299"/>
      <c r="AC20" s="299"/>
      <c r="AD20" s="299"/>
      <c r="AE20" s="297"/>
      <c r="AF20" s="301"/>
    </row>
    <row r="21" spans="1:32" ht="23.25" customHeight="1" x14ac:dyDescent="0.2">
      <c r="A21" s="534"/>
      <c r="B21" s="177" t="s">
        <v>63</v>
      </c>
      <c r="C21" s="178"/>
      <c r="D21" s="302"/>
      <c r="E21" s="296"/>
      <c r="F21" s="296"/>
      <c r="G21" s="296"/>
      <c r="H21" s="296"/>
      <c r="I21" s="296"/>
      <c r="J21" s="296"/>
      <c r="K21" s="296"/>
      <c r="L21" s="296"/>
      <c r="M21" s="296"/>
      <c r="N21" s="296"/>
      <c r="O21" s="296"/>
      <c r="P21" s="296"/>
      <c r="Q21" s="297"/>
      <c r="R21" s="302"/>
      <c r="S21" s="296"/>
      <c r="T21" s="296"/>
      <c r="U21" s="296"/>
      <c r="V21" s="296"/>
      <c r="W21" s="296"/>
      <c r="X21" s="296"/>
      <c r="Y21" s="296"/>
      <c r="Z21" s="296"/>
      <c r="AA21" s="296"/>
      <c r="AB21" s="296"/>
      <c r="AC21" s="296"/>
      <c r="AD21" s="296"/>
      <c r="AE21" s="297"/>
      <c r="AF21" s="298"/>
    </row>
    <row r="22" spans="1:32" ht="23.25" customHeight="1" x14ac:dyDescent="0.2">
      <c r="A22" s="534"/>
      <c r="B22" s="179" t="s">
        <v>64</v>
      </c>
      <c r="C22" s="172">
        <v>90</v>
      </c>
      <c r="D22" s="433"/>
      <c r="E22" s="358"/>
      <c r="F22" s="358"/>
      <c r="G22" s="296"/>
      <c r="H22" s="358"/>
      <c r="I22" s="358"/>
      <c r="J22" s="358"/>
      <c r="K22" s="358"/>
      <c r="L22" s="358"/>
      <c r="M22" s="358"/>
      <c r="N22" s="358"/>
      <c r="O22" s="358"/>
      <c r="P22" s="358"/>
      <c r="Q22" s="297"/>
      <c r="R22" s="433"/>
      <c r="S22" s="358"/>
      <c r="T22" s="358"/>
      <c r="U22" s="296"/>
      <c r="V22" s="358"/>
      <c r="W22" s="358"/>
      <c r="X22" s="358"/>
      <c r="Y22" s="358"/>
      <c r="Z22" s="358"/>
      <c r="AA22" s="358"/>
      <c r="AB22" s="358"/>
      <c r="AC22" s="358"/>
      <c r="AD22" s="358"/>
      <c r="AE22" s="297"/>
      <c r="AF22" s="437"/>
    </row>
    <row r="23" spans="1:32" ht="23.25" customHeight="1" x14ac:dyDescent="0.2">
      <c r="A23" s="534"/>
      <c r="B23" s="180" t="s">
        <v>41</v>
      </c>
      <c r="C23" s="172">
        <v>100</v>
      </c>
      <c r="D23" s="302"/>
      <c r="E23" s="296"/>
      <c r="F23" s="299"/>
      <c r="G23" s="299"/>
      <c r="H23" s="299"/>
      <c r="I23" s="299"/>
      <c r="J23" s="299"/>
      <c r="K23" s="299"/>
      <c r="L23" s="360"/>
      <c r="M23" s="296"/>
      <c r="N23" s="296"/>
      <c r="O23" s="299"/>
      <c r="P23" s="299"/>
      <c r="Q23" s="297"/>
      <c r="R23" s="302"/>
      <c r="S23" s="296"/>
      <c r="T23" s="299"/>
      <c r="U23" s="299"/>
      <c r="V23" s="299"/>
      <c r="W23" s="299"/>
      <c r="X23" s="299"/>
      <c r="Y23" s="299"/>
      <c r="Z23" s="358"/>
      <c r="AA23" s="296"/>
      <c r="AB23" s="296"/>
      <c r="AC23" s="299"/>
      <c r="AD23" s="299"/>
      <c r="AE23" s="297"/>
      <c r="AF23" s="298"/>
    </row>
    <row r="24" spans="1:32" ht="23.25" customHeight="1" x14ac:dyDescent="0.2">
      <c r="A24" s="534"/>
      <c r="B24" s="181" t="s">
        <v>42</v>
      </c>
      <c r="C24" s="172">
        <v>110</v>
      </c>
      <c r="D24" s="302"/>
      <c r="E24" s="296"/>
      <c r="F24" s="296"/>
      <c r="G24" s="296"/>
      <c r="H24" s="296"/>
      <c r="I24" s="296"/>
      <c r="J24" s="296"/>
      <c r="K24" s="296"/>
      <c r="L24" s="360"/>
      <c r="M24" s="296"/>
      <c r="N24" s="296"/>
      <c r="O24" s="296"/>
      <c r="P24" s="296"/>
      <c r="Q24" s="297"/>
      <c r="R24" s="302"/>
      <c r="S24" s="296"/>
      <c r="T24" s="296"/>
      <c r="U24" s="296"/>
      <c r="V24" s="296"/>
      <c r="W24" s="296"/>
      <c r="X24" s="296"/>
      <c r="Y24" s="296"/>
      <c r="Z24" s="358"/>
      <c r="AA24" s="296"/>
      <c r="AB24" s="296"/>
      <c r="AC24" s="296"/>
      <c r="AD24" s="296"/>
      <c r="AE24" s="297"/>
      <c r="AF24" s="298"/>
    </row>
    <row r="25" spans="1:32" ht="23.25" customHeight="1" x14ac:dyDescent="0.2">
      <c r="A25" s="534"/>
      <c r="B25" s="180" t="s">
        <v>43</v>
      </c>
      <c r="C25" s="172">
        <v>120</v>
      </c>
      <c r="D25" s="302"/>
      <c r="E25" s="296"/>
      <c r="F25" s="296"/>
      <c r="G25" s="296"/>
      <c r="H25" s="296"/>
      <c r="I25" s="296"/>
      <c r="J25" s="296"/>
      <c r="K25" s="296"/>
      <c r="L25" s="360"/>
      <c r="M25" s="296"/>
      <c r="N25" s="296"/>
      <c r="O25" s="296"/>
      <c r="P25" s="296"/>
      <c r="Q25" s="297"/>
      <c r="R25" s="302"/>
      <c r="S25" s="296"/>
      <c r="T25" s="296"/>
      <c r="U25" s="296"/>
      <c r="V25" s="296"/>
      <c r="W25" s="296"/>
      <c r="X25" s="296"/>
      <c r="Y25" s="296"/>
      <c r="Z25" s="358"/>
      <c r="AA25" s="296"/>
      <c r="AB25" s="296"/>
      <c r="AC25" s="296"/>
      <c r="AD25" s="296"/>
      <c r="AE25" s="297"/>
      <c r="AF25" s="298"/>
    </row>
    <row r="26" spans="1:32" ht="23.25" customHeight="1" x14ac:dyDescent="0.2">
      <c r="A26" s="534"/>
      <c r="B26" s="182" t="s">
        <v>65</v>
      </c>
      <c r="C26" s="172">
        <v>130</v>
      </c>
      <c r="D26" s="433"/>
      <c r="E26" s="358"/>
      <c r="F26" s="358"/>
      <c r="G26" s="296"/>
      <c r="H26" s="358"/>
      <c r="I26" s="358"/>
      <c r="J26" s="358"/>
      <c r="K26" s="358"/>
      <c r="L26" s="360"/>
      <c r="M26" s="358"/>
      <c r="N26" s="358"/>
      <c r="O26" s="358"/>
      <c r="P26" s="358"/>
      <c r="Q26" s="297"/>
      <c r="R26" s="433"/>
      <c r="S26" s="358"/>
      <c r="T26" s="358"/>
      <c r="U26" s="296"/>
      <c r="V26" s="358"/>
      <c r="W26" s="358"/>
      <c r="X26" s="358"/>
      <c r="Y26" s="358"/>
      <c r="Z26" s="360"/>
      <c r="AA26" s="358"/>
      <c r="AB26" s="358"/>
      <c r="AC26" s="358"/>
      <c r="AD26" s="358"/>
      <c r="AE26" s="297"/>
      <c r="AF26" s="437"/>
    </row>
    <row r="27" spans="1:32" ht="23.25" customHeight="1" x14ac:dyDescent="0.2">
      <c r="A27" s="534"/>
      <c r="B27" s="180" t="s">
        <v>41</v>
      </c>
      <c r="C27" s="172">
        <v>140</v>
      </c>
      <c r="D27" s="302"/>
      <c r="E27" s="296"/>
      <c r="F27" s="299"/>
      <c r="G27" s="299"/>
      <c r="H27" s="299"/>
      <c r="I27" s="299"/>
      <c r="J27" s="299"/>
      <c r="K27" s="299"/>
      <c r="L27" s="360"/>
      <c r="M27" s="296"/>
      <c r="N27" s="296"/>
      <c r="O27" s="299"/>
      <c r="P27" s="299"/>
      <c r="Q27" s="297"/>
      <c r="R27" s="302"/>
      <c r="S27" s="296"/>
      <c r="T27" s="299"/>
      <c r="U27" s="299"/>
      <c r="V27" s="299"/>
      <c r="W27" s="299"/>
      <c r="X27" s="299"/>
      <c r="Y27" s="299"/>
      <c r="Z27" s="358"/>
      <c r="AA27" s="296"/>
      <c r="AB27" s="296"/>
      <c r="AC27" s="299"/>
      <c r="AD27" s="299"/>
      <c r="AE27" s="297"/>
      <c r="AF27" s="298"/>
    </row>
    <row r="28" spans="1:32" ht="23.25" customHeight="1" x14ac:dyDescent="0.2">
      <c r="A28" s="534"/>
      <c r="B28" s="181" t="s">
        <v>42</v>
      </c>
      <c r="C28" s="172">
        <v>150</v>
      </c>
      <c r="D28" s="295"/>
      <c r="E28" s="296"/>
      <c r="F28" s="296"/>
      <c r="G28" s="296"/>
      <c r="H28" s="296"/>
      <c r="I28" s="296"/>
      <c r="J28" s="296"/>
      <c r="K28" s="296"/>
      <c r="L28" s="360"/>
      <c r="M28" s="296"/>
      <c r="N28" s="296"/>
      <c r="O28" s="296"/>
      <c r="P28" s="296"/>
      <c r="Q28" s="297"/>
      <c r="R28" s="295"/>
      <c r="S28" s="296"/>
      <c r="T28" s="296"/>
      <c r="U28" s="296"/>
      <c r="V28" s="296"/>
      <c r="W28" s="296"/>
      <c r="X28" s="296"/>
      <c r="Y28" s="296"/>
      <c r="Z28" s="358"/>
      <c r="AA28" s="296"/>
      <c r="AB28" s="296"/>
      <c r="AC28" s="296"/>
      <c r="AD28" s="296"/>
      <c r="AE28" s="297"/>
      <c r="AF28" s="298"/>
    </row>
    <row r="29" spans="1:32" ht="23.25" customHeight="1" x14ac:dyDescent="0.2">
      <c r="A29" s="534"/>
      <c r="B29" s="183" t="s">
        <v>43</v>
      </c>
      <c r="C29" s="176">
        <v>160</v>
      </c>
      <c r="D29" s="308"/>
      <c r="E29" s="305"/>
      <c r="F29" s="305"/>
      <c r="G29" s="305"/>
      <c r="H29" s="305"/>
      <c r="I29" s="305"/>
      <c r="J29" s="305"/>
      <c r="K29" s="305"/>
      <c r="L29" s="358"/>
      <c r="M29" s="305"/>
      <c r="N29" s="305"/>
      <c r="O29" s="305"/>
      <c r="P29" s="305"/>
      <c r="Q29" s="309"/>
      <c r="R29" s="308"/>
      <c r="S29" s="305"/>
      <c r="T29" s="305"/>
      <c r="U29" s="305"/>
      <c r="V29" s="305"/>
      <c r="W29" s="305"/>
      <c r="X29" s="305"/>
      <c r="Y29" s="305"/>
      <c r="Z29" s="358"/>
      <c r="AA29" s="305"/>
      <c r="AB29" s="305"/>
      <c r="AC29" s="305"/>
      <c r="AD29" s="305"/>
      <c r="AE29" s="309"/>
      <c r="AF29" s="310"/>
    </row>
    <row r="30" spans="1:32" ht="23.25" customHeight="1" x14ac:dyDescent="0.2">
      <c r="A30" s="534"/>
      <c r="B30" s="184" t="s">
        <v>223</v>
      </c>
      <c r="C30" s="178"/>
      <c r="D30" s="295"/>
      <c r="E30" s="296"/>
      <c r="F30" s="296"/>
      <c r="G30" s="296"/>
      <c r="H30" s="296"/>
      <c r="I30" s="296"/>
      <c r="J30" s="296"/>
      <c r="K30" s="296"/>
      <c r="L30" s="296"/>
      <c r="M30" s="296"/>
      <c r="N30" s="296"/>
      <c r="O30" s="296"/>
      <c r="P30" s="296"/>
      <c r="Q30" s="297"/>
      <c r="R30" s="295"/>
      <c r="S30" s="296"/>
      <c r="T30" s="296"/>
      <c r="U30" s="296"/>
      <c r="V30" s="296"/>
      <c r="W30" s="296"/>
      <c r="X30" s="296"/>
      <c r="Y30" s="296"/>
      <c r="Z30" s="296"/>
      <c r="AA30" s="296"/>
      <c r="AB30" s="296"/>
      <c r="AC30" s="296"/>
      <c r="AD30" s="296"/>
      <c r="AE30" s="297"/>
      <c r="AF30" s="298"/>
    </row>
    <row r="31" spans="1:32" ht="23.25" customHeight="1" x14ac:dyDescent="0.2">
      <c r="A31" s="534"/>
      <c r="B31" s="185" t="s">
        <v>145</v>
      </c>
      <c r="C31" s="172">
        <v>170</v>
      </c>
      <c r="D31" s="433"/>
      <c r="E31" s="432"/>
      <c r="F31" s="358"/>
      <c r="G31" s="296"/>
      <c r="H31" s="358"/>
      <c r="I31" s="358"/>
      <c r="J31" s="358"/>
      <c r="K31" s="358"/>
      <c r="L31" s="358"/>
      <c r="M31" s="358"/>
      <c r="N31" s="358"/>
      <c r="O31" s="358"/>
      <c r="P31" s="358"/>
      <c r="Q31" s="297"/>
      <c r="R31" s="433"/>
      <c r="S31" s="432"/>
      <c r="T31" s="358"/>
      <c r="U31" s="296"/>
      <c r="V31" s="358"/>
      <c r="W31" s="358"/>
      <c r="X31" s="358"/>
      <c r="Y31" s="358"/>
      <c r="Z31" s="358"/>
      <c r="AA31" s="358"/>
      <c r="AB31" s="358"/>
      <c r="AC31" s="358"/>
      <c r="AD31" s="358"/>
      <c r="AE31" s="297"/>
      <c r="AF31" s="437"/>
    </row>
    <row r="32" spans="1:32" ht="23.25" customHeight="1" thickBot="1" x14ac:dyDescent="0.25">
      <c r="A32" s="534"/>
      <c r="B32" s="186" t="s">
        <v>146</v>
      </c>
      <c r="C32" s="187">
        <v>180</v>
      </c>
      <c r="D32" s="434"/>
      <c r="E32" s="361"/>
      <c r="F32" s="361"/>
      <c r="G32" s="311"/>
      <c r="H32" s="361"/>
      <c r="I32" s="361"/>
      <c r="J32" s="361"/>
      <c r="K32" s="361"/>
      <c r="L32" s="361"/>
      <c r="M32" s="361"/>
      <c r="N32" s="361"/>
      <c r="O32" s="361"/>
      <c r="P32" s="361"/>
      <c r="Q32" s="312"/>
      <c r="R32" s="434"/>
      <c r="S32" s="435"/>
      <c r="T32" s="361"/>
      <c r="U32" s="311"/>
      <c r="V32" s="361"/>
      <c r="W32" s="361"/>
      <c r="X32" s="361"/>
      <c r="Y32" s="361"/>
      <c r="Z32" s="361"/>
      <c r="AA32" s="361"/>
      <c r="AB32" s="361"/>
      <c r="AC32" s="361"/>
      <c r="AD32" s="361"/>
      <c r="AE32" s="312"/>
      <c r="AF32" s="436"/>
    </row>
  </sheetData>
  <sheetProtection password="CA2C" sheet="1" objects="1" scenarios="1"/>
  <mergeCells count="28">
    <mergeCell ref="A11:A32"/>
    <mergeCell ref="A1:G1"/>
    <mergeCell ref="D4:Q4"/>
    <mergeCell ref="R4:AE4"/>
    <mergeCell ref="Q8:Q9"/>
    <mergeCell ref="K6:K9"/>
    <mergeCell ref="L6:L9"/>
    <mergeCell ref="M6:Q6"/>
    <mergeCell ref="T6:T9"/>
    <mergeCell ref="AD7:AE7"/>
    <mergeCell ref="B7:B9"/>
    <mergeCell ref="N7:N9"/>
    <mergeCell ref="O7:O9"/>
    <mergeCell ref="P7:Q7"/>
    <mergeCell ref="AB7:AB9"/>
    <mergeCell ref="AC7:AC9"/>
    <mergeCell ref="AF4:AF9"/>
    <mergeCell ref="E5:F5"/>
    <mergeCell ref="R5:R9"/>
    <mergeCell ref="F6:F9"/>
    <mergeCell ref="H6:H9"/>
    <mergeCell ref="I6:I9"/>
    <mergeCell ref="Y6:Y9"/>
    <mergeCell ref="AE8:AE9"/>
    <mergeCell ref="Z6:Z9"/>
    <mergeCell ref="W6:W9"/>
    <mergeCell ref="J6:J9"/>
    <mergeCell ref="AA6:AE6"/>
  </mergeCells>
  <pageMargins left="0" right="0" top="0.39370078740157483" bottom="0.39370078740157483" header="0.19685039370078741" footer="0.19685039370078741"/>
  <pageSetup paperSize="8" scale="52" orientation="landscape" r:id="rId1"/>
  <headerFooter alignWithMargins="0">
    <oddHeader>&amp;R&amp;"Arial,Bold Italic"CENTRAL BANK OF IRELAND&amp;L&amp;"Times New Roman,Regular"&amp;12&amp;K000000 </oddHeader>
    <oddFooter>&amp;L&amp;"Arial,Bold Italic"January 2003</oddFooter>
    <evenHeader>&amp;L&amp;"Times New Roman,Regular"&amp;12&amp;K000000 </evenHeader>
    <firstHeader>&amp;L&amp;"Times New Roman,Regular"&amp;12&amp;K000000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A1:AL30"/>
  <sheetViews>
    <sheetView zoomScale="70" zoomScaleNormal="70" workbookViewId="0">
      <pane xSplit="2" ySplit="8" topLeftCell="D9" activePane="bottomRight" state="frozen"/>
      <selection pane="topRight" activeCell="C1" sqref="C1"/>
      <selection pane="bottomLeft" activeCell="A9" sqref="A9"/>
      <selection pane="bottomRight" activeCell="G24" sqref="G24"/>
    </sheetView>
  </sheetViews>
  <sheetFormatPr defaultColWidth="0" defaultRowHeight="12.75" zeroHeight="1" x14ac:dyDescent="0.2"/>
  <cols>
    <col min="1" max="1" width="28.28515625" style="62" customWidth="1"/>
    <col min="2" max="2" width="4.140625" style="62" customWidth="1"/>
    <col min="3" max="22" width="17.7109375" style="336" customWidth="1"/>
    <col min="23" max="38" width="0" style="242" hidden="1" customWidth="1"/>
    <col min="39" max="16384" width="9.140625" style="242" hidden="1"/>
  </cols>
  <sheetData>
    <row r="1" spans="1:38" s="62" customFormat="1" ht="20.25" customHeight="1" x14ac:dyDescent="0.35">
      <c r="A1" s="188" t="s">
        <v>176</v>
      </c>
      <c r="B1" s="188"/>
      <c r="C1" s="188"/>
      <c r="D1" s="188"/>
      <c r="E1" s="188"/>
      <c r="F1" s="188"/>
      <c r="G1" s="189"/>
      <c r="H1" s="189"/>
      <c r="I1" s="189"/>
      <c r="J1" s="189"/>
      <c r="K1" s="190"/>
      <c r="L1" s="190"/>
      <c r="M1" s="190"/>
      <c r="N1" s="191"/>
      <c r="O1" s="192"/>
      <c r="P1" s="193"/>
      <c r="Q1" s="189"/>
      <c r="R1" s="189"/>
      <c r="S1" s="189"/>
      <c r="T1" s="189"/>
    </row>
    <row r="2" spans="1:38" s="62" customFormat="1" ht="20.25" customHeight="1" thickBot="1" x14ac:dyDescent="0.25">
      <c r="A2" s="62" t="s">
        <v>25</v>
      </c>
      <c r="C2" s="190"/>
      <c r="D2" s="190"/>
      <c r="E2" s="190"/>
      <c r="F2" s="193"/>
      <c r="G2" s="193"/>
      <c r="H2" s="193"/>
      <c r="I2" s="193"/>
      <c r="J2" s="193"/>
      <c r="K2" s="190"/>
      <c r="L2" s="190"/>
      <c r="M2" s="190"/>
      <c r="N2" s="193"/>
      <c r="O2" s="193"/>
      <c r="P2" s="193"/>
      <c r="Q2" s="193"/>
      <c r="R2" s="193"/>
      <c r="S2" s="193"/>
      <c r="T2" s="193"/>
    </row>
    <row r="3" spans="1:38" s="62" customFormat="1" ht="20.25" customHeight="1" x14ac:dyDescent="0.2">
      <c r="A3" s="6" t="s">
        <v>22</v>
      </c>
      <c r="B3" s="7"/>
      <c r="C3" s="545" t="s">
        <v>26</v>
      </c>
      <c r="D3" s="546"/>
      <c r="E3" s="546"/>
      <c r="F3" s="546"/>
      <c r="G3" s="546"/>
      <c r="H3" s="546"/>
      <c r="I3" s="546"/>
      <c r="J3" s="547"/>
      <c r="K3" s="194" t="s">
        <v>27</v>
      </c>
      <c r="L3" s="195"/>
      <c r="M3" s="195"/>
      <c r="N3" s="195"/>
      <c r="O3" s="195"/>
      <c r="P3" s="196"/>
      <c r="Q3" s="197"/>
      <c r="R3" s="198"/>
      <c r="S3" s="198"/>
      <c r="T3" s="196"/>
      <c r="U3" s="199" t="s">
        <v>200</v>
      </c>
      <c r="V3" s="199" t="s">
        <v>201</v>
      </c>
      <c r="W3" s="86"/>
      <c r="X3" s="86"/>
      <c r="Y3" s="86"/>
      <c r="Z3" s="86"/>
      <c r="AA3" s="86"/>
      <c r="AB3" s="86"/>
      <c r="AC3" s="86"/>
      <c r="AD3" s="86"/>
      <c r="AE3" s="86"/>
      <c r="AF3" s="86"/>
      <c r="AG3" s="86"/>
      <c r="AH3" s="86"/>
      <c r="AI3" s="86"/>
      <c r="AJ3" s="86"/>
      <c r="AK3" s="86"/>
      <c r="AL3" s="86"/>
    </row>
    <row r="4" spans="1:38" s="210" customFormat="1" ht="105.75" customHeight="1" x14ac:dyDescent="0.2">
      <c r="A4" s="200"/>
      <c r="B4" s="200"/>
      <c r="C4" s="201" t="s">
        <v>139</v>
      </c>
      <c r="D4" s="202" t="s">
        <v>56</v>
      </c>
      <c r="E4" s="553" t="s">
        <v>57</v>
      </c>
      <c r="F4" s="553"/>
      <c r="G4" s="202" t="s">
        <v>141</v>
      </c>
      <c r="H4" s="202" t="s">
        <v>142</v>
      </c>
      <c r="I4" s="202" t="s">
        <v>143</v>
      </c>
      <c r="J4" s="203" t="s">
        <v>144</v>
      </c>
      <c r="K4" s="201" t="s">
        <v>190</v>
      </c>
      <c r="L4" s="202" t="s">
        <v>191</v>
      </c>
      <c r="M4" s="204" t="s">
        <v>192</v>
      </c>
      <c r="N4" s="204"/>
      <c r="O4" s="204"/>
      <c r="P4" s="205"/>
      <c r="Q4" s="206" t="s">
        <v>196</v>
      </c>
      <c r="R4" s="202" t="s">
        <v>197</v>
      </c>
      <c r="S4" s="202" t="s">
        <v>198</v>
      </c>
      <c r="T4" s="207" t="s">
        <v>199</v>
      </c>
      <c r="U4" s="208"/>
      <c r="V4" s="208"/>
      <c r="W4" s="209"/>
      <c r="X4" s="209"/>
      <c r="Y4" s="209"/>
      <c r="Z4" s="209"/>
      <c r="AA4" s="209"/>
      <c r="AB4" s="209"/>
      <c r="AC4" s="209"/>
      <c r="AD4" s="209"/>
      <c r="AE4" s="209"/>
      <c r="AF4" s="209"/>
      <c r="AG4" s="209"/>
      <c r="AH4" s="209"/>
      <c r="AI4" s="209"/>
      <c r="AJ4" s="209"/>
      <c r="AK4" s="209"/>
      <c r="AL4" s="209"/>
    </row>
    <row r="5" spans="1:38" s="62" customFormat="1" x14ac:dyDescent="0.2">
      <c r="A5" s="211"/>
      <c r="B5" s="211"/>
      <c r="C5" s="212"/>
      <c r="D5" s="213"/>
      <c r="E5" s="72"/>
      <c r="F5" s="548" t="s">
        <v>58</v>
      </c>
      <c r="G5" s="213"/>
      <c r="H5" s="213"/>
      <c r="I5" s="213"/>
      <c r="J5" s="72"/>
      <c r="K5" s="212"/>
      <c r="L5" s="213"/>
      <c r="M5" s="72"/>
      <c r="N5" s="550" t="s">
        <v>193</v>
      </c>
      <c r="O5" s="550" t="s">
        <v>194</v>
      </c>
      <c r="P5" s="551" t="s">
        <v>195</v>
      </c>
      <c r="Q5" s="214"/>
      <c r="R5" s="215"/>
      <c r="S5" s="215"/>
      <c r="T5" s="72"/>
      <c r="U5" s="216"/>
      <c r="V5" s="216"/>
      <c r="W5" s="86"/>
      <c r="X5" s="86"/>
      <c r="Y5" s="86"/>
      <c r="Z5" s="86"/>
      <c r="AA5" s="86"/>
      <c r="AB5" s="86"/>
      <c r="AC5" s="86"/>
      <c r="AD5" s="86"/>
      <c r="AE5" s="86"/>
      <c r="AF5" s="86"/>
      <c r="AG5" s="86"/>
      <c r="AH5" s="86"/>
      <c r="AI5" s="86"/>
      <c r="AJ5" s="86"/>
      <c r="AK5" s="86"/>
      <c r="AL5" s="86"/>
    </row>
    <row r="6" spans="1:38" s="62" customFormat="1" x14ac:dyDescent="0.2">
      <c r="A6" s="86"/>
      <c r="B6" s="86"/>
      <c r="C6" s="212"/>
      <c r="D6" s="213"/>
      <c r="E6" s="72"/>
      <c r="F6" s="549"/>
      <c r="G6" s="213"/>
      <c r="H6" s="213"/>
      <c r="I6" s="213"/>
      <c r="J6" s="72"/>
      <c r="K6" s="212"/>
      <c r="L6" s="213"/>
      <c r="M6" s="72"/>
      <c r="N6" s="499"/>
      <c r="O6" s="499"/>
      <c r="P6" s="552"/>
      <c r="Q6" s="214"/>
      <c r="R6" s="215"/>
      <c r="S6" s="215"/>
      <c r="T6" s="72"/>
      <c r="U6" s="216"/>
      <c r="V6" s="216"/>
      <c r="W6" s="86"/>
      <c r="X6" s="86"/>
      <c r="Y6" s="86"/>
      <c r="Z6" s="86"/>
      <c r="AA6" s="86"/>
      <c r="AB6" s="86"/>
      <c r="AC6" s="86"/>
      <c r="AD6" s="86"/>
      <c r="AE6" s="86"/>
      <c r="AF6" s="86"/>
      <c r="AG6" s="86"/>
      <c r="AH6" s="86"/>
      <c r="AI6" s="86"/>
      <c r="AJ6" s="86"/>
      <c r="AK6" s="86"/>
      <c r="AL6" s="86"/>
    </row>
    <row r="7" spans="1:38" s="62" customFormat="1" x14ac:dyDescent="0.2">
      <c r="A7" s="86"/>
      <c r="B7" s="86"/>
      <c r="C7" s="217"/>
      <c r="D7" s="218"/>
      <c r="E7" s="219"/>
      <c r="F7" s="220"/>
      <c r="G7" s="218"/>
      <c r="H7" s="218"/>
      <c r="I7" s="218"/>
      <c r="J7" s="219"/>
      <c r="K7" s="217"/>
      <c r="L7" s="218"/>
      <c r="M7" s="219"/>
      <c r="N7" s="218"/>
      <c r="O7" s="218"/>
      <c r="P7" s="221"/>
      <c r="Q7" s="222"/>
      <c r="R7" s="83"/>
      <c r="S7" s="83"/>
      <c r="T7" s="219"/>
      <c r="U7" s="223"/>
      <c r="V7" s="223"/>
      <c r="W7" s="86"/>
      <c r="X7" s="86"/>
      <c r="Y7" s="86"/>
      <c r="Z7" s="86"/>
      <c r="AA7" s="86"/>
      <c r="AB7" s="86"/>
      <c r="AC7" s="86"/>
      <c r="AD7" s="86"/>
      <c r="AE7" s="86"/>
      <c r="AF7" s="86"/>
      <c r="AG7" s="86"/>
      <c r="AH7" s="86"/>
      <c r="AI7" s="86"/>
      <c r="AJ7" s="86"/>
      <c r="AK7" s="86"/>
      <c r="AL7" s="86"/>
    </row>
    <row r="8" spans="1:38" s="62" customFormat="1" ht="20.25" customHeight="1" x14ac:dyDescent="0.2">
      <c r="A8" s="86"/>
      <c r="B8" s="86"/>
      <c r="C8" s="224">
        <v>10</v>
      </c>
      <c r="D8" s="225">
        <v>20</v>
      </c>
      <c r="E8" s="225">
        <v>30</v>
      </c>
      <c r="F8" s="226">
        <v>40</v>
      </c>
      <c r="G8" s="227">
        <v>50</v>
      </c>
      <c r="H8" s="227">
        <v>60</v>
      </c>
      <c r="I8" s="227">
        <v>70</v>
      </c>
      <c r="J8" s="227">
        <v>80</v>
      </c>
      <c r="K8" s="224">
        <v>90</v>
      </c>
      <c r="L8" s="225">
        <v>100</v>
      </c>
      <c r="M8" s="225">
        <v>110</v>
      </c>
      <c r="N8" s="225">
        <v>120</v>
      </c>
      <c r="O8" s="225">
        <v>130</v>
      </c>
      <c r="P8" s="228">
        <v>140</v>
      </c>
      <c r="Q8" s="224">
        <v>150</v>
      </c>
      <c r="R8" s="225">
        <v>160</v>
      </c>
      <c r="S8" s="225">
        <v>170</v>
      </c>
      <c r="T8" s="227">
        <v>180</v>
      </c>
      <c r="U8" s="229">
        <v>190</v>
      </c>
      <c r="V8" s="229">
        <v>200</v>
      </c>
      <c r="W8" s="86"/>
      <c r="X8" s="86"/>
      <c r="Y8" s="86"/>
      <c r="Z8" s="86"/>
      <c r="AA8" s="86"/>
      <c r="AB8" s="86"/>
      <c r="AC8" s="86"/>
      <c r="AD8" s="86"/>
      <c r="AE8" s="86"/>
      <c r="AF8" s="86"/>
      <c r="AG8" s="86"/>
      <c r="AH8" s="86"/>
      <c r="AI8" s="86"/>
      <c r="AJ8" s="86"/>
      <c r="AK8" s="86"/>
      <c r="AL8" s="86"/>
    </row>
    <row r="9" spans="1:38" s="240" customFormat="1" ht="15.75" customHeight="1" x14ac:dyDescent="0.2">
      <c r="A9" s="116" t="s">
        <v>0</v>
      </c>
      <c r="B9" s="116"/>
      <c r="C9" s="270"/>
      <c r="D9" s="264"/>
      <c r="E9" s="264"/>
      <c r="F9" s="314"/>
      <c r="G9" s="264"/>
      <c r="H9" s="264"/>
      <c r="I9" s="264"/>
      <c r="J9" s="264"/>
      <c r="K9" s="270"/>
      <c r="L9" s="264"/>
      <c r="M9" s="264"/>
      <c r="N9" s="264"/>
      <c r="O9" s="264"/>
      <c r="P9" s="265"/>
      <c r="Q9" s="270"/>
      <c r="R9" s="264"/>
      <c r="S9" s="264"/>
      <c r="T9" s="264"/>
      <c r="U9" s="272"/>
      <c r="V9" s="272"/>
      <c r="W9" s="239"/>
      <c r="X9" s="239"/>
      <c r="Y9" s="239"/>
      <c r="Z9" s="239"/>
      <c r="AA9" s="239"/>
      <c r="AB9" s="239"/>
      <c r="AC9" s="239"/>
      <c r="AD9" s="239"/>
      <c r="AE9" s="239"/>
      <c r="AF9" s="239"/>
      <c r="AG9" s="239"/>
      <c r="AH9" s="239"/>
      <c r="AI9" s="239"/>
      <c r="AJ9" s="239"/>
      <c r="AK9" s="239"/>
      <c r="AL9" s="239"/>
    </row>
    <row r="10" spans="1:38" s="240" customFormat="1" ht="15.75" customHeight="1" x14ac:dyDescent="0.2">
      <c r="A10" s="230" t="s">
        <v>54</v>
      </c>
      <c r="B10" s="230"/>
      <c r="C10" s="270"/>
      <c r="D10" s="264"/>
      <c r="E10" s="264"/>
      <c r="F10" s="264"/>
      <c r="G10" s="264"/>
      <c r="H10" s="264"/>
      <c r="I10" s="264"/>
      <c r="J10" s="264"/>
      <c r="K10" s="270"/>
      <c r="L10" s="264"/>
      <c r="M10" s="264"/>
      <c r="N10" s="264"/>
      <c r="O10" s="264"/>
      <c r="P10" s="265"/>
      <c r="Q10" s="270"/>
      <c r="R10" s="264"/>
      <c r="S10" s="264"/>
      <c r="T10" s="264"/>
      <c r="U10" s="272"/>
      <c r="V10" s="272"/>
      <c r="W10" s="239"/>
      <c r="X10" s="239"/>
      <c r="Y10" s="239"/>
      <c r="Z10" s="239"/>
      <c r="AA10" s="239"/>
      <c r="AB10" s="239"/>
      <c r="AC10" s="239"/>
      <c r="AD10" s="239"/>
      <c r="AE10" s="239"/>
      <c r="AF10" s="239"/>
      <c r="AG10" s="239"/>
      <c r="AH10" s="239"/>
      <c r="AI10" s="239"/>
      <c r="AJ10" s="239"/>
      <c r="AK10" s="239"/>
      <c r="AL10" s="239"/>
    </row>
    <row r="11" spans="1:38" s="240" customFormat="1" ht="15.75" customHeight="1" x14ac:dyDescent="0.2">
      <c r="A11" s="231" t="s">
        <v>53</v>
      </c>
      <c r="B11" s="231"/>
      <c r="C11" s="270"/>
      <c r="D11" s="264"/>
      <c r="E11" s="264"/>
      <c r="F11" s="264"/>
      <c r="G11" s="264"/>
      <c r="H11" s="264"/>
      <c r="I11" s="264"/>
      <c r="J11" s="264"/>
      <c r="K11" s="270"/>
      <c r="L11" s="264"/>
      <c r="M11" s="264"/>
      <c r="N11" s="264"/>
      <c r="O11" s="264"/>
      <c r="P11" s="265"/>
      <c r="Q11" s="270"/>
      <c r="R11" s="264"/>
      <c r="S11" s="264"/>
      <c r="T11" s="264"/>
      <c r="U11" s="272"/>
      <c r="V11" s="272"/>
      <c r="W11" s="239"/>
      <c r="X11" s="239"/>
      <c r="Y11" s="239"/>
      <c r="Z11" s="239"/>
      <c r="AA11" s="239"/>
      <c r="AB11" s="239"/>
      <c r="AC11" s="239"/>
      <c r="AD11" s="239"/>
      <c r="AE11" s="239"/>
      <c r="AF11" s="239"/>
      <c r="AG11" s="239"/>
      <c r="AH11" s="239"/>
      <c r="AI11" s="239"/>
      <c r="AJ11" s="239"/>
      <c r="AK11" s="239"/>
      <c r="AL11" s="239"/>
    </row>
    <row r="12" spans="1:38" ht="25.5" x14ac:dyDescent="0.2">
      <c r="A12" s="237" t="s">
        <v>177</v>
      </c>
      <c r="B12" s="232">
        <v>10</v>
      </c>
      <c r="C12" s="315"/>
      <c r="D12" s="316"/>
      <c r="E12" s="316"/>
      <c r="F12" s="316"/>
      <c r="G12" s="316"/>
      <c r="H12" s="316"/>
      <c r="I12" s="316"/>
      <c r="J12" s="316"/>
      <c r="K12" s="315"/>
      <c r="L12" s="316"/>
      <c r="M12" s="316"/>
      <c r="N12" s="316"/>
      <c r="O12" s="316"/>
      <c r="P12" s="317"/>
      <c r="Q12" s="315"/>
      <c r="R12" s="316"/>
      <c r="S12" s="316"/>
      <c r="T12" s="316"/>
      <c r="U12" s="318"/>
      <c r="V12" s="319"/>
      <c r="W12" s="241"/>
      <c r="X12" s="241"/>
      <c r="Y12" s="241"/>
      <c r="Z12" s="241"/>
      <c r="AA12" s="241"/>
      <c r="AB12" s="241"/>
      <c r="AC12" s="241"/>
      <c r="AD12" s="241"/>
      <c r="AE12" s="241"/>
      <c r="AF12" s="241"/>
      <c r="AG12" s="241"/>
      <c r="AH12" s="241"/>
      <c r="AI12" s="241"/>
      <c r="AJ12" s="241"/>
      <c r="AK12" s="241"/>
      <c r="AL12" s="241"/>
    </row>
    <row r="13" spans="1:38" ht="15.75" customHeight="1" x14ac:dyDescent="0.2">
      <c r="A13" s="86"/>
      <c r="B13" s="232"/>
      <c r="C13" s="315"/>
      <c r="D13" s="316"/>
      <c r="E13" s="316"/>
      <c r="F13" s="316"/>
      <c r="G13" s="316"/>
      <c r="H13" s="316"/>
      <c r="I13" s="316"/>
      <c r="J13" s="316"/>
      <c r="K13" s="315"/>
      <c r="L13" s="316"/>
      <c r="M13" s="316"/>
      <c r="N13" s="316"/>
      <c r="O13" s="316"/>
      <c r="P13" s="317"/>
      <c r="Q13" s="315"/>
      <c r="R13" s="316"/>
      <c r="S13" s="316"/>
      <c r="T13" s="316"/>
      <c r="U13" s="318"/>
      <c r="V13" s="318"/>
      <c r="W13" s="241"/>
      <c r="X13" s="241"/>
      <c r="Y13" s="241"/>
      <c r="Z13" s="241"/>
      <c r="AA13" s="241"/>
      <c r="AB13" s="241"/>
      <c r="AC13" s="241"/>
      <c r="AD13" s="241"/>
      <c r="AE13" s="241"/>
      <c r="AF13" s="241"/>
      <c r="AG13" s="241"/>
      <c r="AH13" s="241"/>
      <c r="AI13" s="241"/>
      <c r="AJ13" s="241"/>
      <c r="AK13" s="241"/>
      <c r="AL13" s="241"/>
    </row>
    <row r="14" spans="1:38" ht="15.75" customHeight="1" x14ac:dyDescent="0.2">
      <c r="A14" s="116" t="s">
        <v>1</v>
      </c>
      <c r="B14" s="233"/>
      <c r="C14" s="315"/>
      <c r="D14" s="316"/>
      <c r="E14" s="316"/>
      <c r="F14" s="320"/>
      <c r="G14" s="316"/>
      <c r="H14" s="316"/>
      <c r="I14" s="316"/>
      <c r="J14" s="316"/>
      <c r="K14" s="315"/>
      <c r="L14" s="316"/>
      <c r="M14" s="316"/>
      <c r="N14" s="316"/>
      <c r="O14" s="316"/>
      <c r="P14" s="317"/>
      <c r="Q14" s="315"/>
      <c r="R14" s="316"/>
      <c r="S14" s="316"/>
      <c r="T14" s="316"/>
      <c r="U14" s="318"/>
      <c r="V14" s="318"/>
    </row>
    <row r="15" spans="1:38" ht="15.75" customHeight="1" x14ac:dyDescent="0.2">
      <c r="A15" s="116" t="s">
        <v>178</v>
      </c>
      <c r="B15" s="234">
        <v>20</v>
      </c>
      <c r="C15" s="315"/>
      <c r="D15" s="323"/>
      <c r="E15" s="321"/>
      <c r="F15" s="322"/>
      <c r="G15" s="316"/>
      <c r="H15" s="316"/>
      <c r="I15" s="316"/>
      <c r="J15" s="316"/>
      <c r="K15" s="315"/>
      <c r="L15" s="323"/>
      <c r="M15" s="321"/>
      <c r="N15" s="321"/>
      <c r="O15" s="321"/>
      <c r="P15" s="324"/>
      <c r="Q15" s="315"/>
      <c r="R15" s="316"/>
      <c r="S15" s="316"/>
      <c r="T15" s="316"/>
      <c r="U15" s="318"/>
      <c r="V15" s="318"/>
    </row>
    <row r="16" spans="1:38" ht="15.75" customHeight="1" x14ac:dyDescent="0.2">
      <c r="A16" s="113" t="s">
        <v>179</v>
      </c>
      <c r="B16" s="234">
        <v>30</v>
      </c>
      <c r="C16" s="315"/>
      <c r="D16" s="316"/>
      <c r="E16" s="321"/>
      <c r="F16" s="322"/>
      <c r="G16" s="316"/>
      <c r="H16" s="316"/>
      <c r="I16" s="316"/>
      <c r="J16" s="316"/>
      <c r="K16" s="315"/>
      <c r="L16" s="316"/>
      <c r="M16" s="321"/>
      <c r="N16" s="321"/>
      <c r="O16" s="321"/>
      <c r="P16" s="324"/>
      <c r="Q16" s="315"/>
      <c r="R16" s="316"/>
      <c r="S16" s="316"/>
      <c r="T16" s="316"/>
      <c r="U16" s="318"/>
      <c r="V16" s="318"/>
    </row>
    <row r="17" spans="1:22" ht="15.75" customHeight="1" x14ac:dyDescent="0.2">
      <c r="A17" s="113" t="s">
        <v>180</v>
      </c>
      <c r="B17" s="234">
        <v>40</v>
      </c>
      <c r="C17" s="315"/>
      <c r="D17" s="316"/>
      <c r="E17" s="321"/>
      <c r="F17" s="322"/>
      <c r="G17" s="316"/>
      <c r="H17" s="316"/>
      <c r="I17" s="316"/>
      <c r="J17" s="316"/>
      <c r="K17" s="315"/>
      <c r="L17" s="316"/>
      <c r="M17" s="321"/>
      <c r="N17" s="321"/>
      <c r="O17" s="321"/>
      <c r="P17" s="324"/>
      <c r="Q17" s="315"/>
      <c r="R17" s="316"/>
      <c r="S17" s="316"/>
      <c r="T17" s="316"/>
      <c r="U17" s="318"/>
      <c r="V17" s="318"/>
    </row>
    <row r="18" spans="1:22" ht="15.75" customHeight="1" x14ac:dyDescent="0.2">
      <c r="A18" s="113" t="s">
        <v>181</v>
      </c>
      <c r="B18" s="234">
        <v>50</v>
      </c>
      <c r="C18" s="315"/>
      <c r="D18" s="316"/>
      <c r="E18" s="321"/>
      <c r="F18" s="322"/>
      <c r="G18" s="316"/>
      <c r="H18" s="316"/>
      <c r="I18" s="316"/>
      <c r="J18" s="316"/>
      <c r="K18" s="315"/>
      <c r="L18" s="316"/>
      <c r="M18" s="321"/>
      <c r="N18" s="321"/>
      <c r="O18" s="321"/>
      <c r="P18" s="324"/>
      <c r="Q18" s="315"/>
      <c r="R18" s="316"/>
      <c r="S18" s="316"/>
      <c r="T18" s="316"/>
      <c r="U18" s="318"/>
      <c r="V18" s="318"/>
    </row>
    <row r="19" spans="1:22" ht="15.75" customHeight="1" x14ac:dyDescent="0.2">
      <c r="A19" s="116" t="s">
        <v>215</v>
      </c>
      <c r="B19" s="234">
        <v>60</v>
      </c>
      <c r="C19" s="315"/>
      <c r="D19" s="323"/>
      <c r="E19" s="325"/>
      <c r="F19" s="322"/>
      <c r="G19" s="316"/>
      <c r="H19" s="316"/>
      <c r="I19" s="316"/>
      <c r="J19" s="316"/>
      <c r="K19" s="315"/>
      <c r="L19" s="323"/>
      <c r="M19" s="326"/>
      <c r="N19" s="321"/>
      <c r="O19" s="321"/>
      <c r="P19" s="324"/>
      <c r="Q19" s="315"/>
      <c r="R19" s="316"/>
      <c r="S19" s="316"/>
      <c r="T19" s="316"/>
      <c r="U19" s="319"/>
      <c r="V19" s="318"/>
    </row>
    <row r="20" spans="1:22" ht="15.75" customHeight="1" x14ac:dyDescent="0.2">
      <c r="A20" s="113" t="s">
        <v>59</v>
      </c>
      <c r="B20" s="234">
        <v>70</v>
      </c>
      <c r="C20" s="315"/>
      <c r="D20" s="323"/>
      <c r="E20" s="325"/>
      <c r="F20" s="322"/>
      <c r="G20" s="316"/>
      <c r="H20" s="316"/>
      <c r="I20" s="316"/>
      <c r="J20" s="316"/>
      <c r="K20" s="315"/>
      <c r="L20" s="323"/>
      <c r="M20" s="326"/>
      <c r="N20" s="321"/>
      <c r="O20" s="321"/>
      <c r="P20" s="324"/>
      <c r="Q20" s="315"/>
      <c r="R20" s="316"/>
      <c r="S20" s="316"/>
      <c r="T20" s="316"/>
      <c r="U20" s="319"/>
      <c r="V20" s="318"/>
    </row>
    <row r="21" spans="1:22" ht="15.75" customHeight="1" x14ac:dyDescent="0.2">
      <c r="A21" s="8" t="s">
        <v>182</v>
      </c>
      <c r="B21" s="234">
        <v>80</v>
      </c>
      <c r="C21" s="315"/>
      <c r="D21" s="323"/>
      <c r="E21" s="316"/>
      <c r="F21" s="327"/>
      <c r="G21" s="316"/>
      <c r="H21" s="316"/>
      <c r="I21" s="316"/>
      <c r="J21" s="316"/>
      <c r="K21" s="315"/>
      <c r="L21" s="323"/>
      <c r="M21" s="316"/>
      <c r="N21" s="316"/>
      <c r="O21" s="316"/>
      <c r="P21" s="317"/>
      <c r="Q21" s="315"/>
      <c r="R21" s="316"/>
      <c r="S21" s="316"/>
      <c r="T21" s="316"/>
      <c r="U21" s="319"/>
      <c r="V21" s="318"/>
    </row>
    <row r="22" spans="1:22" ht="15.75" customHeight="1" x14ac:dyDescent="0.2">
      <c r="A22" s="113" t="s">
        <v>183</v>
      </c>
      <c r="B22" s="234">
        <v>90</v>
      </c>
      <c r="C22" s="315"/>
      <c r="D22" s="323"/>
      <c r="E22" s="325"/>
      <c r="F22" s="322"/>
      <c r="G22" s="316"/>
      <c r="H22" s="316"/>
      <c r="I22" s="316"/>
      <c r="J22" s="316"/>
      <c r="K22" s="315"/>
      <c r="L22" s="323"/>
      <c r="M22" s="326"/>
      <c r="N22" s="321"/>
      <c r="O22" s="321"/>
      <c r="P22" s="324"/>
      <c r="Q22" s="315"/>
      <c r="R22" s="316"/>
      <c r="S22" s="316"/>
      <c r="T22" s="316"/>
      <c r="U22" s="319"/>
      <c r="V22" s="318"/>
    </row>
    <row r="23" spans="1:22" ht="15.75" customHeight="1" x14ac:dyDescent="0.2">
      <c r="A23" s="8" t="s">
        <v>184</v>
      </c>
      <c r="B23" s="235">
        <v>100</v>
      </c>
      <c r="C23" s="315"/>
      <c r="D23" s="323"/>
      <c r="E23" s="316"/>
      <c r="F23" s="328"/>
      <c r="G23" s="316"/>
      <c r="H23" s="316"/>
      <c r="I23" s="316"/>
      <c r="J23" s="316"/>
      <c r="K23" s="315"/>
      <c r="L23" s="323"/>
      <c r="M23" s="316"/>
      <c r="N23" s="316"/>
      <c r="O23" s="316"/>
      <c r="P23" s="317"/>
      <c r="Q23" s="315"/>
      <c r="R23" s="316"/>
      <c r="S23" s="316"/>
      <c r="T23" s="316"/>
      <c r="U23" s="319"/>
      <c r="V23" s="318"/>
    </row>
    <row r="24" spans="1:22" ht="15.75" customHeight="1" x14ac:dyDescent="0.2">
      <c r="A24" s="230" t="s">
        <v>217</v>
      </c>
      <c r="B24" s="235">
        <v>110</v>
      </c>
      <c r="C24" s="329"/>
      <c r="D24" s="316"/>
      <c r="E24" s="316"/>
      <c r="F24" s="316"/>
      <c r="G24" s="323"/>
      <c r="H24" s="323"/>
      <c r="I24" s="323"/>
      <c r="J24" s="330"/>
      <c r="K24" s="329"/>
      <c r="L24" s="316"/>
      <c r="M24" s="316"/>
      <c r="N24" s="316"/>
      <c r="O24" s="316"/>
      <c r="P24" s="317"/>
      <c r="Q24" s="323"/>
      <c r="R24" s="323"/>
      <c r="S24" s="323"/>
      <c r="T24" s="330"/>
      <c r="U24" s="319"/>
      <c r="V24" s="318"/>
    </row>
    <row r="25" spans="1:22" ht="15.75" customHeight="1" x14ac:dyDescent="0.2">
      <c r="A25" s="231" t="s">
        <v>185</v>
      </c>
      <c r="B25" s="235">
        <v>120</v>
      </c>
      <c r="C25" s="329"/>
      <c r="D25" s="316"/>
      <c r="E25" s="316"/>
      <c r="F25" s="316"/>
      <c r="G25" s="323"/>
      <c r="H25" s="323"/>
      <c r="I25" s="323"/>
      <c r="J25" s="330"/>
      <c r="K25" s="329"/>
      <c r="L25" s="316"/>
      <c r="M25" s="316"/>
      <c r="N25" s="316"/>
      <c r="O25" s="316"/>
      <c r="P25" s="317"/>
      <c r="Q25" s="323"/>
      <c r="R25" s="323"/>
      <c r="S25" s="323"/>
      <c r="T25" s="330"/>
      <c r="U25" s="319"/>
      <c r="V25" s="318"/>
    </row>
    <row r="26" spans="1:22" ht="15.75" customHeight="1" x14ac:dyDescent="0.2">
      <c r="A26" s="231" t="s">
        <v>186</v>
      </c>
      <c r="B26" s="235">
        <v>130</v>
      </c>
      <c r="C26" s="329"/>
      <c r="D26" s="316"/>
      <c r="E26" s="316"/>
      <c r="F26" s="316"/>
      <c r="G26" s="323"/>
      <c r="H26" s="323"/>
      <c r="I26" s="323"/>
      <c r="J26" s="330"/>
      <c r="K26" s="329"/>
      <c r="L26" s="316"/>
      <c r="M26" s="316"/>
      <c r="N26" s="316"/>
      <c r="O26" s="316"/>
      <c r="P26" s="317"/>
      <c r="Q26" s="323"/>
      <c r="R26" s="323"/>
      <c r="S26" s="323"/>
      <c r="T26" s="330"/>
      <c r="U26" s="319"/>
      <c r="V26" s="318"/>
    </row>
    <row r="27" spans="1:22" ht="15.75" customHeight="1" x14ac:dyDescent="0.2">
      <c r="A27" s="231" t="s">
        <v>187</v>
      </c>
      <c r="B27" s="235">
        <v>140</v>
      </c>
      <c r="C27" s="329"/>
      <c r="D27" s="316"/>
      <c r="E27" s="316"/>
      <c r="F27" s="316"/>
      <c r="G27" s="323"/>
      <c r="H27" s="323"/>
      <c r="I27" s="323"/>
      <c r="J27" s="330"/>
      <c r="K27" s="329"/>
      <c r="L27" s="316"/>
      <c r="M27" s="316"/>
      <c r="N27" s="316"/>
      <c r="O27" s="316"/>
      <c r="P27" s="317"/>
      <c r="Q27" s="323"/>
      <c r="R27" s="323"/>
      <c r="S27" s="323"/>
      <c r="T27" s="330"/>
      <c r="U27" s="319"/>
      <c r="V27" s="318"/>
    </row>
    <row r="28" spans="1:22" ht="15.75" customHeight="1" x14ac:dyDescent="0.2">
      <c r="A28" s="230" t="s">
        <v>188</v>
      </c>
      <c r="B28" s="236"/>
      <c r="C28" s="315"/>
      <c r="D28" s="316"/>
      <c r="E28" s="316"/>
      <c r="F28" s="316"/>
      <c r="G28" s="316"/>
      <c r="H28" s="316"/>
      <c r="I28" s="316"/>
      <c r="J28" s="316"/>
      <c r="K28" s="315"/>
      <c r="L28" s="316"/>
      <c r="M28" s="316"/>
      <c r="N28" s="316"/>
      <c r="O28" s="316"/>
      <c r="P28" s="317"/>
      <c r="Q28" s="315"/>
      <c r="R28" s="316"/>
      <c r="S28" s="316"/>
      <c r="T28" s="316"/>
      <c r="U28" s="318"/>
      <c r="V28" s="318"/>
    </row>
    <row r="29" spans="1:22" ht="15.75" customHeight="1" x14ac:dyDescent="0.2">
      <c r="A29" s="231" t="s">
        <v>53</v>
      </c>
      <c r="B29" s="236"/>
      <c r="C29" s="315"/>
      <c r="D29" s="316"/>
      <c r="E29" s="316"/>
      <c r="F29" s="316"/>
      <c r="G29" s="316"/>
      <c r="H29" s="316"/>
      <c r="I29" s="316"/>
      <c r="J29" s="316"/>
      <c r="K29" s="315"/>
      <c r="L29" s="316"/>
      <c r="M29" s="316"/>
      <c r="N29" s="316"/>
      <c r="O29" s="316"/>
      <c r="P29" s="317"/>
      <c r="Q29" s="315"/>
      <c r="R29" s="316"/>
      <c r="S29" s="316"/>
      <c r="T29" s="316"/>
      <c r="U29" s="318"/>
      <c r="V29" s="318"/>
    </row>
    <row r="30" spans="1:22" ht="39" thickBot="1" x14ac:dyDescent="0.25">
      <c r="A30" s="237" t="s">
        <v>189</v>
      </c>
      <c r="B30" s="236">
        <v>150</v>
      </c>
      <c r="C30" s="331"/>
      <c r="D30" s="332"/>
      <c r="E30" s="332"/>
      <c r="F30" s="332"/>
      <c r="G30" s="332"/>
      <c r="H30" s="332"/>
      <c r="I30" s="332"/>
      <c r="J30" s="332"/>
      <c r="K30" s="331"/>
      <c r="L30" s="332"/>
      <c r="M30" s="332"/>
      <c r="N30" s="332"/>
      <c r="O30" s="332"/>
      <c r="P30" s="333"/>
      <c r="Q30" s="331"/>
      <c r="R30" s="332"/>
      <c r="S30" s="332"/>
      <c r="T30" s="332"/>
      <c r="U30" s="334"/>
      <c r="V30" s="335"/>
    </row>
  </sheetData>
  <sheetProtection password="CA2C" sheet="1" objects="1" scenarios="1"/>
  <mergeCells count="6">
    <mergeCell ref="C3:J3"/>
    <mergeCell ref="F5:F6"/>
    <mergeCell ref="N5:N6"/>
    <mergeCell ref="O5:O6"/>
    <mergeCell ref="P5:P6"/>
    <mergeCell ref="E4:F4"/>
  </mergeCells>
  <pageMargins left="0" right="0" top="0.39370078740157483" bottom="0.39370078740157483" header="0.19685039370078741" footer="0.19685039370078741"/>
  <pageSetup paperSize="8" scale="54" orientation="landscape" r:id="rId1"/>
  <headerFooter alignWithMargins="0">
    <oddHeader>&amp;R&amp;"Arial,Bold Italic"CENTRAL BANK OF IRELAND&amp;L&amp;"Times New Roman,Regular"&amp;12&amp;K000000 </oddHeader>
    <oddFooter>&amp;L&amp;"Arial,Bold Italic"January 2003</oddFooter>
    <evenHeader>&amp;L&amp;"Times New Roman,Regular"&amp;12&amp;K000000 </evenHeader>
    <firstHeader>&amp;L&amp;"Times New Roman,Regular"&amp;12&amp;K000000 </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D23"/>
  <sheetViews>
    <sheetView zoomScale="85" zoomScaleNormal="85" workbookViewId="0">
      <pane xSplit="3" ySplit="10" topLeftCell="D11" activePane="bottomRight" state="frozen"/>
      <selection pane="topRight" activeCell="D1" sqref="D1"/>
      <selection pane="bottomLeft" activeCell="A11" sqref="A11"/>
      <selection pane="bottomRight" activeCell="D12" sqref="D12"/>
    </sheetView>
  </sheetViews>
  <sheetFormatPr defaultColWidth="0" defaultRowHeight="12.75" zeroHeight="1" x14ac:dyDescent="0.2"/>
  <cols>
    <col min="1" max="1" width="6.7109375" style="62" customWidth="1"/>
    <col min="2" max="2" width="42.5703125" style="210" customWidth="1"/>
    <col min="3" max="3" width="4.7109375" style="87" customWidth="1"/>
    <col min="4" max="30" width="15" style="245" customWidth="1"/>
    <col min="31" max="16384" width="9.140625" style="238" hidden="1"/>
  </cols>
  <sheetData>
    <row r="1" spans="1:30" s="62" customFormat="1" ht="18.75" x14ac:dyDescent="0.3">
      <c r="A1" s="574" t="s">
        <v>50</v>
      </c>
      <c r="B1" s="574"/>
      <c r="C1" s="574"/>
      <c r="D1" s="574"/>
      <c r="E1" s="574"/>
      <c r="F1" s="574"/>
      <c r="G1" s="574"/>
      <c r="H1" s="574"/>
      <c r="I1" s="574"/>
      <c r="J1" s="574"/>
      <c r="K1" s="574"/>
    </row>
    <row r="2" spans="1:30" s="62" customFormat="1" x14ac:dyDescent="0.2">
      <c r="A2" s="243" t="s">
        <v>25</v>
      </c>
      <c r="B2" s="210"/>
      <c r="C2" s="87"/>
    </row>
    <row r="3" spans="1:30" s="62" customFormat="1" ht="13.5" thickBot="1" x14ac:dyDescent="0.25">
      <c r="A3" s="6" t="s">
        <v>22</v>
      </c>
      <c r="B3" s="210"/>
      <c r="C3" s="87"/>
    </row>
    <row r="4" spans="1:30" s="62" customFormat="1" ht="12.75" customHeight="1" x14ac:dyDescent="0.2">
      <c r="B4" s="349" t="s">
        <v>30</v>
      </c>
      <c r="C4" s="343"/>
      <c r="D4" s="536" t="s">
        <v>31</v>
      </c>
      <c r="E4" s="537"/>
      <c r="F4" s="537"/>
      <c r="G4" s="537"/>
      <c r="H4" s="537"/>
      <c r="I4" s="537"/>
      <c r="J4" s="537"/>
      <c r="K4" s="537"/>
      <c r="L4" s="537"/>
      <c r="M4" s="537"/>
      <c r="N4" s="537"/>
      <c r="O4" s="537"/>
      <c r="P4" s="538"/>
      <c r="Q4" s="536" t="s">
        <v>27</v>
      </c>
      <c r="R4" s="537"/>
      <c r="S4" s="537"/>
      <c r="T4" s="537"/>
      <c r="U4" s="537"/>
      <c r="V4" s="537"/>
      <c r="W4" s="537"/>
      <c r="X4" s="537"/>
      <c r="Y4" s="537"/>
      <c r="Z4" s="537"/>
      <c r="AA4" s="537"/>
      <c r="AB4" s="537"/>
      <c r="AC4" s="538"/>
      <c r="AD4" s="575" t="s">
        <v>32</v>
      </c>
    </row>
    <row r="5" spans="1:30" s="62" customFormat="1" ht="18.75" customHeight="1" x14ac:dyDescent="0.2">
      <c r="B5" s="350"/>
      <c r="C5" s="344"/>
      <c r="D5" s="578" t="s">
        <v>33</v>
      </c>
      <c r="E5" s="579"/>
      <c r="F5" s="580" t="s">
        <v>34</v>
      </c>
      <c r="G5" s="581"/>
      <c r="H5" s="581"/>
      <c r="I5" s="581"/>
      <c r="J5" s="581"/>
      <c r="K5" s="581"/>
      <c r="L5" s="375"/>
      <c r="M5" s="375"/>
      <c r="N5" s="376"/>
      <c r="O5" s="376"/>
      <c r="P5" s="377"/>
      <c r="Q5" s="578" t="s">
        <v>35</v>
      </c>
      <c r="R5" s="579"/>
      <c r="S5" s="580" t="s">
        <v>36</v>
      </c>
      <c r="T5" s="581"/>
      <c r="U5" s="581"/>
      <c r="V5" s="364"/>
      <c r="W5" s="378"/>
      <c r="X5" s="378"/>
      <c r="Y5" s="378"/>
      <c r="Z5" s="378"/>
      <c r="AA5" s="379"/>
      <c r="AB5" s="379"/>
      <c r="AC5" s="380"/>
      <c r="AD5" s="576"/>
    </row>
    <row r="6" spans="1:30" s="62" customFormat="1" ht="18" customHeight="1" x14ac:dyDescent="0.2">
      <c r="B6" s="351"/>
      <c r="C6" s="345"/>
      <c r="D6" s="569"/>
      <c r="E6" s="564" t="s">
        <v>37</v>
      </c>
      <c r="F6" s="365"/>
      <c r="G6" s="582" t="s">
        <v>69</v>
      </c>
      <c r="H6" s="582" t="s">
        <v>226</v>
      </c>
      <c r="I6" s="582" t="s">
        <v>70</v>
      </c>
      <c r="J6" s="582" t="s">
        <v>202</v>
      </c>
      <c r="K6" s="582" t="s">
        <v>203</v>
      </c>
      <c r="L6" s="560" t="s">
        <v>204</v>
      </c>
      <c r="M6" s="561"/>
      <c r="N6" s="561"/>
      <c r="O6" s="561"/>
      <c r="P6" s="562"/>
      <c r="Q6" s="569"/>
      <c r="R6" s="564" t="s">
        <v>38</v>
      </c>
      <c r="S6" s="366"/>
      <c r="T6" s="557" t="s">
        <v>71</v>
      </c>
      <c r="U6" s="557" t="s">
        <v>219</v>
      </c>
      <c r="V6" s="557" t="s">
        <v>72</v>
      </c>
      <c r="W6" s="557" t="s">
        <v>73</v>
      </c>
      <c r="X6" s="557" t="s">
        <v>102</v>
      </c>
      <c r="Y6" s="560" t="s">
        <v>209</v>
      </c>
      <c r="Z6" s="561"/>
      <c r="AA6" s="561"/>
      <c r="AB6" s="561"/>
      <c r="AC6" s="562"/>
      <c r="AD6" s="576"/>
    </row>
    <row r="7" spans="1:30" s="62" customFormat="1" ht="12.75" customHeight="1" x14ac:dyDescent="0.2">
      <c r="B7" s="563"/>
      <c r="C7" s="344"/>
      <c r="D7" s="569"/>
      <c r="E7" s="565"/>
      <c r="F7" s="365"/>
      <c r="G7" s="583"/>
      <c r="H7" s="583"/>
      <c r="I7" s="582"/>
      <c r="J7" s="582"/>
      <c r="K7" s="582"/>
      <c r="L7" s="367"/>
      <c r="M7" s="564" t="s">
        <v>205</v>
      </c>
      <c r="N7" s="564" t="s">
        <v>206</v>
      </c>
      <c r="O7" s="561" t="s">
        <v>207</v>
      </c>
      <c r="P7" s="562"/>
      <c r="Q7" s="569"/>
      <c r="R7" s="565"/>
      <c r="S7" s="366"/>
      <c r="T7" s="572"/>
      <c r="U7" s="572"/>
      <c r="V7" s="558"/>
      <c r="W7" s="558"/>
      <c r="X7" s="558"/>
      <c r="Y7" s="367"/>
      <c r="Z7" s="564" t="s">
        <v>210</v>
      </c>
      <c r="AA7" s="564" t="s">
        <v>211</v>
      </c>
      <c r="AB7" s="560" t="s">
        <v>212</v>
      </c>
      <c r="AC7" s="562"/>
      <c r="AD7" s="576"/>
    </row>
    <row r="8" spans="1:30" s="62" customFormat="1" ht="12.75" customHeight="1" x14ac:dyDescent="0.2">
      <c r="B8" s="563"/>
      <c r="C8" s="344"/>
      <c r="D8" s="570"/>
      <c r="E8" s="565"/>
      <c r="F8" s="368"/>
      <c r="G8" s="583"/>
      <c r="H8" s="583"/>
      <c r="I8" s="582"/>
      <c r="J8" s="582"/>
      <c r="K8" s="582"/>
      <c r="L8" s="367"/>
      <c r="M8" s="565"/>
      <c r="N8" s="565"/>
      <c r="O8" s="76"/>
      <c r="P8" s="567" t="s">
        <v>208</v>
      </c>
      <c r="Q8" s="570"/>
      <c r="R8" s="565"/>
      <c r="S8" s="369"/>
      <c r="T8" s="572"/>
      <c r="U8" s="572"/>
      <c r="V8" s="558"/>
      <c r="W8" s="558"/>
      <c r="X8" s="558"/>
      <c r="Y8" s="367"/>
      <c r="Z8" s="565"/>
      <c r="AA8" s="565"/>
      <c r="AB8" s="76"/>
      <c r="AC8" s="567" t="s">
        <v>213</v>
      </c>
      <c r="AD8" s="576"/>
    </row>
    <row r="9" spans="1:30" s="62" customFormat="1" ht="34.5" customHeight="1" x14ac:dyDescent="0.2">
      <c r="B9" s="563"/>
      <c r="C9" s="344"/>
      <c r="D9" s="571"/>
      <c r="E9" s="566"/>
      <c r="F9" s="370"/>
      <c r="G9" s="583"/>
      <c r="H9" s="583"/>
      <c r="I9" s="582"/>
      <c r="J9" s="582"/>
      <c r="K9" s="582"/>
      <c r="L9" s="371"/>
      <c r="M9" s="566"/>
      <c r="N9" s="566"/>
      <c r="O9" s="372"/>
      <c r="P9" s="568"/>
      <c r="Q9" s="571"/>
      <c r="R9" s="566"/>
      <c r="S9" s="373"/>
      <c r="T9" s="573"/>
      <c r="U9" s="573"/>
      <c r="V9" s="559"/>
      <c r="W9" s="559"/>
      <c r="X9" s="559"/>
      <c r="Y9" s="371"/>
      <c r="Z9" s="566"/>
      <c r="AA9" s="566"/>
      <c r="AB9" s="374"/>
      <c r="AC9" s="568"/>
      <c r="AD9" s="577"/>
    </row>
    <row r="10" spans="1:30" s="62" customFormat="1" ht="20.25" customHeight="1" thickBot="1" x14ac:dyDescent="0.25">
      <c r="B10" s="352"/>
      <c r="C10" s="344"/>
      <c r="D10" s="224">
        <v>10</v>
      </c>
      <c r="E10" s="340">
        <v>20</v>
      </c>
      <c r="F10" s="225">
        <v>30</v>
      </c>
      <c r="G10" s="340">
        <v>40</v>
      </c>
      <c r="H10" s="225">
        <v>50</v>
      </c>
      <c r="I10" s="340">
        <v>60</v>
      </c>
      <c r="J10" s="225">
        <v>70</v>
      </c>
      <c r="K10" s="340">
        <v>80</v>
      </c>
      <c r="L10" s="225">
        <v>90</v>
      </c>
      <c r="M10" s="340">
        <v>100</v>
      </c>
      <c r="N10" s="225">
        <v>110</v>
      </c>
      <c r="O10" s="340">
        <v>120</v>
      </c>
      <c r="P10" s="228">
        <v>130</v>
      </c>
      <c r="Q10" s="341">
        <v>140</v>
      </c>
      <c r="R10" s="225">
        <v>150</v>
      </c>
      <c r="S10" s="340">
        <v>160</v>
      </c>
      <c r="T10" s="225">
        <v>170</v>
      </c>
      <c r="U10" s="340">
        <v>180</v>
      </c>
      <c r="V10" s="225">
        <v>190</v>
      </c>
      <c r="W10" s="340">
        <v>200</v>
      </c>
      <c r="X10" s="225">
        <v>210</v>
      </c>
      <c r="Y10" s="340">
        <v>220</v>
      </c>
      <c r="Z10" s="225">
        <v>230</v>
      </c>
      <c r="AA10" s="340">
        <v>240</v>
      </c>
      <c r="AB10" s="225">
        <v>250</v>
      </c>
      <c r="AC10" s="342">
        <v>260</v>
      </c>
      <c r="AD10" s="229">
        <v>270</v>
      </c>
    </row>
    <row r="11" spans="1:30" s="62" customFormat="1" ht="21" customHeight="1" x14ac:dyDescent="0.2">
      <c r="A11" s="554" t="s">
        <v>39</v>
      </c>
      <c r="B11" s="244" t="s">
        <v>46</v>
      </c>
      <c r="C11" s="346"/>
      <c r="D11" s="264"/>
      <c r="E11" s="296"/>
      <c r="F11" s="296"/>
      <c r="G11" s="296"/>
      <c r="H11" s="296"/>
      <c r="I11" s="296"/>
      <c r="J11" s="296"/>
      <c r="K11" s="296"/>
      <c r="L11" s="296"/>
      <c r="M11" s="296"/>
      <c r="N11" s="296"/>
      <c r="O11" s="296"/>
      <c r="P11" s="297"/>
      <c r="Q11" s="295"/>
      <c r="R11" s="296"/>
      <c r="S11" s="296"/>
      <c r="T11" s="296"/>
      <c r="U11" s="296"/>
      <c r="V11" s="296"/>
      <c r="W11" s="296"/>
      <c r="X11" s="296"/>
      <c r="Y11" s="296"/>
      <c r="Z11" s="296"/>
      <c r="AA11" s="296"/>
      <c r="AB11" s="296"/>
      <c r="AC11" s="297"/>
      <c r="AD11" s="298"/>
    </row>
    <row r="12" spans="1:30" ht="21" customHeight="1" x14ac:dyDescent="0.2">
      <c r="A12" s="555"/>
      <c r="B12" s="353" t="s">
        <v>40</v>
      </c>
      <c r="C12" s="347">
        <v>10</v>
      </c>
      <c r="D12" s="356"/>
      <c r="E12" s="357"/>
      <c r="F12" s="296"/>
      <c r="G12" s="358"/>
      <c r="H12" s="357"/>
      <c r="I12" s="357"/>
      <c r="J12" s="358"/>
      <c r="K12" s="357"/>
      <c r="L12" s="357"/>
      <c r="M12" s="357"/>
      <c r="N12" s="357"/>
      <c r="O12" s="357"/>
      <c r="P12" s="297"/>
      <c r="Q12" s="362"/>
      <c r="R12" s="357"/>
      <c r="S12" s="296"/>
      <c r="T12" s="358"/>
      <c r="U12" s="357"/>
      <c r="V12" s="357"/>
      <c r="W12" s="358"/>
      <c r="X12" s="357"/>
      <c r="Y12" s="357"/>
      <c r="Z12" s="357"/>
      <c r="AA12" s="357"/>
      <c r="AB12" s="357"/>
      <c r="AC12" s="297"/>
      <c r="AD12" s="363"/>
    </row>
    <row r="13" spans="1:30" ht="21" customHeight="1" x14ac:dyDescent="0.2">
      <c r="A13" s="555"/>
      <c r="B13" s="353" t="s">
        <v>41</v>
      </c>
      <c r="C13" s="347">
        <v>20</v>
      </c>
      <c r="D13" s="296"/>
      <c r="E13" s="296"/>
      <c r="F13" s="296"/>
      <c r="G13" s="296"/>
      <c r="H13" s="296"/>
      <c r="I13" s="296"/>
      <c r="J13" s="296"/>
      <c r="K13" s="357"/>
      <c r="L13" s="296"/>
      <c r="M13" s="296"/>
      <c r="N13" s="296"/>
      <c r="O13" s="296"/>
      <c r="P13" s="297"/>
      <c r="Q13" s="295"/>
      <c r="R13" s="296"/>
      <c r="S13" s="296"/>
      <c r="T13" s="296"/>
      <c r="U13" s="296"/>
      <c r="V13" s="296"/>
      <c r="W13" s="296"/>
      <c r="X13" s="357"/>
      <c r="Y13" s="296"/>
      <c r="Z13" s="296"/>
      <c r="AA13" s="296"/>
      <c r="AB13" s="296"/>
      <c r="AC13" s="297"/>
      <c r="AD13" s="298"/>
    </row>
    <row r="14" spans="1:30" ht="21" customHeight="1" x14ac:dyDescent="0.2">
      <c r="A14" s="555"/>
      <c r="B14" s="354" t="s">
        <v>42</v>
      </c>
      <c r="C14" s="347">
        <v>30</v>
      </c>
      <c r="D14" s="296"/>
      <c r="E14" s="296"/>
      <c r="F14" s="296"/>
      <c r="G14" s="296"/>
      <c r="H14" s="296"/>
      <c r="I14" s="296"/>
      <c r="J14" s="296"/>
      <c r="K14" s="357"/>
      <c r="L14" s="296"/>
      <c r="M14" s="296"/>
      <c r="N14" s="296"/>
      <c r="O14" s="296"/>
      <c r="P14" s="297"/>
      <c r="Q14" s="295"/>
      <c r="R14" s="296"/>
      <c r="S14" s="296"/>
      <c r="T14" s="296"/>
      <c r="U14" s="296"/>
      <c r="V14" s="296"/>
      <c r="W14" s="296"/>
      <c r="X14" s="357"/>
      <c r="Y14" s="296"/>
      <c r="Z14" s="296"/>
      <c r="AA14" s="296"/>
      <c r="AB14" s="296"/>
      <c r="AC14" s="297"/>
      <c r="AD14" s="298"/>
    </row>
    <row r="15" spans="1:30" ht="21" customHeight="1" x14ac:dyDescent="0.2">
      <c r="A15" s="555"/>
      <c r="B15" s="353" t="s">
        <v>43</v>
      </c>
      <c r="C15" s="347">
        <v>40</v>
      </c>
      <c r="D15" s="296"/>
      <c r="E15" s="296"/>
      <c r="F15" s="296"/>
      <c r="G15" s="296"/>
      <c r="H15" s="296"/>
      <c r="I15" s="296"/>
      <c r="J15" s="296"/>
      <c r="K15" s="357"/>
      <c r="L15" s="296"/>
      <c r="M15" s="296"/>
      <c r="N15" s="296"/>
      <c r="O15" s="296"/>
      <c r="P15" s="297"/>
      <c r="Q15" s="295"/>
      <c r="R15" s="296"/>
      <c r="S15" s="296"/>
      <c r="T15" s="296"/>
      <c r="U15" s="296"/>
      <c r="V15" s="296"/>
      <c r="W15" s="296"/>
      <c r="X15" s="357"/>
      <c r="Y15" s="296"/>
      <c r="Z15" s="296"/>
      <c r="AA15" s="296"/>
      <c r="AB15" s="296"/>
      <c r="AC15" s="297"/>
      <c r="AD15" s="298"/>
    </row>
    <row r="16" spans="1:30" ht="21" customHeight="1" x14ac:dyDescent="0.2">
      <c r="A16" s="555"/>
      <c r="B16" s="353" t="s">
        <v>44</v>
      </c>
      <c r="C16" s="347">
        <v>50</v>
      </c>
      <c r="D16" s="356"/>
      <c r="E16" s="357"/>
      <c r="F16" s="296"/>
      <c r="G16" s="358"/>
      <c r="H16" s="357"/>
      <c r="I16" s="357"/>
      <c r="J16" s="358"/>
      <c r="K16" s="357"/>
      <c r="L16" s="357"/>
      <c r="M16" s="357"/>
      <c r="N16" s="357"/>
      <c r="O16" s="357"/>
      <c r="P16" s="297"/>
      <c r="Q16" s="362"/>
      <c r="R16" s="357"/>
      <c r="S16" s="296"/>
      <c r="T16" s="358"/>
      <c r="U16" s="357"/>
      <c r="V16" s="357"/>
      <c r="W16" s="358"/>
      <c r="X16" s="357"/>
      <c r="Y16" s="357"/>
      <c r="Z16" s="357"/>
      <c r="AA16" s="357"/>
      <c r="AB16" s="357"/>
      <c r="AC16" s="297"/>
      <c r="AD16" s="363"/>
    </row>
    <row r="17" spans="1:30" ht="21" customHeight="1" x14ac:dyDescent="0.2">
      <c r="A17" s="555"/>
      <c r="B17" s="353" t="s">
        <v>41</v>
      </c>
      <c r="C17" s="347">
        <v>60</v>
      </c>
      <c r="D17" s="296"/>
      <c r="E17" s="296"/>
      <c r="F17" s="296"/>
      <c r="G17" s="296"/>
      <c r="H17" s="296"/>
      <c r="I17" s="296"/>
      <c r="J17" s="296"/>
      <c r="K17" s="357"/>
      <c r="L17" s="296"/>
      <c r="M17" s="296"/>
      <c r="N17" s="296"/>
      <c r="O17" s="296"/>
      <c r="P17" s="297"/>
      <c r="Q17" s="295"/>
      <c r="R17" s="296"/>
      <c r="S17" s="296"/>
      <c r="T17" s="296"/>
      <c r="U17" s="296"/>
      <c r="V17" s="296"/>
      <c r="W17" s="296"/>
      <c r="X17" s="357"/>
      <c r="Y17" s="296"/>
      <c r="Z17" s="296"/>
      <c r="AA17" s="296"/>
      <c r="AB17" s="296"/>
      <c r="AC17" s="297"/>
      <c r="AD17" s="298"/>
    </row>
    <row r="18" spans="1:30" ht="21" customHeight="1" x14ac:dyDescent="0.2">
      <c r="A18" s="555"/>
      <c r="B18" s="354" t="s">
        <v>42</v>
      </c>
      <c r="C18" s="347">
        <v>70</v>
      </c>
      <c r="D18" s="296"/>
      <c r="E18" s="296"/>
      <c r="F18" s="296"/>
      <c r="G18" s="296"/>
      <c r="H18" s="296"/>
      <c r="I18" s="296"/>
      <c r="J18" s="296"/>
      <c r="K18" s="357"/>
      <c r="L18" s="296"/>
      <c r="M18" s="296"/>
      <c r="N18" s="296"/>
      <c r="O18" s="296"/>
      <c r="P18" s="297"/>
      <c r="Q18" s="295"/>
      <c r="R18" s="296"/>
      <c r="S18" s="296"/>
      <c r="T18" s="296"/>
      <c r="U18" s="296"/>
      <c r="V18" s="296"/>
      <c r="W18" s="296"/>
      <c r="X18" s="357"/>
      <c r="Y18" s="296"/>
      <c r="Z18" s="296"/>
      <c r="AA18" s="296"/>
      <c r="AB18" s="296"/>
      <c r="AC18" s="297"/>
      <c r="AD18" s="298"/>
    </row>
    <row r="19" spans="1:30" ht="21" customHeight="1" x14ac:dyDescent="0.2">
      <c r="A19" s="555"/>
      <c r="B19" s="353" t="s">
        <v>43</v>
      </c>
      <c r="C19" s="347">
        <v>80</v>
      </c>
      <c r="D19" s="296"/>
      <c r="E19" s="296"/>
      <c r="F19" s="296"/>
      <c r="G19" s="296"/>
      <c r="H19" s="296"/>
      <c r="I19" s="296"/>
      <c r="J19" s="296"/>
      <c r="K19" s="357"/>
      <c r="L19" s="296"/>
      <c r="M19" s="296"/>
      <c r="N19" s="296"/>
      <c r="O19" s="296"/>
      <c r="P19" s="297"/>
      <c r="Q19" s="295"/>
      <c r="R19" s="296"/>
      <c r="S19" s="296"/>
      <c r="T19" s="296"/>
      <c r="U19" s="296"/>
      <c r="V19" s="296"/>
      <c r="W19" s="296"/>
      <c r="X19" s="357"/>
      <c r="Y19" s="296"/>
      <c r="Z19" s="296"/>
      <c r="AA19" s="296"/>
      <c r="AB19" s="296"/>
      <c r="AC19" s="297"/>
      <c r="AD19" s="298"/>
    </row>
    <row r="20" spans="1:30" ht="21" customHeight="1" x14ac:dyDescent="0.2">
      <c r="A20" s="555"/>
      <c r="B20" s="353" t="s">
        <v>45</v>
      </c>
      <c r="C20" s="347">
        <v>90</v>
      </c>
      <c r="D20" s="356"/>
      <c r="E20" s="357"/>
      <c r="F20" s="296"/>
      <c r="G20" s="358"/>
      <c r="H20" s="357"/>
      <c r="I20" s="357"/>
      <c r="J20" s="358"/>
      <c r="K20" s="357"/>
      <c r="L20" s="357"/>
      <c r="M20" s="357"/>
      <c r="N20" s="357"/>
      <c r="O20" s="357"/>
      <c r="P20" s="297"/>
      <c r="Q20" s="362"/>
      <c r="R20" s="357"/>
      <c r="S20" s="338"/>
      <c r="T20" s="358"/>
      <c r="U20" s="357"/>
      <c r="V20" s="357"/>
      <c r="W20" s="358"/>
      <c r="X20" s="357"/>
      <c r="Y20" s="357"/>
      <c r="Z20" s="357"/>
      <c r="AA20" s="357"/>
      <c r="AB20" s="357"/>
      <c r="AC20" s="297"/>
      <c r="AD20" s="363"/>
    </row>
    <row r="21" spans="1:30" ht="21" customHeight="1" x14ac:dyDescent="0.2">
      <c r="A21" s="555"/>
      <c r="B21" s="353" t="s">
        <v>41</v>
      </c>
      <c r="C21" s="347">
        <v>100</v>
      </c>
      <c r="D21" s="296"/>
      <c r="E21" s="296"/>
      <c r="F21" s="296"/>
      <c r="G21" s="296"/>
      <c r="H21" s="296"/>
      <c r="I21" s="296"/>
      <c r="J21" s="296"/>
      <c r="K21" s="359"/>
      <c r="L21" s="296"/>
      <c r="M21" s="296"/>
      <c r="N21" s="296"/>
      <c r="O21" s="296"/>
      <c r="P21" s="297"/>
      <c r="Q21" s="295"/>
      <c r="R21" s="296"/>
      <c r="S21" s="296"/>
      <c r="T21" s="296"/>
      <c r="U21" s="296"/>
      <c r="V21" s="296"/>
      <c r="W21" s="296"/>
      <c r="X21" s="359"/>
      <c r="Y21" s="296"/>
      <c r="Z21" s="296"/>
      <c r="AA21" s="296"/>
      <c r="AB21" s="296"/>
      <c r="AC21" s="297"/>
      <c r="AD21" s="298"/>
    </row>
    <row r="22" spans="1:30" ht="21" customHeight="1" x14ac:dyDescent="0.2">
      <c r="A22" s="555"/>
      <c r="B22" s="354" t="s">
        <v>42</v>
      </c>
      <c r="C22" s="347">
        <v>110</v>
      </c>
      <c r="D22" s="296"/>
      <c r="E22" s="296"/>
      <c r="F22" s="296"/>
      <c r="G22" s="296"/>
      <c r="H22" s="296"/>
      <c r="I22" s="296"/>
      <c r="J22" s="296"/>
      <c r="K22" s="360"/>
      <c r="L22" s="296"/>
      <c r="M22" s="296"/>
      <c r="N22" s="296"/>
      <c r="O22" s="296"/>
      <c r="P22" s="297"/>
      <c r="Q22" s="295"/>
      <c r="R22" s="296"/>
      <c r="S22" s="296"/>
      <c r="T22" s="296"/>
      <c r="U22" s="296"/>
      <c r="V22" s="296"/>
      <c r="W22" s="296"/>
      <c r="X22" s="360"/>
      <c r="Y22" s="296"/>
      <c r="Z22" s="296"/>
      <c r="AA22" s="296"/>
      <c r="AB22" s="296"/>
      <c r="AC22" s="297"/>
      <c r="AD22" s="298"/>
    </row>
    <row r="23" spans="1:30" ht="21" customHeight="1" thickBot="1" x14ac:dyDescent="0.25">
      <c r="A23" s="556"/>
      <c r="B23" s="355" t="s">
        <v>43</v>
      </c>
      <c r="C23" s="348">
        <v>120</v>
      </c>
      <c r="D23" s="311"/>
      <c r="E23" s="311"/>
      <c r="F23" s="311"/>
      <c r="G23" s="311"/>
      <c r="H23" s="311"/>
      <c r="I23" s="311"/>
      <c r="J23" s="311"/>
      <c r="K23" s="361"/>
      <c r="L23" s="311"/>
      <c r="M23" s="311"/>
      <c r="N23" s="311"/>
      <c r="O23" s="311"/>
      <c r="P23" s="312"/>
      <c r="Q23" s="337"/>
      <c r="R23" s="311"/>
      <c r="S23" s="311"/>
      <c r="T23" s="311"/>
      <c r="U23" s="311"/>
      <c r="V23" s="311"/>
      <c r="W23" s="311"/>
      <c r="X23" s="361"/>
      <c r="Y23" s="311"/>
      <c r="Z23" s="311"/>
      <c r="AA23" s="311"/>
      <c r="AB23" s="311"/>
      <c r="AC23" s="312"/>
      <c r="AD23" s="339"/>
    </row>
  </sheetData>
  <sheetProtection password="CA2C" sheet="1" objects="1" scenarios="1"/>
  <mergeCells count="34">
    <mergeCell ref="AD4:AD9"/>
    <mergeCell ref="D5:E5"/>
    <mergeCell ref="F5:K5"/>
    <mergeCell ref="Q5:R5"/>
    <mergeCell ref="S5:U5"/>
    <mergeCell ref="D6:D9"/>
    <mergeCell ref="E6:E9"/>
    <mergeCell ref="V6:V9"/>
    <mergeCell ref="W6:W9"/>
    <mergeCell ref="G6:G9"/>
    <mergeCell ref="H6:H9"/>
    <mergeCell ref="I6:I9"/>
    <mergeCell ref="J6:J9"/>
    <mergeCell ref="U6:U9"/>
    <mergeCell ref="K6:K9"/>
    <mergeCell ref="A1:K1"/>
    <mergeCell ref="D4:P4"/>
    <mergeCell ref="Q4:AC4"/>
    <mergeCell ref="L6:P6"/>
    <mergeCell ref="AC8:AC9"/>
    <mergeCell ref="A11:A23"/>
    <mergeCell ref="X6:X9"/>
    <mergeCell ref="Y6:AC6"/>
    <mergeCell ref="B7:B9"/>
    <mergeCell ref="M7:M9"/>
    <mergeCell ref="N7:N9"/>
    <mergeCell ref="O7:P7"/>
    <mergeCell ref="Z7:Z9"/>
    <mergeCell ref="AA7:AA9"/>
    <mergeCell ref="AB7:AC7"/>
    <mergeCell ref="P8:P9"/>
    <mergeCell ref="Q6:Q9"/>
    <mergeCell ref="R6:R9"/>
    <mergeCell ref="T6:T9"/>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407"/>
  <sheetViews>
    <sheetView workbookViewId="0">
      <pane ySplit="1" topLeftCell="A2" activePane="bottomLeft" state="frozen"/>
      <selection pane="bottomLeft" activeCell="E176" sqref="E176"/>
    </sheetView>
  </sheetViews>
  <sheetFormatPr defaultColWidth="0" defaultRowHeight="12.75" zeroHeight="1" x14ac:dyDescent="0.2"/>
  <cols>
    <col min="1" max="1" width="13" style="49" customWidth="1"/>
    <col min="2" max="2" width="12" style="49" customWidth="1"/>
    <col min="3" max="3" width="7.28515625" style="45" customWidth="1"/>
    <col min="4" max="4" width="22" style="45" customWidth="1"/>
    <col min="5" max="5" width="23.42578125" style="45" customWidth="1"/>
    <col min="6" max="6" width="12.7109375" style="45" customWidth="1"/>
    <col min="7" max="7" width="17" style="44" bestFit="1" customWidth="1"/>
    <col min="8" max="16384" width="9.140625" style="9" hidden="1"/>
  </cols>
  <sheetData>
    <row r="1" spans="1:7" ht="15" customHeight="1" x14ac:dyDescent="0.25">
      <c r="A1" s="46" t="s">
        <v>227</v>
      </c>
      <c r="B1" s="46" t="s">
        <v>228</v>
      </c>
      <c r="C1" s="46" t="s">
        <v>229</v>
      </c>
      <c r="D1" s="46" t="s">
        <v>230</v>
      </c>
      <c r="E1" s="46" t="s">
        <v>231</v>
      </c>
      <c r="F1" s="46" t="s">
        <v>232</v>
      </c>
      <c r="G1" s="46" t="s">
        <v>233</v>
      </c>
    </row>
    <row r="2" spans="1:7" ht="15" x14ac:dyDescent="0.25">
      <c r="A2" s="42" t="s">
        <v>24</v>
      </c>
      <c r="B2" s="47" t="s">
        <v>234</v>
      </c>
      <c r="C2" s="42">
        <v>1</v>
      </c>
      <c r="D2" s="43">
        <f>'Monthly Rules'!C3</f>
        <v>0</v>
      </c>
      <c r="E2" s="43">
        <f>'Monthly Rules'!G3+'Monthly Rules'!G4+'Monthly Rules'!G5+'Monthly Rules'!G6+'Monthly Rules'!G7+'Monthly Rules'!G8</f>
        <v>0</v>
      </c>
      <c r="F2" s="45">
        <f>G2</f>
        <v>1</v>
      </c>
      <c r="G2" s="44">
        <f>IF(ISERROR(D2),0,IF(ISERROR(E2),0,IF(D2=E2,1,0)))</f>
        <v>1</v>
      </c>
    </row>
    <row r="3" spans="1:7" ht="15" x14ac:dyDescent="0.25">
      <c r="A3" s="42" t="s">
        <v>24</v>
      </c>
      <c r="B3" s="47" t="s">
        <v>234</v>
      </c>
      <c r="C3" s="42">
        <v>2</v>
      </c>
      <c r="D3" s="43">
        <f>'Monthly Rules'!C10</f>
        <v>0</v>
      </c>
      <c r="E3" s="43">
        <f>'Monthly Rules'!G10+'Monthly Rules'!G11+'Monthly Rules'!G12</f>
        <v>0</v>
      </c>
      <c r="F3" s="45">
        <f t="shared" ref="F3:F66" si="0">G3</f>
        <v>1</v>
      </c>
      <c r="G3" s="44">
        <f t="shared" ref="G3:G66" si="1">IF(ISERROR(D3),0,IF(ISERROR(E3),0,IF(D3=E3,1,0)))</f>
        <v>1</v>
      </c>
    </row>
    <row r="4" spans="1:7" ht="15" x14ac:dyDescent="0.25">
      <c r="A4" s="42" t="s">
        <v>24</v>
      </c>
      <c r="B4" s="47" t="s">
        <v>234</v>
      </c>
      <c r="C4" s="42">
        <v>3</v>
      </c>
      <c r="D4" s="43">
        <f>'Monthly Rules'!C14</f>
        <v>0</v>
      </c>
      <c r="E4" s="43">
        <f>'Monthly Rules'!G14+'Monthly Rules'!G15+'Monthly Rules'!G16</f>
        <v>0</v>
      </c>
      <c r="F4" s="45">
        <f t="shared" si="0"/>
        <v>1</v>
      </c>
      <c r="G4" s="44">
        <f t="shared" si="1"/>
        <v>1</v>
      </c>
    </row>
    <row r="5" spans="1:7" ht="15" x14ac:dyDescent="0.25">
      <c r="A5" s="42" t="s">
        <v>24</v>
      </c>
      <c r="B5" s="47" t="s">
        <v>234</v>
      </c>
      <c r="C5" s="42">
        <v>4</v>
      </c>
      <c r="D5" s="43">
        <f>'Monthly Rules'!C18</f>
        <v>0</v>
      </c>
      <c r="E5" s="43">
        <f>'Monthly Rules'!G18+'Monthly Rules'!G19+'Monthly Rules'!G20</f>
        <v>0</v>
      </c>
      <c r="F5" s="45">
        <f t="shared" si="0"/>
        <v>1</v>
      </c>
      <c r="G5" s="44">
        <f t="shared" si="1"/>
        <v>1</v>
      </c>
    </row>
    <row r="6" spans="1:7" ht="15" x14ac:dyDescent="0.25">
      <c r="A6" s="42" t="s">
        <v>24</v>
      </c>
      <c r="B6" s="47" t="s">
        <v>234</v>
      </c>
      <c r="C6" s="42">
        <v>5</v>
      </c>
      <c r="D6" s="43">
        <f>'Monthly Rules'!C22</f>
        <v>0</v>
      </c>
      <c r="E6" s="43">
        <f>'Monthly Rules'!G22+'Monthly Rules'!G23+'Monthly Rules'!G24</f>
        <v>0</v>
      </c>
      <c r="F6" s="45">
        <f t="shared" si="0"/>
        <v>1</v>
      </c>
      <c r="G6" s="44">
        <f t="shared" si="1"/>
        <v>1</v>
      </c>
    </row>
    <row r="7" spans="1:7" ht="15" x14ac:dyDescent="0.25">
      <c r="A7" s="42" t="s">
        <v>24</v>
      </c>
      <c r="B7" s="47" t="s">
        <v>234</v>
      </c>
      <c r="C7" s="42">
        <v>6</v>
      </c>
      <c r="D7" s="43">
        <f>'Monthly Rules'!C26</f>
        <v>0</v>
      </c>
      <c r="E7" s="43">
        <f>'Monthly Rules'!G26+'Monthly Rules'!G27+'Monthly Rules'!G28</f>
        <v>0</v>
      </c>
      <c r="F7" s="45">
        <f t="shared" si="0"/>
        <v>1</v>
      </c>
      <c r="G7" s="44">
        <f t="shared" si="1"/>
        <v>1</v>
      </c>
    </row>
    <row r="8" spans="1:7" ht="15" x14ac:dyDescent="0.25">
      <c r="A8" s="42" t="s">
        <v>24</v>
      </c>
      <c r="B8" s="47" t="s">
        <v>234</v>
      </c>
      <c r="C8" s="42">
        <v>7</v>
      </c>
      <c r="D8" s="43">
        <f>'Monthly Rules'!C30</f>
        <v>0</v>
      </c>
      <c r="E8" s="43">
        <f>'Monthly Rules'!G30+'Monthly Rules'!G31+'Monthly Rules'!G32</f>
        <v>0</v>
      </c>
      <c r="F8" s="45">
        <f t="shared" si="0"/>
        <v>1</v>
      </c>
      <c r="G8" s="44">
        <f t="shared" si="1"/>
        <v>1</v>
      </c>
    </row>
    <row r="9" spans="1:7" ht="15" x14ac:dyDescent="0.25">
      <c r="A9" s="42" t="s">
        <v>24</v>
      </c>
      <c r="B9" s="47" t="s">
        <v>234</v>
      </c>
      <c r="C9" s="42">
        <v>8</v>
      </c>
      <c r="D9" s="43">
        <f>'Monthly Rules'!C34</f>
        <v>0</v>
      </c>
      <c r="E9" s="43">
        <f>'Monthly Rules'!G34+'Monthly Rules'!G35+'Monthly Rules'!G36</f>
        <v>0</v>
      </c>
      <c r="F9" s="45">
        <f t="shared" si="0"/>
        <v>1</v>
      </c>
      <c r="G9" s="44">
        <f t="shared" si="1"/>
        <v>1</v>
      </c>
    </row>
    <row r="10" spans="1:7" ht="15" x14ac:dyDescent="0.25">
      <c r="A10" s="42" t="s">
        <v>24</v>
      </c>
      <c r="B10" s="47" t="s">
        <v>234</v>
      </c>
      <c r="C10" s="42">
        <v>9</v>
      </c>
      <c r="D10" s="43">
        <f>'Monthly Rules'!C38</f>
        <v>0</v>
      </c>
      <c r="E10" s="43">
        <f>'Monthly Rules'!G38+'Monthly Rules'!G39+'Monthly Rules'!G40</f>
        <v>0</v>
      </c>
      <c r="F10" s="45">
        <f t="shared" si="0"/>
        <v>1</v>
      </c>
      <c r="G10" s="44">
        <f t="shared" si="1"/>
        <v>1</v>
      </c>
    </row>
    <row r="11" spans="1:7" ht="15" x14ac:dyDescent="0.25">
      <c r="A11" s="42" t="s">
        <v>24</v>
      </c>
      <c r="B11" s="47" t="s">
        <v>234</v>
      </c>
      <c r="C11" s="42">
        <v>10</v>
      </c>
      <c r="D11" s="43">
        <f>'Monthly Rules'!C42</f>
        <v>0</v>
      </c>
      <c r="E11" s="43">
        <f>'Monthly Rules'!G42+'Monthly Rules'!G43+'Monthly Rules'!G44</f>
        <v>0</v>
      </c>
      <c r="F11" s="45">
        <f t="shared" si="0"/>
        <v>1</v>
      </c>
      <c r="G11" s="44">
        <f t="shared" si="1"/>
        <v>1</v>
      </c>
    </row>
    <row r="12" spans="1:7" ht="15" x14ac:dyDescent="0.25">
      <c r="A12" s="42" t="s">
        <v>24</v>
      </c>
      <c r="B12" s="47" t="s">
        <v>234</v>
      </c>
      <c r="C12" s="42">
        <v>11</v>
      </c>
      <c r="D12" s="43">
        <f>'Monthly Rules'!C46</f>
        <v>0</v>
      </c>
      <c r="E12" s="43">
        <f>'Monthly Rules'!G46+'Monthly Rules'!G47+'Monthly Rules'!G48</f>
        <v>0</v>
      </c>
      <c r="F12" s="45">
        <f t="shared" si="0"/>
        <v>1</v>
      </c>
      <c r="G12" s="44">
        <f t="shared" si="1"/>
        <v>1</v>
      </c>
    </row>
    <row r="13" spans="1:7" ht="15" x14ac:dyDescent="0.25">
      <c r="A13" s="42" t="s">
        <v>24</v>
      </c>
      <c r="B13" s="47" t="s">
        <v>234</v>
      </c>
      <c r="C13" s="42">
        <v>12</v>
      </c>
      <c r="D13" s="43">
        <f>'Monthly Rules'!C50</f>
        <v>0</v>
      </c>
      <c r="E13" s="43">
        <f>'Monthly Rules'!G50+'Monthly Rules'!G51+'Monthly Rules'!G52</f>
        <v>0</v>
      </c>
      <c r="F13" s="45">
        <f t="shared" si="0"/>
        <v>1</v>
      </c>
      <c r="G13" s="44">
        <f t="shared" si="1"/>
        <v>1</v>
      </c>
    </row>
    <row r="14" spans="1:7" ht="15" x14ac:dyDescent="0.25">
      <c r="A14" s="42" t="s">
        <v>24</v>
      </c>
      <c r="B14" s="47" t="s">
        <v>234</v>
      </c>
      <c r="C14" s="42">
        <v>13</v>
      </c>
      <c r="D14" s="43">
        <f>'Monthly Rules'!C54</f>
        <v>0</v>
      </c>
      <c r="E14" s="43">
        <f>'Monthly Rules'!G54+'Monthly Rules'!G55+'Monthly Rules'!G56</f>
        <v>0</v>
      </c>
      <c r="F14" s="45">
        <f t="shared" si="0"/>
        <v>1</v>
      </c>
      <c r="G14" s="44">
        <f t="shared" si="1"/>
        <v>1</v>
      </c>
    </row>
    <row r="15" spans="1:7" ht="15" x14ac:dyDescent="0.25">
      <c r="A15" s="42" t="s">
        <v>24</v>
      </c>
      <c r="B15" s="47" t="s">
        <v>234</v>
      </c>
      <c r="C15" s="42">
        <v>14</v>
      </c>
      <c r="D15" s="43">
        <f>'Monthly Rules'!C58</f>
        <v>0</v>
      </c>
      <c r="E15" s="43">
        <f>'Monthly Rules'!G58+'Monthly Rules'!G59+'Monthly Rules'!G60</f>
        <v>0</v>
      </c>
      <c r="F15" s="45">
        <f t="shared" si="0"/>
        <v>1</v>
      </c>
      <c r="G15" s="44">
        <f t="shared" si="1"/>
        <v>1</v>
      </c>
    </row>
    <row r="16" spans="1:7" ht="15" x14ac:dyDescent="0.25">
      <c r="A16" s="42" t="s">
        <v>24</v>
      </c>
      <c r="B16" s="47" t="s">
        <v>234</v>
      </c>
      <c r="C16" s="42">
        <v>15</v>
      </c>
      <c r="D16" s="43">
        <f>'Monthly Rules'!C62</f>
        <v>0</v>
      </c>
      <c r="E16" s="43">
        <f>'Monthly Rules'!G62+'Monthly Rules'!G63+'Monthly Rules'!G64+'Monthly Rules'!G65+'Monthly Rules'!G66+'Monthly Rules'!G67</f>
        <v>0</v>
      </c>
      <c r="F16" s="45">
        <f t="shared" si="0"/>
        <v>1</v>
      </c>
      <c r="G16" s="44">
        <f t="shared" si="1"/>
        <v>1</v>
      </c>
    </row>
    <row r="17" spans="1:7" ht="15" x14ac:dyDescent="0.25">
      <c r="A17" s="42" t="s">
        <v>24</v>
      </c>
      <c r="B17" s="47" t="s">
        <v>234</v>
      </c>
      <c r="C17" s="42">
        <v>16</v>
      </c>
      <c r="D17" s="43">
        <f>'Monthly Rules'!C69</f>
        <v>0</v>
      </c>
      <c r="E17" s="446">
        <f>'Monthly Rules'!G69+'Monthly Rules'!G70+'Monthly Rules'!G71+'Monthly Rules'!G72+'Monthly Rules'!G73+'Monthly Rules'!G74</f>
        <v>0</v>
      </c>
      <c r="F17" s="45">
        <f t="shared" si="0"/>
        <v>1</v>
      </c>
      <c r="G17" s="44">
        <f t="shared" si="1"/>
        <v>1</v>
      </c>
    </row>
    <row r="18" spans="1:7" ht="15" x14ac:dyDescent="0.25">
      <c r="A18" s="42" t="s">
        <v>24</v>
      </c>
      <c r="B18" s="47" t="s">
        <v>234</v>
      </c>
      <c r="C18" s="42">
        <v>17</v>
      </c>
      <c r="D18" s="43">
        <f>'Monthly Rules'!C76</f>
        <v>0</v>
      </c>
      <c r="E18" s="43">
        <f>'Monthly Rules'!G76+'Monthly Rules'!G77+'Monthly Rules'!G78+'Monthly Rules'!G79+'Monthly Rules'!G80+'Monthly Rules'!G81</f>
        <v>0</v>
      </c>
      <c r="F18" s="45">
        <f t="shared" si="0"/>
        <v>1</v>
      </c>
      <c r="G18" s="44">
        <f t="shared" si="1"/>
        <v>1</v>
      </c>
    </row>
    <row r="19" spans="1:7" ht="15" x14ac:dyDescent="0.25">
      <c r="A19" s="42" t="s">
        <v>24</v>
      </c>
      <c r="B19" s="47" t="s">
        <v>234</v>
      </c>
      <c r="C19" s="42">
        <v>18</v>
      </c>
      <c r="D19" s="43">
        <f>'Monthly Rules'!C83</f>
        <v>0</v>
      </c>
      <c r="E19" s="43">
        <f>'Monthly Rules'!G83+'Monthly Rules'!G84+'Monthly Rules'!G85+'Monthly Rules'!G86+'Monthly Rules'!G87+'Monthly Rules'!G88</f>
        <v>0</v>
      </c>
      <c r="F19" s="45">
        <f t="shared" si="0"/>
        <v>1</v>
      </c>
      <c r="G19" s="44">
        <f t="shared" si="1"/>
        <v>1</v>
      </c>
    </row>
    <row r="20" spans="1:7" ht="15" x14ac:dyDescent="0.25">
      <c r="A20" s="42" t="s">
        <v>24</v>
      </c>
      <c r="B20" s="47" t="s">
        <v>234</v>
      </c>
      <c r="C20" s="42">
        <v>19</v>
      </c>
      <c r="D20" s="43">
        <f>'Monthly Rules'!C90</f>
        <v>0</v>
      </c>
      <c r="E20" s="43">
        <f>'Monthly Rules'!G90+'Monthly Rules'!G91+'Monthly Rules'!G92+'Monthly Rules'!G93+'Monthly Rules'!G94+'Monthly Rules'!G95</f>
        <v>0</v>
      </c>
      <c r="F20" s="45">
        <f t="shared" si="0"/>
        <v>1</v>
      </c>
      <c r="G20" s="44">
        <f t="shared" si="1"/>
        <v>1</v>
      </c>
    </row>
    <row r="21" spans="1:7" ht="15" x14ac:dyDescent="0.25">
      <c r="A21" s="42" t="s">
        <v>24</v>
      </c>
      <c r="B21" s="47" t="s">
        <v>234</v>
      </c>
      <c r="C21" s="42">
        <v>20</v>
      </c>
      <c r="D21" s="43">
        <f>'Monthly Rules'!C98</f>
        <v>0</v>
      </c>
      <c r="E21" s="43">
        <f>'Monthly Rules'!G98+'Monthly Rules'!G99+'Monthly Rules'!G100+'Monthly Rules'!G101+'Monthly Rules'!G102+'Monthly Rules'!G103</f>
        <v>0</v>
      </c>
      <c r="F21" s="45">
        <f t="shared" si="0"/>
        <v>1</v>
      </c>
      <c r="G21" s="44">
        <f t="shared" si="1"/>
        <v>1</v>
      </c>
    </row>
    <row r="22" spans="1:7" ht="15" x14ac:dyDescent="0.25">
      <c r="A22" s="42" t="s">
        <v>24</v>
      </c>
      <c r="B22" s="47" t="s">
        <v>234</v>
      </c>
      <c r="C22" s="42">
        <v>21</v>
      </c>
      <c r="D22" s="43">
        <f>'Monthly Rules'!C106</f>
        <v>0</v>
      </c>
      <c r="E22" s="43">
        <f>'Monthly Rules'!G106+'Monthly Rules'!G107+'Monthly Rules'!G108+'Monthly Rules'!G109+'Monthly Rules'!G110+'Monthly Rules'!G111</f>
        <v>0</v>
      </c>
      <c r="F22" s="45">
        <f t="shared" si="0"/>
        <v>1</v>
      </c>
      <c r="G22" s="44">
        <f t="shared" si="1"/>
        <v>1</v>
      </c>
    </row>
    <row r="23" spans="1:7" ht="15" x14ac:dyDescent="0.25">
      <c r="A23" s="42" t="s">
        <v>24</v>
      </c>
      <c r="B23" s="47" t="s">
        <v>234</v>
      </c>
      <c r="C23" s="42">
        <v>22</v>
      </c>
      <c r="D23" s="43">
        <f>'Monthly Rules'!C113</f>
        <v>0</v>
      </c>
      <c r="E23" s="43">
        <f>'Monthly Rules'!G113+'Monthly Rules'!G114+'Monthly Rules'!G115+'Monthly Rules'!G116+'Monthly Rules'!G117+'Monthly Rules'!G118</f>
        <v>0</v>
      </c>
      <c r="F23" s="45">
        <f t="shared" si="0"/>
        <v>1</v>
      </c>
      <c r="G23" s="44">
        <f t="shared" si="1"/>
        <v>1</v>
      </c>
    </row>
    <row r="24" spans="1:7" ht="15" x14ac:dyDescent="0.25">
      <c r="A24" s="42" t="s">
        <v>24</v>
      </c>
      <c r="B24" s="47" t="s">
        <v>234</v>
      </c>
      <c r="C24" s="42">
        <v>23</v>
      </c>
      <c r="D24" s="43">
        <f>'Monthly Rules'!C120</f>
        <v>0</v>
      </c>
      <c r="E24" s="43">
        <f>'Monthly Rules'!G120+'Monthly Rules'!G121+'Monthly Rules'!G122+'Monthly Rules'!G123+'Monthly Rules'!G124+'Monthly Rules'!G125</f>
        <v>0</v>
      </c>
      <c r="F24" s="45">
        <f t="shared" si="0"/>
        <v>1</v>
      </c>
      <c r="G24" s="44">
        <f t="shared" si="1"/>
        <v>1</v>
      </c>
    </row>
    <row r="25" spans="1:7" ht="15" x14ac:dyDescent="0.25">
      <c r="A25" s="42" t="s">
        <v>24</v>
      </c>
      <c r="B25" s="47" t="s">
        <v>234</v>
      </c>
      <c r="C25" s="42">
        <v>24</v>
      </c>
      <c r="D25" s="43">
        <f>'Monthly Rules'!C127</f>
        <v>0</v>
      </c>
      <c r="E25" s="43">
        <f>'Monthly Rules'!G127+'Monthly Rules'!G128+'Monthly Rules'!G129+'Monthly Rules'!G130+'Monthly Rules'!G131+'Monthly Rules'!G132</f>
        <v>0</v>
      </c>
      <c r="F25" s="45">
        <f t="shared" si="0"/>
        <v>1</v>
      </c>
      <c r="G25" s="44">
        <f t="shared" si="1"/>
        <v>1</v>
      </c>
    </row>
    <row r="26" spans="1:7" ht="15" x14ac:dyDescent="0.25">
      <c r="A26" s="42" t="s">
        <v>24</v>
      </c>
      <c r="B26" s="47" t="s">
        <v>234</v>
      </c>
      <c r="C26" s="42">
        <v>25</v>
      </c>
      <c r="D26" s="43">
        <f>'Monthly Rules'!C135</f>
        <v>0</v>
      </c>
      <c r="E26" s="43">
        <f>'Monthly Rules'!G135+'Monthly Rules'!G136</f>
        <v>0</v>
      </c>
      <c r="F26" s="45">
        <f t="shared" si="0"/>
        <v>1</v>
      </c>
      <c r="G26" s="44">
        <f t="shared" si="1"/>
        <v>1</v>
      </c>
    </row>
    <row r="27" spans="1:7" ht="15" x14ac:dyDescent="0.25">
      <c r="A27" s="42" t="s">
        <v>24</v>
      </c>
      <c r="B27" s="47" t="s">
        <v>234</v>
      </c>
      <c r="C27" s="42">
        <v>26</v>
      </c>
      <c r="D27" s="43">
        <f>'Monthly Rules'!C138</f>
        <v>0</v>
      </c>
      <c r="E27" s="43">
        <f>'Monthly Rules'!G138</f>
        <v>0</v>
      </c>
      <c r="F27" s="45">
        <f t="shared" si="0"/>
        <v>1</v>
      </c>
      <c r="G27" s="44">
        <f t="shared" si="1"/>
        <v>1</v>
      </c>
    </row>
    <row r="28" spans="1:7" ht="15" x14ac:dyDescent="0.25">
      <c r="A28" s="42" t="s">
        <v>24</v>
      </c>
      <c r="B28" s="47" t="s">
        <v>234</v>
      </c>
      <c r="C28" s="42">
        <v>27</v>
      </c>
      <c r="D28" s="43">
        <f>'Monthly Rules'!C141</f>
        <v>0</v>
      </c>
      <c r="E28" s="43">
        <f>'Monthly Rules'!G141</f>
        <v>0</v>
      </c>
      <c r="F28" s="45">
        <f t="shared" si="0"/>
        <v>1</v>
      </c>
      <c r="G28" s="44">
        <f t="shared" si="1"/>
        <v>1</v>
      </c>
    </row>
    <row r="29" spans="1:7" ht="15" x14ac:dyDescent="0.25">
      <c r="A29" s="42" t="s">
        <v>24</v>
      </c>
      <c r="B29" s="47" t="s">
        <v>234</v>
      </c>
      <c r="C29" s="42">
        <v>28</v>
      </c>
      <c r="D29" s="43">
        <f>'Monthly Rules'!C143</f>
        <v>0</v>
      </c>
      <c r="E29" s="48">
        <f>'Monthly Rules'!G143+'Monthly Rules'!G144+'Monthly Rules'!G145</f>
        <v>0</v>
      </c>
      <c r="F29" s="45">
        <f t="shared" si="0"/>
        <v>1</v>
      </c>
      <c r="G29" s="44">
        <f t="shared" si="1"/>
        <v>1</v>
      </c>
    </row>
    <row r="30" spans="1:7" ht="15" x14ac:dyDescent="0.25">
      <c r="A30" s="42" t="s">
        <v>24</v>
      </c>
      <c r="B30" s="47" t="s">
        <v>234</v>
      </c>
      <c r="C30" s="42">
        <v>29</v>
      </c>
      <c r="D30" s="43">
        <f>'Monthly Rules'!C147</f>
        <v>0</v>
      </c>
      <c r="E30" s="43">
        <f>'Monthly Rules'!G147</f>
        <v>0</v>
      </c>
      <c r="F30" s="45">
        <f t="shared" si="0"/>
        <v>1</v>
      </c>
      <c r="G30" s="44">
        <f t="shared" si="1"/>
        <v>1</v>
      </c>
    </row>
    <row r="31" spans="1:7" ht="15" x14ac:dyDescent="0.25">
      <c r="A31" s="42" t="s">
        <v>24</v>
      </c>
      <c r="B31" s="47" t="s">
        <v>234</v>
      </c>
      <c r="C31" s="42">
        <v>30</v>
      </c>
      <c r="D31" s="43">
        <f>'Monthly Rules'!C149</f>
        <v>0</v>
      </c>
      <c r="E31" s="43">
        <f>'Monthly Rules'!G149+'Monthly Rules'!G150+'Monthly Rules'!G151</f>
        <v>0</v>
      </c>
      <c r="F31" s="45">
        <f t="shared" si="0"/>
        <v>1</v>
      </c>
      <c r="G31" s="44">
        <f t="shared" si="1"/>
        <v>1</v>
      </c>
    </row>
    <row r="32" spans="1:7" ht="15" x14ac:dyDescent="0.25">
      <c r="A32" s="42" t="s">
        <v>24</v>
      </c>
      <c r="B32" s="47" t="s">
        <v>234</v>
      </c>
      <c r="C32" s="42">
        <v>31</v>
      </c>
      <c r="D32" s="43">
        <f>'Monthly Rules'!C153</f>
        <v>0</v>
      </c>
      <c r="E32" s="43">
        <f>'Monthly Rules'!G153+'Monthly Rules'!G154+'Monthly Rules'!G155</f>
        <v>0</v>
      </c>
      <c r="F32" s="45">
        <f t="shared" si="0"/>
        <v>1</v>
      </c>
      <c r="G32" s="44">
        <f t="shared" si="1"/>
        <v>1</v>
      </c>
    </row>
    <row r="33" spans="1:7" ht="15" x14ac:dyDescent="0.25">
      <c r="A33" s="42" t="s">
        <v>24</v>
      </c>
      <c r="B33" s="47" t="s">
        <v>234</v>
      </c>
      <c r="C33" s="42">
        <v>32</v>
      </c>
      <c r="D33" s="43">
        <f>'Monthly Rules'!C157</f>
        <v>0</v>
      </c>
      <c r="E33" s="43">
        <f>'Monthly Rules'!G157+'Monthly Rules'!G158+'Monthly Rules'!G159</f>
        <v>0</v>
      </c>
      <c r="F33" s="45">
        <f t="shared" si="0"/>
        <v>1</v>
      </c>
      <c r="G33" s="44">
        <f t="shared" si="1"/>
        <v>1</v>
      </c>
    </row>
    <row r="34" spans="1:7" ht="15" x14ac:dyDescent="0.25">
      <c r="A34" s="42" t="s">
        <v>24</v>
      </c>
      <c r="B34" s="47" t="s">
        <v>234</v>
      </c>
      <c r="C34" s="42">
        <v>33</v>
      </c>
      <c r="D34" s="43">
        <f>'Monthly Rules'!C161</f>
        <v>0</v>
      </c>
      <c r="E34" s="43">
        <f>'Monthly Rules'!G161+'Monthly Rules'!G162+'Monthly Rules'!G163</f>
        <v>0</v>
      </c>
      <c r="F34" s="45">
        <f t="shared" si="0"/>
        <v>1</v>
      </c>
      <c r="G34" s="44">
        <f t="shared" si="1"/>
        <v>1</v>
      </c>
    </row>
    <row r="35" spans="1:7" ht="15" x14ac:dyDescent="0.25">
      <c r="A35" s="42" t="s">
        <v>24</v>
      </c>
      <c r="B35" s="47" t="s">
        <v>234</v>
      </c>
      <c r="C35" s="42">
        <v>34</v>
      </c>
      <c r="D35" s="43">
        <f>'Monthly Rules'!C165</f>
        <v>0</v>
      </c>
      <c r="E35" s="43">
        <f>'Monthly Rules'!G165+'Monthly Rules'!G166+'Monthly Rules'!G167</f>
        <v>0</v>
      </c>
      <c r="F35" s="45">
        <f t="shared" si="0"/>
        <v>1</v>
      </c>
      <c r="G35" s="44">
        <f t="shared" si="1"/>
        <v>1</v>
      </c>
    </row>
    <row r="36" spans="1:7" ht="15" x14ac:dyDescent="0.25">
      <c r="A36" s="42" t="s">
        <v>24</v>
      </c>
      <c r="B36" s="47" t="s">
        <v>234</v>
      </c>
      <c r="C36" s="42">
        <v>35</v>
      </c>
      <c r="D36" s="43">
        <f>'Monthly Rules'!C169</f>
        <v>0</v>
      </c>
      <c r="E36" s="43">
        <f>'Monthly Rules'!G169+'Monthly Rules'!G170+'Monthly Rules'!G171</f>
        <v>0</v>
      </c>
      <c r="F36" s="45">
        <f t="shared" si="0"/>
        <v>1</v>
      </c>
      <c r="G36" s="44">
        <f t="shared" si="1"/>
        <v>1</v>
      </c>
    </row>
    <row r="37" spans="1:7" ht="15" x14ac:dyDescent="0.25">
      <c r="A37" s="42" t="s">
        <v>24</v>
      </c>
      <c r="B37" s="47" t="s">
        <v>234</v>
      </c>
      <c r="C37" s="42">
        <v>36</v>
      </c>
      <c r="D37" s="43">
        <f>'Monthly Rules'!C173</f>
        <v>0</v>
      </c>
      <c r="E37" s="43">
        <f>'Monthly Rules'!G173+'Monthly Rules'!G174+'Monthly Rules'!G175</f>
        <v>0</v>
      </c>
      <c r="F37" s="45">
        <f t="shared" si="0"/>
        <v>1</v>
      </c>
      <c r="G37" s="44">
        <f t="shared" si="1"/>
        <v>1</v>
      </c>
    </row>
    <row r="38" spans="1:7" ht="15" x14ac:dyDescent="0.25">
      <c r="A38" s="42" t="s">
        <v>24</v>
      </c>
      <c r="B38" s="47" t="s">
        <v>234</v>
      </c>
      <c r="C38" s="42">
        <v>37</v>
      </c>
      <c r="D38" s="43">
        <f>'Monthly Rules'!C177</f>
        <v>0</v>
      </c>
      <c r="E38" s="43">
        <f>'Monthly Rules'!G177+'Monthly Rules'!G178+'Monthly Rules'!G179</f>
        <v>0</v>
      </c>
      <c r="F38" s="45">
        <f t="shared" si="0"/>
        <v>1</v>
      </c>
      <c r="G38" s="44">
        <f t="shared" si="1"/>
        <v>1</v>
      </c>
    </row>
    <row r="39" spans="1:7" ht="15" x14ac:dyDescent="0.25">
      <c r="A39" s="42" t="s">
        <v>24</v>
      </c>
      <c r="B39" s="47" t="s">
        <v>234</v>
      </c>
      <c r="C39" s="42">
        <v>38</v>
      </c>
      <c r="D39" s="43">
        <f>'Monthly Rules'!C181</f>
        <v>0</v>
      </c>
      <c r="E39" s="43">
        <f>'Monthly Rules'!G181+'Monthly Rules'!G182</f>
        <v>0</v>
      </c>
      <c r="F39" s="45">
        <f t="shared" si="0"/>
        <v>1</v>
      </c>
      <c r="G39" s="44">
        <f t="shared" si="1"/>
        <v>1</v>
      </c>
    </row>
    <row r="40" spans="1:7" ht="15" x14ac:dyDescent="0.25">
      <c r="A40" s="42" t="s">
        <v>24</v>
      </c>
      <c r="B40" s="47" t="s">
        <v>234</v>
      </c>
      <c r="C40" s="42">
        <v>39</v>
      </c>
      <c r="D40" s="43">
        <f>'Monthly Rules'!C184</f>
        <v>0</v>
      </c>
      <c r="E40" s="43">
        <f>'Monthly Rules'!G184</f>
        <v>0</v>
      </c>
      <c r="F40" s="45">
        <f t="shared" si="0"/>
        <v>1</v>
      </c>
      <c r="G40" s="44">
        <f t="shared" si="1"/>
        <v>1</v>
      </c>
    </row>
    <row r="41" spans="1:7" ht="15" x14ac:dyDescent="0.25">
      <c r="A41" s="42" t="s">
        <v>24</v>
      </c>
      <c r="B41" s="47" t="s">
        <v>234</v>
      </c>
      <c r="C41" s="42">
        <v>40</v>
      </c>
      <c r="D41" s="43">
        <f>'Monthly Rules'!C186</f>
        <v>0</v>
      </c>
      <c r="E41" s="43">
        <f>'Monthly Rules'!G186</f>
        <v>0</v>
      </c>
      <c r="F41" s="45">
        <f t="shared" si="0"/>
        <v>1</v>
      </c>
      <c r="G41" s="44">
        <f t="shared" si="1"/>
        <v>1</v>
      </c>
    </row>
    <row r="42" spans="1:7" ht="15" x14ac:dyDescent="0.25">
      <c r="A42" s="42" t="s">
        <v>24</v>
      </c>
      <c r="B42" s="47" t="s">
        <v>234</v>
      </c>
      <c r="C42" s="42">
        <v>41</v>
      </c>
      <c r="D42" s="43">
        <f>'Monthly Rules'!C188</f>
        <v>0</v>
      </c>
      <c r="E42" s="43">
        <f>'Monthly Rules'!G188+'Monthly Rules'!G189+'Monthly Rules'!G190+'Monthly Rules'!G191+'Monthly Rules'!G192+'Monthly Rules'!G193</f>
        <v>0</v>
      </c>
      <c r="F42" s="45">
        <f t="shared" si="0"/>
        <v>1</v>
      </c>
      <c r="G42" s="44">
        <f t="shared" si="1"/>
        <v>1</v>
      </c>
    </row>
    <row r="43" spans="1:7" ht="15" x14ac:dyDescent="0.25">
      <c r="A43" s="42" t="s">
        <v>24</v>
      </c>
      <c r="B43" s="47" t="s">
        <v>234</v>
      </c>
      <c r="C43" s="42">
        <v>42</v>
      </c>
      <c r="D43" s="43">
        <f>'Monthly Rules'!C195</f>
        <v>0</v>
      </c>
      <c r="E43" s="43">
        <f>'Monthly Rules'!G195+'Monthly Rules'!G196+'Monthly Rules'!G197+'Monthly Rules'!G198+'Monthly Rules'!G199+'Monthly Rules'!G200</f>
        <v>0</v>
      </c>
      <c r="F43" s="45">
        <f t="shared" si="0"/>
        <v>1</v>
      </c>
      <c r="G43" s="44">
        <f t="shared" si="1"/>
        <v>1</v>
      </c>
    </row>
    <row r="44" spans="1:7" ht="15" x14ac:dyDescent="0.25">
      <c r="A44" s="42" t="s">
        <v>24</v>
      </c>
      <c r="B44" s="47" t="s">
        <v>234</v>
      </c>
      <c r="C44" s="42">
        <v>43</v>
      </c>
      <c r="D44" s="43">
        <f>'Monthly Rules'!C202</f>
        <v>0</v>
      </c>
      <c r="E44" s="43">
        <f>'Monthly Rules'!G202+'Monthly Rules'!G203+'Monthly Rules'!G204+'Monthly Rules'!G205+'Monthly Rules'!G206+'Monthly Rules'!G207</f>
        <v>0</v>
      </c>
      <c r="F44" s="45">
        <f t="shared" si="0"/>
        <v>1</v>
      </c>
      <c r="G44" s="44">
        <f t="shared" si="1"/>
        <v>1</v>
      </c>
    </row>
    <row r="45" spans="1:7" ht="15" x14ac:dyDescent="0.25">
      <c r="A45" s="42" t="s">
        <v>24</v>
      </c>
      <c r="B45" s="47" t="s">
        <v>234</v>
      </c>
      <c r="C45" s="42">
        <v>44</v>
      </c>
      <c r="D45" s="43">
        <f>'Monthly Rules'!C209</f>
        <v>0</v>
      </c>
      <c r="E45" s="43">
        <f>'Monthly Rules'!G209+'Monthly Rules'!G210+'Monthly Rules'!G211+'Monthly Rules'!G212+'Monthly Rules'!G213+'Monthly Rules'!G214</f>
        <v>0</v>
      </c>
      <c r="F45" s="45">
        <f t="shared" si="0"/>
        <v>1</v>
      </c>
      <c r="G45" s="44">
        <f t="shared" si="1"/>
        <v>1</v>
      </c>
    </row>
    <row r="46" spans="1:7" ht="15" x14ac:dyDescent="0.25">
      <c r="A46" s="42" t="s">
        <v>24</v>
      </c>
      <c r="B46" s="47" t="s">
        <v>234</v>
      </c>
      <c r="C46" s="42">
        <v>45</v>
      </c>
      <c r="D46" s="43">
        <f>'Monthly Rules'!C216</f>
        <v>0</v>
      </c>
      <c r="E46" s="43">
        <f>'Monthly Rules'!G216+'Monthly Rules'!G217+'Monthly Rules'!G218+'Monthly Rules'!G219+'Monthly Rules'!G220+'Monthly Rules'!G221</f>
        <v>0</v>
      </c>
      <c r="F46" s="45">
        <f t="shared" si="0"/>
        <v>1</v>
      </c>
      <c r="G46" s="44">
        <f t="shared" si="1"/>
        <v>1</v>
      </c>
    </row>
    <row r="47" spans="1:7" ht="15" x14ac:dyDescent="0.25">
      <c r="A47" s="42" t="s">
        <v>24</v>
      </c>
      <c r="B47" s="47" t="s">
        <v>234</v>
      </c>
      <c r="C47" s="42">
        <v>46</v>
      </c>
      <c r="D47" s="43">
        <f>'Monthly Rules'!C223</f>
        <v>0</v>
      </c>
      <c r="E47" s="43">
        <f>'Monthly Rules'!G223+'Monthly Rules'!G224+'Monthly Rules'!G225+'Monthly Rules'!G226+'Monthly Rules'!G227+'Monthly Rules'!G228</f>
        <v>0</v>
      </c>
      <c r="F47" s="45">
        <f t="shared" si="0"/>
        <v>1</v>
      </c>
      <c r="G47" s="44">
        <f t="shared" si="1"/>
        <v>1</v>
      </c>
    </row>
    <row r="48" spans="1:7" ht="15" x14ac:dyDescent="0.25">
      <c r="A48" s="42" t="s">
        <v>24</v>
      </c>
      <c r="B48" s="47" t="s">
        <v>234</v>
      </c>
      <c r="C48" s="42">
        <v>47</v>
      </c>
      <c r="D48" s="43">
        <f>'Monthly Rules'!C230</f>
        <v>0</v>
      </c>
      <c r="E48" s="43">
        <f>'Monthly Rules'!G230+'Monthly Rules'!G231+'Monthly Rules'!G232+'Monthly Rules'!G233+'Monthly Rules'!G234+'Monthly Rules'!G235</f>
        <v>0</v>
      </c>
      <c r="F48" s="45">
        <f t="shared" si="0"/>
        <v>1</v>
      </c>
      <c r="G48" s="44">
        <f t="shared" si="1"/>
        <v>1</v>
      </c>
    </row>
    <row r="49" spans="1:7" ht="15" x14ac:dyDescent="0.25">
      <c r="A49" s="42" t="s">
        <v>24</v>
      </c>
      <c r="B49" s="47" t="s">
        <v>234</v>
      </c>
      <c r="C49" s="42">
        <v>48</v>
      </c>
      <c r="D49" s="43">
        <f>'Monthly Rules'!C237</f>
        <v>0</v>
      </c>
      <c r="E49" s="43">
        <f>'Monthly Rules'!G237+'Monthly Rules'!G238+'Monthly Rules'!G239+'Monthly Rules'!G240+'Monthly Rules'!G241+'Monthly Rules'!G242</f>
        <v>0</v>
      </c>
      <c r="F49" s="45">
        <f t="shared" si="0"/>
        <v>1</v>
      </c>
      <c r="G49" s="44">
        <f t="shared" si="1"/>
        <v>1</v>
      </c>
    </row>
    <row r="50" spans="1:7" ht="15" x14ac:dyDescent="0.25">
      <c r="A50" s="42" t="s">
        <v>24</v>
      </c>
      <c r="B50" s="47" t="s">
        <v>234</v>
      </c>
      <c r="C50" s="42">
        <v>49</v>
      </c>
      <c r="D50" s="43">
        <f>'Monthly Rules'!C244</f>
        <v>0</v>
      </c>
      <c r="E50" s="43">
        <f>'Monthly Rules'!G244+'Monthly Rules'!G245+'Monthly Rules'!G246+'Monthly Rules'!G247+'Monthly Rules'!G248+'Monthly Rules'!G249</f>
        <v>0</v>
      </c>
      <c r="F50" s="45">
        <f t="shared" si="0"/>
        <v>1</v>
      </c>
      <c r="G50" s="44">
        <f t="shared" si="1"/>
        <v>1</v>
      </c>
    </row>
    <row r="51" spans="1:7" ht="15" x14ac:dyDescent="0.25">
      <c r="A51" s="42" t="s">
        <v>24</v>
      </c>
      <c r="B51" s="47" t="s">
        <v>234</v>
      </c>
      <c r="C51" s="42">
        <v>50</v>
      </c>
      <c r="D51" s="43">
        <f>'Monthly Rules'!C251</f>
        <v>0</v>
      </c>
      <c r="E51" s="43">
        <f>'Monthly Rules'!G251+'Monthly Rules'!G252+'Monthly Rules'!G253+'Monthly Rules'!G254+'Monthly Rules'!G255+'Monthly Rules'!G256</f>
        <v>0</v>
      </c>
      <c r="F51" s="45">
        <f t="shared" si="0"/>
        <v>1</v>
      </c>
      <c r="G51" s="44">
        <f t="shared" si="1"/>
        <v>1</v>
      </c>
    </row>
    <row r="52" spans="1:7" ht="15" x14ac:dyDescent="0.25">
      <c r="A52" s="42" t="s">
        <v>24</v>
      </c>
      <c r="B52" s="47" t="s">
        <v>234</v>
      </c>
      <c r="C52" s="42">
        <v>51</v>
      </c>
      <c r="D52" s="43">
        <f>'Monthly Rules'!C258</f>
        <v>0</v>
      </c>
      <c r="E52" s="43">
        <f>'Monthly Rules'!G258+'Monthly Rules'!G259+'Monthly Rules'!G260+'Monthly Rules'!G261+'Monthly Rules'!G262+'Monthly Rules'!G263</f>
        <v>0</v>
      </c>
      <c r="F52" s="45">
        <f t="shared" si="0"/>
        <v>1</v>
      </c>
      <c r="G52" s="44">
        <f t="shared" si="1"/>
        <v>1</v>
      </c>
    </row>
    <row r="53" spans="1:7" ht="15" x14ac:dyDescent="0.25">
      <c r="A53" s="42" t="s">
        <v>24</v>
      </c>
      <c r="B53" s="47" t="s">
        <v>234</v>
      </c>
      <c r="C53" s="42">
        <v>52</v>
      </c>
      <c r="D53" s="43">
        <f>'Monthly Rules'!C265</f>
        <v>0</v>
      </c>
      <c r="E53" s="43">
        <f>'Monthly Rules'!G265+'Monthly Rules'!G266+'Monthly Rules'!G267+'Monthly Rules'!G268+'Monthly Rules'!G269+'Monthly Rules'!G270</f>
        <v>0</v>
      </c>
      <c r="F53" s="45">
        <f t="shared" si="0"/>
        <v>1</v>
      </c>
      <c r="G53" s="44">
        <f t="shared" si="1"/>
        <v>1</v>
      </c>
    </row>
    <row r="54" spans="1:7" ht="15" x14ac:dyDescent="0.25">
      <c r="A54" s="42" t="s">
        <v>24</v>
      </c>
      <c r="B54" s="47" t="s">
        <v>234</v>
      </c>
      <c r="C54" s="42">
        <v>53</v>
      </c>
      <c r="D54" s="43">
        <f>'Monthly Rules'!C272</f>
        <v>0</v>
      </c>
      <c r="E54" s="43">
        <f>'Monthly Rules'!G272+'Monthly Rules'!G273+'Monthly Rules'!G274</f>
        <v>0</v>
      </c>
      <c r="F54" s="45">
        <f t="shared" si="0"/>
        <v>1</v>
      </c>
      <c r="G54" s="44">
        <f t="shared" si="1"/>
        <v>1</v>
      </c>
    </row>
    <row r="55" spans="1:7" ht="15" x14ac:dyDescent="0.25">
      <c r="A55" s="42" t="s">
        <v>24</v>
      </c>
      <c r="B55" s="47" t="s">
        <v>234</v>
      </c>
      <c r="C55" s="42">
        <v>54</v>
      </c>
      <c r="D55" s="43">
        <f>'Monthly Rules'!C276</f>
        <v>0</v>
      </c>
      <c r="E55" s="43">
        <f>'Monthly Rules'!G276+'Monthly Rules'!G277+'Monthly Rules'!G278</f>
        <v>0</v>
      </c>
      <c r="F55" s="45">
        <f t="shared" si="0"/>
        <v>1</v>
      </c>
      <c r="G55" s="44">
        <f t="shared" si="1"/>
        <v>1</v>
      </c>
    </row>
    <row r="56" spans="1:7" ht="15" x14ac:dyDescent="0.25">
      <c r="A56" s="42" t="s">
        <v>24</v>
      </c>
      <c r="B56" s="47" t="s">
        <v>234</v>
      </c>
      <c r="C56" s="42">
        <v>55</v>
      </c>
      <c r="D56" s="43">
        <f>'Monthly Rules'!C280</f>
        <v>0</v>
      </c>
      <c r="E56" s="43">
        <f>'Monthly Rules'!G280+'Monthly Rules'!G281+'Monthly Rules'!G282</f>
        <v>0</v>
      </c>
      <c r="F56" s="45">
        <f t="shared" si="0"/>
        <v>1</v>
      </c>
      <c r="G56" s="44">
        <f t="shared" si="1"/>
        <v>1</v>
      </c>
    </row>
    <row r="57" spans="1:7" ht="15" x14ac:dyDescent="0.25">
      <c r="A57" s="42" t="s">
        <v>24</v>
      </c>
      <c r="B57" s="47" t="s">
        <v>234</v>
      </c>
      <c r="C57" s="42">
        <v>56</v>
      </c>
      <c r="D57" s="43">
        <f>'Monthly Rules'!C284</f>
        <v>0</v>
      </c>
      <c r="E57" s="43">
        <f>'Monthly Rules'!G284+'Monthly Rules'!G285+'Monthly Rules'!G286</f>
        <v>0</v>
      </c>
      <c r="F57" s="45">
        <f t="shared" si="0"/>
        <v>1</v>
      </c>
      <c r="G57" s="44">
        <f t="shared" si="1"/>
        <v>1</v>
      </c>
    </row>
    <row r="58" spans="1:7" ht="15" x14ac:dyDescent="0.25">
      <c r="A58" s="42" t="s">
        <v>24</v>
      </c>
      <c r="B58" s="47" t="s">
        <v>234</v>
      </c>
      <c r="C58" s="42">
        <v>57</v>
      </c>
      <c r="D58" s="43">
        <f>'Monthly Rules'!C288</f>
        <v>0</v>
      </c>
      <c r="E58" s="43">
        <f>'Monthly Rules'!G288+'Monthly Rules'!G289+'Monthly Rules'!G290</f>
        <v>0</v>
      </c>
      <c r="F58" s="45">
        <f t="shared" si="0"/>
        <v>1</v>
      </c>
      <c r="G58" s="44">
        <f t="shared" si="1"/>
        <v>1</v>
      </c>
    </row>
    <row r="59" spans="1:7" ht="15" x14ac:dyDescent="0.25">
      <c r="A59" s="42" t="s">
        <v>24</v>
      </c>
      <c r="B59" s="47" t="s">
        <v>234</v>
      </c>
      <c r="C59" s="42">
        <v>58</v>
      </c>
      <c r="D59" s="43">
        <f>'Monthly Rules'!C292</f>
        <v>0</v>
      </c>
      <c r="E59" s="43">
        <f>'Monthly Rules'!G292+'Monthly Rules'!G293+'Monthly Rules'!G294+'Monthly Rules'!G295+'Monthly Rules'!G296+'Monthly Rules'!G297</f>
        <v>0</v>
      </c>
      <c r="F59" s="45">
        <f t="shared" si="0"/>
        <v>1</v>
      </c>
      <c r="G59" s="44">
        <f t="shared" si="1"/>
        <v>1</v>
      </c>
    </row>
    <row r="60" spans="1:7" ht="15" x14ac:dyDescent="0.25">
      <c r="A60" s="42" t="s">
        <v>24</v>
      </c>
      <c r="B60" s="47" t="s">
        <v>234</v>
      </c>
      <c r="C60" s="42">
        <v>59</v>
      </c>
      <c r="D60" s="43">
        <f>'Monthly Rules'!C299</f>
        <v>0</v>
      </c>
      <c r="E60" s="43">
        <f>'Monthly Rules'!G299+'Monthly Rules'!G300+'Monthly Rules'!G301</f>
        <v>0</v>
      </c>
      <c r="F60" s="45">
        <f t="shared" si="0"/>
        <v>1</v>
      </c>
      <c r="G60" s="44">
        <f t="shared" si="1"/>
        <v>1</v>
      </c>
    </row>
    <row r="61" spans="1:7" ht="15" x14ac:dyDescent="0.25">
      <c r="A61" s="42" t="s">
        <v>24</v>
      </c>
      <c r="B61" s="47" t="s">
        <v>234</v>
      </c>
      <c r="C61" s="42">
        <v>60</v>
      </c>
      <c r="D61" s="43">
        <f>'Monthly Rules'!C303</f>
        <v>0</v>
      </c>
      <c r="E61" s="43">
        <f>'Monthly Rules'!G303+'Monthly Rules'!G304+'Monthly Rules'!G305+'Monthly Rules'!G306+'Monthly Rules'!G307+'Monthly Rules'!G308</f>
        <v>0</v>
      </c>
      <c r="F61" s="45">
        <f t="shared" si="0"/>
        <v>1</v>
      </c>
      <c r="G61" s="44">
        <f t="shared" si="1"/>
        <v>1</v>
      </c>
    </row>
    <row r="62" spans="1:7" ht="15" x14ac:dyDescent="0.25">
      <c r="A62" s="42" t="s">
        <v>24</v>
      </c>
      <c r="B62" s="47" t="s">
        <v>234</v>
      </c>
      <c r="C62" s="42">
        <v>61</v>
      </c>
      <c r="D62" s="43">
        <f>'Monthly Rules'!C310</f>
        <v>0</v>
      </c>
      <c r="E62" s="43">
        <f>'Monthly Rules'!G310+'Monthly Rules'!G311+'Monthly Rules'!G312</f>
        <v>0</v>
      </c>
      <c r="F62" s="45">
        <f t="shared" si="0"/>
        <v>1</v>
      </c>
      <c r="G62" s="44">
        <f t="shared" si="1"/>
        <v>1</v>
      </c>
    </row>
    <row r="63" spans="1:7" ht="15" x14ac:dyDescent="0.25">
      <c r="A63" s="42" t="s">
        <v>24</v>
      </c>
      <c r="B63" s="47" t="s">
        <v>234</v>
      </c>
      <c r="C63" s="42">
        <v>62</v>
      </c>
      <c r="D63" s="43">
        <f>'Monthly Rules'!C314</f>
        <v>0</v>
      </c>
      <c r="E63" s="43">
        <f>'Monthly Rules'!G314+'Monthly Rules'!G315+'Monthly Rules'!G316</f>
        <v>0</v>
      </c>
      <c r="F63" s="45">
        <f t="shared" si="0"/>
        <v>1</v>
      </c>
      <c r="G63" s="44">
        <f t="shared" si="1"/>
        <v>1</v>
      </c>
    </row>
    <row r="64" spans="1:7" ht="15" x14ac:dyDescent="0.25">
      <c r="A64" s="42" t="s">
        <v>24</v>
      </c>
      <c r="B64" s="47" t="s">
        <v>234</v>
      </c>
      <c r="C64" s="42">
        <v>63</v>
      </c>
      <c r="D64" s="43">
        <f>'Monthly Rules'!C318</f>
        <v>0</v>
      </c>
      <c r="E64" s="43">
        <f>'Monthly Rules'!G318+'Monthly Rules'!G319+'Monthly Rules'!G320</f>
        <v>0</v>
      </c>
      <c r="F64" s="45">
        <f t="shared" si="0"/>
        <v>1</v>
      </c>
      <c r="G64" s="44">
        <f t="shared" si="1"/>
        <v>1</v>
      </c>
    </row>
    <row r="65" spans="1:7" ht="15" x14ac:dyDescent="0.25">
      <c r="A65" s="42" t="s">
        <v>24</v>
      </c>
      <c r="B65" s="47" t="s">
        <v>234</v>
      </c>
      <c r="C65" s="42">
        <v>64</v>
      </c>
      <c r="D65" s="43">
        <f>'Monthly Rules'!C322</f>
        <v>0</v>
      </c>
      <c r="E65" s="43">
        <f>'Monthly Rules'!G322+'Monthly Rules'!G323+'Monthly Rules'!G324</f>
        <v>0</v>
      </c>
      <c r="F65" s="45">
        <f t="shared" si="0"/>
        <v>1</v>
      </c>
      <c r="G65" s="44">
        <f t="shared" si="1"/>
        <v>1</v>
      </c>
    </row>
    <row r="66" spans="1:7" ht="15" x14ac:dyDescent="0.25">
      <c r="A66" s="42" t="s">
        <v>24</v>
      </c>
      <c r="B66" s="47" t="s">
        <v>234</v>
      </c>
      <c r="C66" s="42">
        <v>65</v>
      </c>
      <c r="D66" s="43">
        <f>'Monthly Rules'!C326</f>
        <v>0</v>
      </c>
      <c r="E66" s="43">
        <f>'Monthly Rules'!G326+'Monthly Rules'!G327+'Monthly Rules'!G328</f>
        <v>0</v>
      </c>
      <c r="F66" s="45">
        <f t="shared" si="0"/>
        <v>1</v>
      </c>
      <c r="G66" s="44">
        <f t="shared" si="1"/>
        <v>1</v>
      </c>
    </row>
    <row r="67" spans="1:7" ht="15" x14ac:dyDescent="0.25">
      <c r="A67" s="42" t="s">
        <v>24</v>
      </c>
      <c r="B67" s="47" t="s">
        <v>234</v>
      </c>
      <c r="C67" s="42">
        <v>66</v>
      </c>
      <c r="D67" s="43">
        <f>'Monthly Rules'!C330</f>
        <v>0</v>
      </c>
      <c r="E67" s="43">
        <f>'Monthly Rules'!G330+'Monthly Rules'!G331+'Monthly Rules'!G332</f>
        <v>0</v>
      </c>
      <c r="F67" s="45">
        <f t="shared" ref="F67:F130" si="2">G67</f>
        <v>1</v>
      </c>
      <c r="G67" s="44">
        <f t="shared" ref="G67:G130" si="3">IF(ISERROR(D67),0,IF(ISERROR(E67),0,IF(D67=E67,1,0)))</f>
        <v>1</v>
      </c>
    </row>
    <row r="68" spans="1:7" ht="15" x14ac:dyDescent="0.25">
      <c r="A68" s="42" t="s">
        <v>24</v>
      </c>
      <c r="B68" s="47" t="s">
        <v>234</v>
      </c>
      <c r="C68" s="42">
        <v>67</v>
      </c>
      <c r="D68" s="43">
        <f>'Monthly Rules'!C334</f>
        <v>0</v>
      </c>
      <c r="E68" s="43">
        <f>'Monthly Rules'!G334+'Monthly Rules'!G335+'Monthly Rules'!G336</f>
        <v>0</v>
      </c>
      <c r="F68" s="45">
        <f t="shared" si="2"/>
        <v>1</v>
      </c>
      <c r="G68" s="44">
        <f t="shared" si="3"/>
        <v>1</v>
      </c>
    </row>
    <row r="69" spans="1:7" ht="15" x14ac:dyDescent="0.25">
      <c r="A69" s="42" t="s">
        <v>24</v>
      </c>
      <c r="B69" s="47" t="s">
        <v>234</v>
      </c>
      <c r="C69" s="42">
        <v>68</v>
      </c>
      <c r="D69" s="43">
        <f>'Monthly Rules'!C338</f>
        <v>0</v>
      </c>
      <c r="E69" s="43">
        <f>'Monthly Rules'!G338+'Monthly Rules'!G339+'Monthly Rules'!G340</f>
        <v>0</v>
      </c>
      <c r="F69" s="45">
        <f t="shared" si="2"/>
        <v>1</v>
      </c>
      <c r="G69" s="44">
        <f t="shared" si="3"/>
        <v>1</v>
      </c>
    </row>
    <row r="70" spans="1:7" ht="15" x14ac:dyDescent="0.25">
      <c r="A70" s="42" t="s">
        <v>24</v>
      </c>
      <c r="B70" s="47" t="s">
        <v>234</v>
      </c>
      <c r="C70" s="42">
        <v>69</v>
      </c>
      <c r="D70" s="43">
        <f>'Monthly Rules'!C342</f>
        <v>0</v>
      </c>
      <c r="E70" s="43">
        <f>'Monthly Rules'!G342+'Monthly Rules'!G343+'Monthly Rules'!G344</f>
        <v>0</v>
      </c>
      <c r="F70" s="45">
        <f t="shared" si="2"/>
        <v>1</v>
      </c>
      <c r="G70" s="44">
        <f t="shared" si="3"/>
        <v>1</v>
      </c>
    </row>
    <row r="71" spans="1:7" ht="15" x14ac:dyDescent="0.25">
      <c r="A71" s="42" t="s">
        <v>24</v>
      </c>
      <c r="B71" s="47" t="s">
        <v>234</v>
      </c>
      <c r="C71" s="42">
        <v>70</v>
      </c>
      <c r="D71" s="43">
        <f>'Monthly Rules'!C346</f>
        <v>0</v>
      </c>
      <c r="E71" s="43">
        <f>'Monthly Rules'!G346+'Monthly Rules'!G347+'Monthly Rules'!G348</f>
        <v>0</v>
      </c>
      <c r="F71" s="45">
        <f t="shared" si="2"/>
        <v>1</v>
      </c>
      <c r="G71" s="44">
        <f t="shared" si="3"/>
        <v>1</v>
      </c>
    </row>
    <row r="72" spans="1:7" ht="15" x14ac:dyDescent="0.25">
      <c r="A72" s="42" t="s">
        <v>24</v>
      </c>
      <c r="B72" s="47" t="s">
        <v>234</v>
      </c>
      <c r="C72" s="42">
        <v>71</v>
      </c>
      <c r="D72" s="43">
        <f>'Monthly Rules'!C350</f>
        <v>0</v>
      </c>
      <c r="E72" s="43">
        <f>'Monthly Rules'!G350+'Monthly Rules'!G351+'Monthly Rules'!G352</f>
        <v>0</v>
      </c>
      <c r="F72" s="45">
        <f t="shared" si="2"/>
        <v>1</v>
      </c>
      <c r="G72" s="44">
        <f t="shared" si="3"/>
        <v>1</v>
      </c>
    </row>
    <row r="73" spans="1:7" ht="15" x14ac:dyDescent="0.25">
      <c r="A73" s="42" t="s">
        <v>24</v>
      </c>
      <c r="B73" s="47" t="s">
        <v>234</v>
      </c>
      <c r="C73" s="42">
        <v>72</v>
      </c>
      <c r="D73" s="43">
        <f>'Monthly Rules'!C354</f>
        <v>0</v>
      </c>
      <c r="E73" s="43">
        <f>'Monthly Rules'!G354+'Monthly Rules'!G355+'Monthly Rules'!G356</f>
        <v>0</v>
      </c>
      <c r="F73" s="45">
        <f t="shared" si="2"/>
        <v>1</v>
      </c>
      <c r="G73" s="44">
        <f t="shared" si="3"/>
        <v>1</v>
      </c>
    </row>
    <row r="74" spans="1:7" ht="15" x14ac:dyDescent="0.25">
      <c r="A74" s="42" t="s">
        <v>24</v>
      </c>
      <c r="B74" s="47" t="s">
        <v>234</v>
      </c>
      <c r="C74" s="42">
        <v>73</v>
      </c>
      <c r="D74" s="43">
        <f>'Monthly Rules'!C358</f>
        <v>0</v>
      </c>
      <c r="E74" s="43">
        <f>'Monthly Rules'!G358+'Monthly Rules'!G359+'Monthly Rules'!G360</f>
        <v>0</v>
      </c>
      <c r="F74" s="45">
        <f t="shared" si="2"/>
        <v>1</v>
      </c>
      <c r="G74" s="44">
        <f t="shared" si="3"/>
        <v>1</v>
      </c>
    </row>
    <row r="75" spans="1:7" ht="15" x14ac:dyDescent="0.25">
      <c r="A75" s="42" t="s">
        <v>24</v>
      </c>
      <c r="B75" s="47" t="s">
        <v>234</v>
      </c>
      <c r="C75" s="42">
        <v>74</v>
      </c>
      <c r="D75" s="43">
        <f>'Monthly Rules'!C362</f>
        <v>0</v>
      </c>
      <c r="E75" s="43">
        <f>'Monthly Rules'!G362+'Monthly Rules'!G363+'Monthly Rules'!G364+'Monthly Rules'!G365+'Monthly Rules'!G366+'Monthly Rules'!G367</f>
        <v>0</v>
      </c>
      <c r="F75" s="45">
        <f t="shared" si="2"/>
        <v>1</v>
      </c>
      <c r="G75" s="44">
        <f t="shared" si="3"/>
        <v>1</v>
      </c>
    </row>
    <row r="76" spans="1:7" ht="15" x14ac:dyDescent="0.25">
      <c r="A76" s="42" t="s">
        <v>24</v>
      </c>
      <c r="B76" s="47" t="s">
        <v>234</v>
      </c>
      <c r="C76" s="42">
        <v>75</v>
      </c>
      <c r="D76" s="43">
        <f>'Monthly Rules'!C369</f>
        <v>0</v>
      </c>
      <c r="E76" s="43">
        <f>'Monthly Rules'!G369+'Monthly Rules'!G370+'Monthly Rules'!G371+'Monthly Rules'!G372+'Monthly Rules'!G373+'Monthly Rules'!G374</f>
        <v>0</v>
      </c>
      <c r="F76" s="45">
        <f t="shared" si="2"/>
        <v>1</v>
      </c>
      <c r="G76" s="44">
        <f t="shared" si="3"/>
        <v>1</v>
      </c>
    </row>
    <row r="77" spans="1:7" ht="15" x14ac:dyDescent="0.25">
      <c r="A77" s="42" t="s">
        <v>24</v>
      </c>
      <c r="B77" s="47" t="s">
        <v>234</v>
      </c>
      <c r="C77" s="42">
        <v>76</v>
      </c>
      <c r="D77" s="43">
        <f>'Monthly Rules'!C376</f>
        <v>0</v>
      </c>
      <c r="E77" s="43">
        <f>'Monthly Rules'!G376+'Monthly Rules'!G377+'Monthly Rules'!G378+'Monthly Rules'!G379+'Monthly Rules'!G380+'Monthly Rules'!G381</f>
        <v>0</v>
      </c>
      <c r="F77" s="45">
        <f t="shared" si="2"/>
        <v>1</v>
      </c>
      <c r="G77" s="44">
        <f t="shared" si="3"/>
        <v>1</v>
      </c>
    </row>
    <row r="78" spans="1:7" ht="15" x14ac:dyDescent="0.25">
      <c r="A78" s="42" t="s">
        <v>24</v>
      </c>
      <c r="B78" s="47" t="s">
        <v>234</v>
      </c>
      <c r="C78" s="42">
        <v>77</v>
      </c>
      <c r="D78" s="43">
        <f>'Monthly Rules'!C384</f>
        <v>0</v>
      </c>
      <c r="E78" s="43">
        <f>'Monthly Rules'!G384+'Monthly Rules'!G385+'Monthly Rules'!G386+'Monthly Rules'!G387+'Monthly Rules'!G388+'Monthly Rules'!G389</f>
        <v>0</v>
      </c>
      <c r="F78" s="45">
        <f t="shared" si="2"/>
        <v>1</v>
      </c>
      <c r="G78" s="44">
        <f t="shared" si="3"/>
        <v>1</v>
      </c>
    </row>
    <row r="79" spans="1:7" ht="15" x14ac:dyDescent="0.25">
      <c r="A79" s="42" t="s">
        <v>24</v>
      </c>
      <c r="B79" s="47" t="s">
        <v>234</v>
      </c>
      <c r="C79" s="42">
        <v>78</v>
      </c>
      <c r="D79" s="43">
        <f>'Monthly Rules'!C392</f>
        <v>0</v>
      </c>
      <c r="E79" s="43">
        <f>'Monthly Rules'!G392+'Monthly Rules'!G393+'Monthly Rules'!G394+'Monthly Rules'!G395+'Monthly Rules'!G396+'Monthly Rules'!G397</f>
        <v>0</v>
      </c>
      <c r="F79" s="45">
        <f t="shared" si="2"/>
        <v>1</v>
      </c>
      <c r="G79" s="44">
        <f t="shared" si="3"/>
        <v>1</v>
      </c>
    </row>
    <row r="80" spans="1:7" ht="15" x14ac:dyDescent="0.25">
      <c r="A80" s="42" t="s">
        <v>24</v>
      </c>
      <c r="B80" s="47" t="s">
        <v>234</v>
      </c>
      <c r="C80" s="42">
        <v>79</v>
      </c>
      <c r="D80" s="43">
        <f>'Monthly Rules'!C399</f>
        <v>0</v>
      </c>
      <c r="E80" s="43">
        <f>'Monthly Rules'!G399+'Monthly Rules'!G400+'Monthly Rules'!G401+'Monthly Rules'!G402+'Monthly Rules'!G403+'Monthly Rules'!G404</f>
        <v>0</v>
      </c>
      <c r="F80" s="45">
        <f t="shared" si="2"/>
        <v>1</v>
      </c>
      <c r="G80" s="44">
        <f t="shared" si="3"/>
        <v>1</v>
      </c>
    </row>
    <row r="81" spans="1:7" ht="15" x14ac:dyDescent="0.25">
      <c r="A81" s="42" t="s">
        <v>24</v>
      </c>
      <c r="B81" s="47" t="s">
        <v>234</v>
      </c>
      <c r="C81" s="42">
        <v>80</v>
      </c>
      <c r="D81" s="43">
        <f>'Monthly Rules'!C407</f>
        <v>0</v>
      </c>
      <c r="E81" s="43">
        <f>'Monthly Rules'!G407+'Monthly Rules'!G408+'Monthly Rules'!G409+'Monthly Rules'!G410+'Monthly Rules'!G411+'Monthly Rules'!G412</f>
        <v>0</v>
      </c>
      <c r="F81" s="45">
        <f t="shared" si="2"/>
        <v>1</v>
      </c>
      <c r="G81" s="44">
        <f t="shared" si="3"/>
        <v>1</v>
      </c>
    </row>
    <row r="82" spans="1:7" ht="15" x14ac:dyDescent="0.25">
      <c r="A82" s="42" t="s">
        <v>24</v>
      </c>
      <c r="B82" s="47" t="s">
        <v>234</v>
      </c>
      <c r="C82" s="42">
        <v>81</v>
      </c>
      <c r="D82" s="43">
        <f>'Monthly Rules'!C415</f>
        <v>0</v>
      </c>
      <c r="E82" s="43">
        <f>'Monthly Rules'!G415+'Monthly Rules'!G416+'Monthly Rules'!G417+'Monthly Rules'!G418+'Monthly Rules'!G419+'Monthly Rules'!G420</f>
        <v>0</v>
      </c>
      <c r="F82" s="45">
        <f t="shared" si="2"/>
        <v>1</v>
      </c>
      <c r="G82" s="44">
        <f t="shared" si="3"/>
        <v>1</v>
      </c>
    </row>
    <row r="83" spans="1:7" ht="15" x14ac:dyDescent="0.25">
      <c r="A83" s="42" t="s">
        <v>24</v>
      </c>
      <c r="B83" s="47" t="s">
        <v>234</v>
      </c>
      <c r="C83" s="42">
        <v>82</v>
      </c>
      <c r="D83" s="43">
        <f>'Monthly Rules'!C423</f>
        <v>0</v>
      </c>
      <c r="E83" s="43">
        <f>'Monthly Rules'!G423+'Monthly Rules'!G424+'Monthly Rules'!G425+'Monthly Rules'!G426+'Monthly Rules'!G427+'Monthly Rules'!G428</f>
        <v>0</v>
      </c>
      <c r="F83" s="45">
        <f t="shared" si="2"/>
        <v>1</v>
      </c>
      <c r="G83" s="44">
        <f t="shared" si="3"/>
        <v>1</v>
      </c>
    </row>
    <row r="84" spans="1:7" ht="15" x14ac:dyDescent="0.25">
      <c r="A84" s="42" t="s">
        <v>24</v>
      </c>
      <c r="B84" s="47" t="s">
        <v>234</v>
      </c>
      <c r="C84" s="42">
        <v>83</v>
      </c>
      <c r="D84" s="43">
        <f>'Monthly Rules'!C431</f>
        <v>0</v>
      </c>
      <c r="E84" s="43">
        <f>'Monthly Rules'!G431+'Monthly Rules'!G432+'Monthly Rules'!G433+'Monthly Rules'!G434+'Monthly Rules'!G435+'Monthly Rules'!G436</f>
        <v>0</v>
      </c>
      <c r="F84" s="45">
        <f t="shared" si="2"/>
        <v>1</v>
      </c>
      <c r="G84" s="44">
        <f t="shared" si="3"/>
        <v>1</v>
      </c>
    </row>
    <row r="85" spans="1:7" ht="15" x14ac:dyDescent="0.25">
      <c r="A85" s="42" t="s">
        <v>24</v>
      </c>
      <c r="B85" s="47" t="s">
        <v>234</v>
      </c>
      <c r="C85" s="42">
        <v>84</v>
      </c>
      <c r="D85" s="43">
        <f>'Monthly Rules'!C439</f>
        <v>0</v>
      </c>
      <c r="E85" s="43">
        <f>'Monthly Rules'!G439+'Monthly Rules'!G440</f>
        <v>0</v>
      </c>
      <c r="F85" s="45">
        <f t="shared" si="2"/>
        <v>1</v>
      </c>
      <c r="G85" s="44">
        <f t="shared" si="3"/>
        <v>1</v>
      </c>
    </row>
    <row r="86" spans="1:7" ht="15" x14ac:dyDescent="0.25">
      <c r="A86" s="42" t="s">
        <v>24</v>
      </c>
      <c r="B86" s="47" t="s">
        <v>234</v>
      </c>
      <c r="C86" s="42">
        <v>85</v>
      </c>
      <c r="D86" s="43">
        <f>'Monthly Rules'!C442</f>
        <v>0</v>
      </c>
      <c r="E86" s="43">
        <f>'Monthly Rules'!G442</f>
        <v>0</v>
      </c>
      <c r="F86" s="45">
        <f t="shared" si="2"/>
        <v>1</v>
      </c>
      <c r="G86" s="44">
        <f t="shared" si="3"/>
        <v>1</v>
      </c>
    </row>
    <row r="87" spans="1:7" ht="15" x14ac:dyDescent="0.25">
      <c r="A87" s="42" t="s">
        <v>24</v>
      </c>
      <c r="B87" s="47" t="s">
        <v>234</v>
      </c>
      <c r="C87" s="42">
        <v>86</v>
      </c>
      <c r="D87" s="43">
        <f>'Monthly Rules'!C445</f>
        <v>0</v>
      </c>
      <c r="E87" s="43">
        <f>'Monthly Rules'!G445</f>
        <v>0</v>
      </c>
      <c r="F87" s="45">
        <f t="shared" si="2"/>
        <v>1</v>
      </c>
      <c r="G87" s="44">
        <f t="shared" si="3"/>
        <v>1</v>
      </c>
    </row>
    <row r="88" spans="1:7" ht="15" x14ac:dyDescent="0.25">
      <c r="A88" s="42" t="s">
        <v>24</v>
      </c>
      <c r="B88" s="47" t="s">
        <v>234</v>
      </c>
      <c r="C88" s="42">
        <v>87</v>
      </c>
      <c r="D88" s="43">
        <f>'Monthly Rules'!C447</f>
        <v>0</v>
      </c>
      <c r="E88" s="43">
        <f>'Monthly Rules'!G447+'Monthly Rules'!G448+'Monthly Rules'!G449</f>
        <v>0</v>
      </c>
      <c r="F88" s="45">
        <f t="shared" si="2"/>
        <v>1</v>
      </c>
      <c r="G88" s="44">
        <f t="shared" si="3"/>
        <v>1</v>
      </c>
    </row>
    <row r="89" spans="1:7" ht="15" x14ac:dyDescent="0.25">
      <c r="A89" s="42" t="s">
        <v>24</v>
      </c>
      <c r="B89" s="47" t="s">
        <v>234</v>
      </c>
      <c r="C89" s="42">
        <v>88</v>
      </c>
      <c r="D89" s="43">
        <f>'Monthly Rules'!C451</f>
        <v>0</v>
      </c>
      <c r="E89" s="43">
        <f>'Monthly Rules'!G451</f>
        <v>0</v>
      </c>
      <c r="F89" s="45">
        <f t="shared" si="2"/>
        <v>1</v>
      </c>
      <c r="G89" s="44">
        <f t="shared" si="3"/>
        <v>1</v>
      </c>
    </row>
    <row r="90" spans="1:7" ht="15" x14ac:dyDescent="0.25">
      <c r="A90" s="42" t="s">
        <v>24</v>
      </c>
      <c r="B90" s="47" t="s">
        <v>234</v>
      </c>
      <c r="C90" s="42">
        <v>89</v>
      </c>
      <c r="D90" s="43">
        <f>'Monthly Rules'!C453</f>
        <v>0</v>
      </c>
      <c r="E90" s="43">
        <f>'Monthly Rules'!G453+'Monthly Rules'!G454+'Monthly Rules'!G455</f>
        <v>0</v>
      </c>
      <c r="F90" s="45">
        <f t="shared" si="2"/>
        <v>1</v>
      </c>
      <c r="G90" s="44">
        <f t="shared" si="3"/>
        <v>1</v>
      </c>
    </row>
    <row r="91" spans="1:7" ht="15" x14ac:dyDescent="0.25">
      <c r="A91" s="42" t="s">
        <v>24</v>
      </c>
      <c r="B91" s="47" t="s">
        <v>234</v>
      </c>
      <c r="C91" s="42">
        <v>90</v>
      </c>
      <c r="D91" s="43">
        <f>'Monthly Rules'!C457</f>
        <v>0</v>
      </c>
      <c r="E91" s="43">
        <f>'Monthly Rules'!G457+'Monthly Rules'!G458+'Monthly Rules'!G459</f>
        <v>0</v>
      </c>
      <c r="F91" s="45">
        <f t="shared" si="2"/>
        <v>1</v>
      </c>
      <c r="G91" s="44">
        <f t="shared" si="3"/>
        <v>1</v>
      </c>
    </row>
    <row r="92" spans="1:7" ht="15" x14ac:dyDescent="0.25">
      <c r="A92" s="42" t="s">
        <v>24</v>
      </c>
      <c r="B92" s="47" t="s">
        <v>234</v>
      </c>
      <c r="C92" s="42">
        <v>91</v>
      </c>
      <c r="D92" s="43">
        <f>'Monthly Rules'!C461</f>
        <v>0</v>
      </c>
      <c r="E92" s="43">
        <f>'Monthly Rules'!G461+'Monthly Rules'!G462+'Monthly Rules'!G463</f>
        <v>0</v>
      </c>
      <c r="F92" s="45">
        <f t="shared" si="2"/>
        <v>1</v>
      </c>
      <c r="G92" s="44">
        <f t="shared" si="3"/>
        <v>1</v>
      </c>
    </row>
    <row r="93" spans="1:7" ht="15" x14ac:dyDescent="0.25">
      <c r="A93" s="42" t="s">
        <v>24</v>
      </c>
      <c r="B93" s="47" t="s">
        <v>234</v>
      </c>
      <c r="C93" s="42">
        <v>92</v>
      </c>
      <c r="D93" s="43">
        <f>'Monthly Rules'!C465</f>
        <v>0</v>
      </c>
      <c r="E93" s="43">
        <f>'Monthly Rules'!G465+'Monthly Rules'!G466+'Monthly Rules'!G467</f>
        <v>0</v>
      </c>
      <c r="F93" s="45">
        <f t="shared" si="2"/>
        <v>1</v>
      </c>
      <c r="G93" s="44">
        <f t="shared" si="3"/>
        <v>1</v>
      </c>
    </row>
    <row r="94" spans="1:7" ht="15" x14ac:dyDescent="0.25">
      <c r="A94" s="42" t="s">
        <v>24</v>
      </c>
      <c r="B94" s="47" t="s">
        <v>234</v>
      </c>
      <c r="C94" s="42">
        <v>93</v>
      </c>
      <c r="D94" s="43">
        <f>'Monthly Rules'!C469</f>
        <v>0</v>
      </c>
      <c r="E94" s="43">
        <f>'Monthly Rules'!G469+'Monthly Rules'!G470+'Monthly Rules'!G471</f>
        <v>0</v>
      </c>
      <c r="F94" s="45">
        <f t="shared" si="2"/>
        <v>1</v>
      </c>
      <c r="G94" s="44">
        <f t="shared" si="3"/>
        <v>1</v>
      </c>
    </row>
    <row r="95" spans="1:7" ht="15" x14ac:dyDescent="0.25">
      <c r="A95" s="42" t="s">
        <v>24</v>
      </c>
      <c r="B95" s="47" t="s">
        <v>234</v>
      </c>
      <c r="C95" s="42">
        <v>94</v>
      </c>
      <c r="D95" s="43">
        <f>'Monthly Rules'!C473</f>
        <v>0</v>
      </c>
      <c r="E95" s="43">
        <f>'Monthly Rules'!G473+'Monthly Rules'!G474+'Monthly Rules'!G475</f>
        <v>0</v>
      </c>
      <c r="F95" s="45">
        <f t="shared" si="2"/>
        <v>1</v>
      </c>
      <c r="G95" s="44">
        <f t="shared" si="3"/>
        <v>1</v>
      </c>
    </row>
    <row r="96" spans="1:7" ht="15" x14ac:dyDescent="0.25">
      <c r="A96" s="42" t="s">
        <v>24</v>
      </c>
      <c r="B96" s="47" t="s">
        <v>234</v>
      </c>
      <c r="C96" s="42">
        <v>95</v>
      </c>
      <c r="D96" s="43">
        <f>'Monthly Rules'!C477</f>
        <v>0</v>
      </c>
      <c r="E96" s="43">
        <f>'Monthly Rules'!G477+'Monthly Rules'!G478+'Monthly Rules'!G479</f>
        <v>0</v>
      </c>
      <c r="F96" s="45">
        <f t="shared" si="2"/>
        <v>1</v>
      </c>
      <c r="G96" s="44">
        <f t="shared" si="3"/>
        <v>1</v>
      </c>
    </row>
    <row r="97" spans="1:7" ht="15" x14ac:dyDescent="0.25">
      <c r="A97" s="42" t="s">
        <v>24</v>
      </c>
      <c r="B97" s="47" t="s">
        <v>234</v>
      </c>
      <c r="C97" s="42">
        <v>96</v>
      </c>
      <c r="D97" s="43">
        <f>'Monthly Rules'!C481</f>
        <v>0</v>
      </c>
      <c r="E97" s="43">
        <f>'Monthly Rules'!G481+'Monthly Rules'!G482+'Monthly Rules'!G483</f>
        <v>0</v>
      </c>
      <c r="F97" s="45">
        <f t="shared" si="2"/>
        <v>1</v>
      </c>
      <c r="G97" s="44">
        <f t="shared" si="3"/>
        <v>1</v>
      </c>
    </row>
    <row r="98" spans="1:7" ht="15" x14ac:dyDescent="0.25">
      <c r="A98" s="42" t="s">
        <v>24</v>
      </c>
      <c r="B98" s="47" t="s">
        <v>234</v>
      </c>
      <c r="C98" s="42">
        <v>97</v>
      </c>
      <c r="D98" s="43">
        <f>'Monthly Rules'!C485</f>
        <v>0</v>
      </c>
      <c r="E98" s="43">
        <f>'Monthly Rules'!G485+'Monthly Rules'!G486</f>
        <v>0</v>
      </c>
      <c r="F98" s="45">
        <f t="shared" si="2"/>
        <v>1</v>
      </c>
      <c r="G98" s="44">
        <f t="shared" si="3"/>
        <v>1</v>
      </c>
    </row>
    <row r="99" spans="1:7" ht="15" x14ac:dyDescent="0.25">
      <c r="A99" s="42" t="s">
        <v>24</v>
      </c>
      <c r="B99" s="47" t="s">
        <v>234</v>
      </c>
      <c r="C99" s="42">
        <v>98</v>
      </c>
      <c r="D99" s="43">
        <f>'Monthly Rules'!C488</f>
        <v>0</v>
      </c>
      <c r="E99" s="43">
        <f>'Monthly Rules'!G488</f>
        <v>0</v>
      </c>
      <c r="F99" s="45">
        <f t="shared" si="2"/>
        <v>1</v>
      </c>
      <c r="G99" s="44">
        <f t="shared" si="3"/>
        <v>1</v>
      </c>
    </row>
    <row r="100" spans="1:7" ht="15" x14ac:dyDescent="0.25">
      <c r="A100" s="42" t="s">
        <v>24</v>
      </c>
      <c r="B100" s="47" t="s">
        <v>234</v>
      </c>
      <c r="C100" s="42">
        <v>99</v>
      </c>
      <c r="D100" s="43">
        <f>'Monthly Rules'!C490</f>
        <v>0</v>
      </c>
      <c r="E100" s="43">
        <f>'Monthly Rules'!G490</f>
        <v>0</v>
      </c>
      <c r="F100" s="45">
        <f t="shared" si="2"/>
        <v>1</v>
      </c>
      <c r="G100" s="44">
        <f t="shared" si="3"/>
        <v>1</v>
      </c>
    </row>
    <row r="101" spans="1:7" ht="15" x14ac:dyDescent="0.25">
      <c r="A101" s="42" t="s">
        <v>24</v>
      </c>
      <c r="B101" s="47" t="s">
        <v>234</v>
      </c>
      <c r="C101" s="42">
        <v>100</v>
      </c>
      <c r="D101" s="43">
        <f>'Monthly Rules'!C492</f>
        <v>0</v>
      </c>
      <c r="E101" s="43">
        <f>'Monthly Rules'!G492+'Monthly Rules'!G493+'Monthly Rules'!G494+'Monthly Rules'!G495+'Monthly Rules'!G496+'Monthly Rules'!G497</f>
        <v>0</v>
      </c>
      <c r="F101" s="45">
        <f t="shared" si="2"/>
        <v>1</v>
      </c>
      <c r="G101" s="44">
        <f t="shared" si="3"/>
        <v>1</v>
      </c>
    </row>
    <row r="102" spans="1:7" ht="15" x14ac:dyDescent="0.25">
      <c r="A102" s="42" t="s">
        <v>24</v>
      </c>
      <c r="B102" s="47" t="s">
        <v>234</v>
      </c>
      <c r="C102" s="42">
        <v>101</v>
      </c>
      <c r="D102" s="43">
        <f>'Monthly Rules'!C499</f>
        <v>0</v>
      </c>
      <c r="E102" s="43">
        <f>'Monthly Rules'!G499+'Monthly Rules'!G500+'Monthly Rules'!G501+'Monthly Rules'!G502+'Monthly Rules'!G503+'Monthly Rules'!G504</f>
        <v>0</v>
      </c>
      <c r="F102" s="45">
        <f t="shared" si="2"/>
        <v>1</v>
      </c>
      <c r="G102" s="44">
        <f t="shared" si="3"/>
        <v>1</v>
      </c>
    </row>
    <row r="103" spans="1:7" ht="15" x14ac:dyDescent="0.25">
      <c r="A103" s="42" t="s">
        <v>24</v>
      </c>
      <c r="B103" s="47" t="s">
        <v>234</v>
      </c>
      <c r="C103" s="42">
        <v>102</v>
      </c>
      <c r="D103" s="43">
        <f>'Monthly Rules'!C506</f>
        <v>0</v>
      </c>
      <c r="E103" s="43">
        <f>'Monthly Rules'!G506+'Monthly Rules'!G507+'Monthly Rules'!G508+'Monthly Rules'!G509+'Monthly Rules'!G510+'Monthly Rules'!G511</f>
        <v>0</v>
      </c>
      <c r="F103" s="45">
        <f t="shared" si="2"/>
        <v>1</v>
      </c>
      <c r="G103" s="44">
        <f t="shared" si="3"/>
        <v>1</v>
      </c>
    </row>
    <row r="104" spans="1:7" ht="15" x14ac:dyDescent="0.25">
      <c r="A104" s="42" t="s">
        <v>24</v>
      </c>
      <c r="B104" s="47" t="s">
        <v>234</v>
      </c>
      <c r="C104" s="42">
        <v>103</v>
      </c>
      <c r="D104" s="43">
        <f>'Monthly Rules'!C513</f>
        <v>0</v>
      </c>
      <c r="E104" s="43">
        <f>'Monthly Rules'!G513+'Monthly Rules'!G514+'Monthly Rules'!G515+'Monthly Rules'!G516+'Monthly Rules'!G517+'Monthly Rules'!G518</f>
        <v>0</v>
      </c>
      <c r="F104" s="45">
        <f t="shared" si="2"/>
        <v>1</v>
      </c>
      <c r="G104" s="44">
        <f t="shared" si="3"/>
        <v>1</v>
      </c>
    </row>
    <row r="105" spans="1:7" ht="15" x14ac:dyDescent="0.25">
      <c r="A105" s="42" t="s">
        <v>24</v>
      </c>
      <c r="B105" s="47" t="s">
        <v>234</v>
      </c>
      <c r="C105" s="42">
        <v>104</v>
      </c>
      <c r="D105" s="43">
        <f>'Monthly Rules'!C520</f>
        <v>0</v>
      </c>
      <c r="E105" s="43">
        <f>'Monthly Rules'!G520+'Monthly Rules'!G521+'Monthly Rules'!G522+'Monthly Rules'!G523+'Monthly Rules'!G524+'Monthly Rules'!G525</f>
        <v>0</v>
      </c>
      <c r="F105" s="45">
        <f t="shared" si="2"/>
        <v>1</v>
      </c>
      <c r="G105" s="44">
        <f t="shared" si="3"/>
        <v>1</v>
      </c>
    </row>
    <row r="106" spans="1:7" ht="15" x14ac:dyDescent="0.25">
      <c r="A106" s="42" t="s">
        <v>24</v>
      </c>
      <c r="B106" s="47" t="s">
        <v>234</v>
      </c>
      <c r="C106" s="42">
        <v>105</v>
      </c>
      <c r="D106" s="43">
        <f>'Monthly Rules'!C527</f>
        <v>0</v>
      </c>
      <c r="E106" s="43">
        <f>'Monthly Rules'!G527+'Monthly Rules'!G528+'Monthly Rules'!G529+'Monthly Rules'!G530+'Monthly Rules'!G531+'Monthly Rules'!G532</f>
        <v>0</v>
      </c>
      <c r="F106" s="45">
        <f t="shared" si="2"/>
        <v>1</v>
      </c>
      <c r="G106" s="44">
        <f t="shared" si="3"/>
        <v>1</v>
      </c>
    </row>
    <row r="107" spans="1:7" ht="15" x14ac:dyDescent="0.25">
      <c r="A107" s="42" t="s">
        <v>24</v>
      </c>
      <c r="B107" s="47" t="s">
        <v>234</v>
      </c>
      <c r="C107" s="42">
        <v>106</v>
      </c>
      <c r="D107" s="43">
        <f>'Monthly Rules'!C534</f>
        <v>0</v>
      </c>
      <c r="E107" s="43">
        <f>'Monthly Rules'!G534+'Monthly Rules'!G535+'Monthly Rules'!G536+'Monthly Rules'!G537+'Monthly Rules'!G538+'Monthly Rules'!G539</f>
        <v>0</v>
      </c>
      <c r="F107" s="45">
        <f t="shared" si="2"/>
        <v>1</v>
      </c>
      <c r="G107" s="44">
        <f t="shared" si="3"/>
        <v>1</v>
      </c>
    </row>
    <row r="108" spans="1:7" ht="15" x14ac:dyDescent="0.25">
      <c r="A108" s="42" t="s">
        <v>24</v>
      </c>
      <c r="B108" s="47" t="s">
        <v>234</v>
      </c>
      <c r="C108" s="42">
        <v>107</v>
      </c>
      <c r="D108" s="43">
        <f>'Monthly Rules'!C541</f>
        <v>0</v>
      </c>
      <c r="E108" s="43">
        <f>'Monthly Rules'!G541+'Monthly Rules'!G542+'Monthly Rules'!G543+'Monthly Rules'!G544+'Monthly Rules'!G545+'Monthly Rules'!G546</f>
        <v>0</v>
      </c>
      <c r="F108" s="45">
        <f t="shared" si="2"/>
        <v>1</v>
      </c>
      <c r="G108" s="44">
        <f t="shared" si="3"/>
        <v>1</v>
      </c>
    </row>
    <row r="109" spans="1:7" ht="15" x14ac:dyDescent="0.25">
      <c r="A109" s="42" t="s">
        <v>24</v>
      </c>
      <c r="B109" s="47" t="s">
        <v>234</v>
      </c>
      <c r="C109" s="42">
        <v>108</v>
      </c>
      <c r="D109" s="43">
        <f>'Monthly Rules'!C548</f>
        <v>0</v>
      </c>
      <c r="E109" s="43">
        <f>'Monthly Rules'!G548+'Monthly Rules'!G549+'Monthly Rules'!G550+'Monthly Rules'!G551+'Monthly Rules'!G552+'Monthly Rules'!G553</f>
        <v>0</v>
      </c>
      <c r="F109" s="45">
        <f t="shared" si="2"/>
        <v>1</v>
      </c>
      <c r="G109" s="44">
        <f t="shared" si="3"/>
        <v>1</v>
      </c>
    </row>
    <row r="110" spans="1:7" ht="15" x14ac:dyDescent="0.25">
      <c r="A110" s="42" t="s">
        <v>24</v>
      </c>
      <c r="B110" s="47" t="s">
        <v>234</v>
      </c>
      <c r="C110" s="42">
        <v>109</v>
      </c>
      <c r="D110" s="43">
        <f>'Monthly Rules'!C555</f>
        <v>0</v>
      </c>
      <c r="E110" s="43">
        <f>'Monthly Rules'!G555+'Monthly Rules'!G556+'Monthly Rules'!G557+'Monthly Rules'!G558+'Monthly Rules'!G559+'Monthly Rules'!G560</f>
        <v>0</v>
      </c>
      <c r="F110" s="45">
        <f t="shared" si="2"/>
        <v>1</v>
      </c>
      <c r="G110" s="44">
        <f t="shared" si="3"/>
        <v>1</v>
      </c>
    </row>
    <row r="111" spans="1:7" ht="15" x14ac:dyDescent="0.25">
      <c r="A111" s="42" t="s">
        <v>24</v>
      </c>
      <c r="B111" s="47" t="s">
        <v>234</v>
      </c>
      <c r="C111" s="42">
        <v>110</v>
      </c>
      <c r="D111" s="43">
        <f>'Monthly Rules'!C562</f>
        <v>0</v>
      </c>
      <c r="E111" s="43">
        <f>'Monthly Rules'!G562+'Monthly Rules'!G563+'Monthly Rules'!G564+'Monthly Rules'!G565+'Monthly Rules'!G566+'Monthly Rules'!G567</f>
        <v>0</v>
      </c>
      <c r="F111" s="45">
        <f t="shared" si="2"/>
        <v>1</v>
      </c>
      <c r="G111" s="44">
        <f t="shared" si="3"/>
        <v>1</v>
      </c>
    </row>
    <row r="112" spans="1:7" ht="15" x14ac:dyDescent="0.25">
      <c r="A112" s="42" t="s">
        <v>24</v>
      </c>
      <c r="B112" s="47" t="s">
        <v>234</v>
      </c>
      <c r="C112" s="42">
        <v>111</v>
      </c>
      <c r="D112" s="43">
        <f>'Monthly Rules'!C569</f>
        <v>0</v>
      </c>
      <c r="E112" s="43">
        <f>'Monthly Rules'!G569+'Monthly Rules'!G570+'Monthly Rules'!G571+'Monthly Rules'!G572+'Monthly Rules'!G573+'Monthly Rules'!G574</f>
        <v>0</v>
      </c>
      <c r="F112" s="45">
        <f t="shared" si="2"/>
        <v>1</v>
      </c>
      <c r="G112" s="44">
        <f t="shared" si="3"/>
        <v>1</v>
      </c>
    </row>
    <row r="113" spans="1:7" ht="15" x14ac:dyDescent="0.25">
      <c r="A113" s="42" t="s">
        <v>24</v>
      </c>
      <c r="B113" s="47" t="s">
        <v>234</v>
      </c>
      <c r="C113" s="42">
        <v>112</v>
      </c>
      <c r="D113" s="43">
        <f>'Monthly Rules'!C576</f>
        <v>0</v>
      </c>
      <c r="E113" s="43">
        <f>'Monthly Rules'!G576+'Monthly Rules'!G577+'Monthly Rules'!G578</f>
        <v>0</v>
      </c>
      <c r="F113" s="45">
        <f t="shared" si="2"/>
        <v>1</v>
      </c>
      <c r="G113" s="44">
        <f t="shared" si="3"/>
        <v>1</v>
      </c>
    </row>
    <row r="114" spans="1:7" ht="15" x14ac:dyDescent="0.25">
      <c r="A114" s="42" t="s">
        <v>24</v>
      </c>
      <c r="B114" s="47" t="s">
        <v>234</v>
      </c>
      <c r="C114" s="42">
        <v>113</v>
      </c>
      <c r="D114" s="43">
        <f>'Monthly Rules'!C580</f>
        <v>0</v>
      </c>
      <c r="E114" s="43">
        <f>'Monthly Rules'!G580+'Monthly Rules'!G581+'Monthly Rules'!G582</f>
        <v>0</v>
      </c>
      <c r="F114" s="45">
        <f t="shared" si="2"/>
        <v>1</v>
      </c>
      <c r="G114" s="44">
        <f t="shared" si="3"/>
        <v>1</v>
      </c>
    </row>
    <row r="115" spans="1:7" ht="15" x14ac:dyDescent="0.25">
      <c r="A115" s="42" t="s">
        <v>24</v>
      </c>
      <c r="B115" s="47" t="s">
        <v>234</v>
      </c>
      <c r="C115" s="42">
        <v>114</v>
      </c>
      <c r="D115" s="43">
        <f>'Monthly Rules'!C584</f>
        <v>0</v>
      </c>
      <c r="E115" s="43">
        <f>'Monthly Rules'!G584+'Monthly Rules'!G585+'Monthly Rules'!G586</f>
        <v>0</v>
      </c>
      <c r="F115" s="45">
        <f t="shared" si="2"/>
        <v>1</v>
      </c>
      <c r="G115" s="44">
        <f t="shared" si="3"/>
        <v>1</v>
      </c>
    </row>
    <row r="116" spans="1:7" ht="15" x14ac:dyDescent="0.25">
      <c r="A116" s="42" t="s">
        <v>24</v>
      </c>
      <c r="B116" s="47" t="s">
        <v>234</v>
      </c>
      <c r="C116" s="42">
        <v>115</v>
      </c>
      <c r="D116" s="43">
        <f>'Monthly Rules'!C588</f>
        <v>0</v>
      </c>
      <c r="E116" s="43">
        <f>'Monthly Rules'!G588+'Monthly Rules'!G589+'Monthly Rules'!G590</f>
        <v>0</v>
      </c>
      <c r="F116" s="45">
        <f t="shared" si="2"/>
        <v>1</v>
      </c>
      <c r="G116" s="44">
        <f t="shared" si="3"/>
        <v>1</v>
      </c>
    </row>
    <row r="117" spans="1:7" ht="15" x14ac:dyDescent="0.25">
      <c r="A117" s="42" t="s">
        <v>24</v>
      </c>
      <c r="B117" s="47" t="s">
        <v>234</v>
      </c>
      <c r="C117" s="42">
        <v>116</v>
      </c>
      <c r="D117" s="43">
        <f>'Monthly Rules'!C592</f>
        <v>0</v>
      </c>
      <c r="E117" s="43">
        <f>'Monthly Rules'!G592+'Monthly Rules'!G593+'Monthly Rules'!G594</f>
        <v>0</v>
      </c>
      <c r="F117" s="45">
        <f t="shared" si="2"/>
        <v>1</v>
      </c>
      <c r="G117" s="44">
        <f t="shared" si="3"/>
        <v>1</v>
      </c>
    </row>
    <row r="118" spans="1:7" ht="15" x14ac:dyDescent="0.25">
      <c r="A118" s="42" t="s">
        <v>24</v>
      </c>
      <c r="B118" s="47" t="s">
        <v>234</v>
      </c>
      <c r="C118" s="42">
        <v>117</v>
      </c>
      <c r="D118" s="43">
        <f>'Monthly Rules'!C596</f>
        <v>0</v>
      </c>
      <c r="E118" s="43">
        <f>'Monthly Rules'!G596+'Monthly Rules'!G597+'Monthly Rules'!G598+'Monthly Rules'!G599+'Monthly Rules'!G600+'Monthly Rules'!G601</f>
        <v>0</v>
      </c>
      <c r="F118" s="45">
        <f t="shared" si="2"/>
        <v>1</v>
      </c>
      <c r="G118" s="44">
        <f t="shared" si="3"/>
        <v>1</v>
      </c>
    </row>
    <row r="119" spans="1:7" ht="15" x14ac:dyDescent="0.25">
      <c r="A119" s="42" t="s">
        <v>24</v>
      </c>
      <c r="B119" s="47" t="s">
        <v>234</v>
      </c>
      <c r="C119" s="42">
        <v>118</v>
      </c>
      <c r="D119" s="43">
        <f>'Monthly Rules'!C603</f>
        <v>0</v>
      </c>
      <c r="E119" s="43">
        <f>'Monthly Rules'!G603+'Monthly Rules'!G604+'Monthly Rules'!G605</f>
        <v>0</v>
      </c>
      <c r="F119" s="45">
        <f t="shared" si="2"/>
        <v>1</v>
      </c>
      <c r="G119" s="44">
        <f t="shared" si="3"/>
        <v>1</v>
      </c>
    </row>
    <row r="120" spans="1:7" ht="15" x14ac:dyDescent="0.25">
      <c r="A120" s="42" t="s">
        <v>24</v>
      </c>
      <c r="B120" s="47" t="s">
        <v>234</v>
      </c>
      <c r="C120" s="42">
        <v>119</v>
      </c>
      <c r="D120" s="43">
        <f>'Monthly Rules'!C607</f>
        <v>0</v>
      </c>
      <c r="E120" s="43">
        <f>'Monthly Rules'!G607+'Monthly Rules'!G608+'Monthly Rules'!G609+'Monthly Rules'!G610+'Monthly Rules'!G611+'Monthly Rules'!G612</f>
        <v>0</v>
      </c>
      <c r="F120" s="45">
        <f t="shared" si="2"/>
        <v>1</v>
      </c>
      <c r="G120" s="44">
        <f t="shared" si="3"/>
        <v>1</v>
      </c>
    </row>
    <row r="121" spans="1:7" ht="15" x14ac:dyDescent="0.25">
      <c r="A121" s="42" t="s">
        <v>24</v>
      </c>
      <c r="B121" s="47" t="s">
        <v>234</v>
      </c>
      <c r="C121" s="42">
        <v>120</v>
      </c>
      <c r="D121" s="43">
        <f>'Monthly Rules'!C614</f>
        <v>0</v>
      </c>
      <c r="E121" s="43">
        <f>'Monthly Rules'!G614+'Monthly Rules'!G615+'Monthly Rules'!G616</f>
        <v>0</v>
      </c>
      <c r="F121" s="45">
        <f t="shared" si="2"/>
        <v>1</v>
      </c>
      <c r="G121" s="44">
        <f t="shared" si="3"/>
        <v>1</v>
      </c>
    </row>
    <row r="122" spans="1:7" ht="15" x14ac:dyDescent="0.25">
      <c r="A122" s="42" t="s">
        <v>24</v>
      </c>
      <c r="B122" s="47" t="s">
        <v>234</v>
      </c>
      <c r="C122" s="42">
        <v>121</v>
      </c>
      <c r="D122" s="43">
        <f>'Monthly Rules'!C618</f>
        <v>0</v>
      </c>
      <c r="E122" s="43">
        <f>'Monthly Rules'!G618+'Monthly Rules'!G619+'Monthly Rules'!G620</f>
        <v>0</v>
      </c>
      <c r="F122" s="45">
        <f t="shared" si="2"/>
        <v>1</v>
      </c>
      <c r="G122" s="44">
        <f t="shared" si="3"/>
        <v>1</v>
      </c>
    </row>
    <row r="123" spans="1:7" ht="15" x14ac:dyDescent="0.25">
      <c r="A123" s="42" t="s">
        <v>24</v>
      </c>
      <c r="B123" s="47" t="s">
        <v>234</v>
      </c>
      <c r="C123" s="42">
        <v>122</v>
      </c>
      <c r="D123" s="43">
        <f>'Monthly Rules'!C622</f>
        <v>0</v>
      </c>
      <c r="E123" s="43">
        <f>'Monthly Rules'!G622+'Monthly Rules'!G623+'Monthly Rules'!G624</f>
        <v>0</v>
      </c>
      <c r="F123" s="45">
        <f t="shared" si="2"/>
        <v>1</v>
      </c>
      <c r="G123" s="44">
        <f t="shared" si="3"/>
        <v>1</v>
      </c>
    </row>
    <row r="124" spans="1:7" ht="15" x14ac:dyDescent="0.25">
      <c r="A124" s="42" t="s">
        <v>24</v>
      </c>
      <c r="B124" s="47" t="s">
        <v>234</v>
      </c>
      <c r="C124" s="42">
        <v>123</v>
      </c>
      <c r="D124" s="43">
        <f>'Monthly Rules'!C626</f>
        <v>0</v>
      </c>
      <c r="E124" s="43">
        <f>'Monthly Rules'!G626+'Monthly Rules'!G627+'Monthly Rules'!G628</f>
        <v>0</v>
      </c>
      <c r="F124" s="45">
        <f t="shared" si="2"/>
        <v>1</v>
      </c>
      <c r="G124" s="44">
        <f t="shared" si="3"/>
        <v>1</v>
      </c>
    </row>
    <row r="125" spans="1:7" ht="15" x14ac:dyDescent="0.25">
      <c r="A125" s="42" t="s">
        <v>24</v>
      </c>
      <c r="B125" s="47" t="s">
        <v>234</v>
      </c>
      <c r="C125" s="42">
        <v>124</v>
      </c>
      <c r="D125" s="43">
        <f>'Monthly Rules'!C630</f>
        <v>0</v>
      </c>
      <c r="E125" s="43">
        <f>'Monthly Rules'!G630+'Monthly Rules'!G631+'Monthly Rules'!G632+'Monthly Rules'!G633+'Monthly Rules'!G634+'Monthly Rules'!G635</f>
        <v>0</v>
      </c>
      <c r="F125" s="45">
        <f t="shared" si="2"/>
        <v>1</v>
      </c>
      <c r="G125" s="44">
        <f t="shared" si="3"/>
        <v>1</v>
      </c>
    </row>
    <row r="126" spans="1:7" ht="15" x14ac:dyDescent="0.25">
      <c r="A126" s="42" t="s">
        <v>24</v>
      </c>
      <c r="B126" s="47" t="s">
        <v>234</v>
      </c>
      <c r="C126" s="42">
        <v>125</v>
      </c>
      <c r="D126" s="43">
        <f>'Monthly Rules'!C637</f>
        <v>0</v>
      </c>
      <c r="E126" s="43">
        <f>'Monthly Rules'!G637+'Monthly Rules'!G638+'Monthly Rules'!G639+'Monthly Rules'!G640+'Monthly Rules'!G641+'Monthly Rules'!G642</f>
        <v>0</v>
      </c>
      <c r="F126" s="45">
        <f t="shared" si="2"/>
        <v>1</v>
      </c>
      <c r="G126" s="44">
        <f t="shared" si="3"/>
        <v>1</v>
      </c>
    </row>
    <row r="127" spans="1:7" ht="15" x14ac:dyDescent="0.25">
      <c r="A127" s="42" t="s">
        <v>24</v>
      </c>
      <c r="B127" s="47" t="s">
        <v>234</v>
      </c>
      <c r="C127" s="42">
        <v>126</v>
      </c>
      <c r="D127" s="43">
        <f>'Monthly Rules'!C644</f>
        <v>0</v>
      </c>
      <c r="E127" s="43">
        <f>'Monthly Rules'!G644+'Monthly Rules'!G645+'Monthly Rules'!G646+'Monthly Rules'!G647+'Monthly Rules'!G648+'Monthly Rules'!G649</f>
        <v>0</v>
      </c>
      <c r="F127" s="45">
        <f t="shared" si="2"/>
        <v>1</v>
      </c>
      <c r="G127" s="44">
        <f t="shared" si="3"/>
        <v>1</v>
      </c>
    </row>
    <row r="128" spans="1:7" ht="15" x14ac:dyDescent="0.25">
      <c r="A128" s="42" t="s">
        <v>24</v>
      </c>
      <c r="B128" s="47" t="s">
        <v>234</v>
      </c>
      <c r="C128" s="42">
        <v>127</v>
      </c>
      <c r="D128" s="43">
        <f>'Monthly Rules'!C651</f>
        <v>0</v>
      </c>
      <c r="E128" s="43">
        <f>'Monthly Rules'!G651+'Monthly Rules'!G652+'Monthly Rules'!G653+'Monthly Rules'!G654+'Monthly Rules'!G655+'Monthly Rules'!G656</f>
        <v>0</v>
      </c>
      <c r="F128" s="45">
        <f t="shared" si="2"/>
        <v>1</v>
      </c>
      <c r="G128" s="44">
        <f t="shared" si="3"/>
        <v>1</v>
      </c>
    </row>
    <row r="129" spans="1:7" ht="15" x14ac:dyDescent="0.25">
      <c r="A129" s="42" t="s">
        <v>24</v>
      </c>
      <c r="B129" s="47" t="s">
        <v>234</v>
      </c>
      <c r="C129" s="42">
        <v>128</v>
      </c>
      <c r="D129" s="43">
        <f>'Monthly Rules'!C658</f>
        <v>0</v>
      </c>
      <c r="E129" s="43">
        <f>'Monthly Rules'!G658+'Monthly Rules'!G659</f>
        <v>0</v>
      </c>
      <c r="F129" s="45">
        <f t="shared" si="2"/>
        <v>1</v>
      </c>
      <c r="G129" s="44">
        <f t="shared" si="3"/>
        <v>1</v>
      </c>
    </row>
    <row r="130" spans="1:7" ht="15" x14ac:dyDescent="0.25">
      <c r="A130" s="42" t="s">
        <v>24</v>
      </c>
      <c r="B130" s="47" t="s">
        <v>234</v>
      </c>
      <c r="C130" s="42">
        <v>129</v>
      </c>
      <c r="D130" s="43">
        <f>'Monthly Rules'!C661</f>
        <v>0</v>
      </c>
      <c r="E130" s="43">
        <f>'Monthly Rules'!G661</f>
        <v>0</v>
      </c>
      <c r="F130" s="45">
        <f t="shared" si="2"/>
        <v>1</v>
      </c>
      <c r="G130" s="44">
        <f t="shared" si="3"/>
        <v>1</v>
      </c>
    </row>
    <row r="131" spans="1:7" ht="15" x14ac:dyDescent="0.25">
      <c r="A131" s="42" t="s">
        <v>24</v>
      </c>
      <c r="B131" s="47" t="s">
        <v>234</v>
      </c>
      <c r="C131" s="42">
        <v>130</v>
      </c>
      <c r="D131" s="43">
        <f>'Monthly Rules'!C663</f>
        <v>0</v>
      </c>
      <c r="E131" s="43">
        <f>'Monthly Rules'!G663</f>
        <v>0</v>
      </c>
      <c r="F131" s="45">
        <f t="shared" ref="F131:F187" si="4">G131</f>
        <v>1</v>
      </c>
      <c r="G131" s="44">
        <f t="shared" ref="G131:G187" si="5">IF(ISERROR(D131),0,IF(ISERROR(E131),0,IF(D131=E131,1,0)))</f>
        <v>1</v>
      </c>
    </row>
    <row r="132" spans="1:7" ht="15" x14ac:dyDescent="0.25">
      <c r="A132" s="42" t="s">
        <v>24</v>
      </c>
      <c r="B132" s="47" t="s">
        <v>234</v>
      </c>
      <c r="C132" s="42">
        <v>131</v>
      </c>
      <c r="D132" s="43">
        <f>'Monthly Rules'!C666</f>
        <v>0</v>
      </c>
      <c r="E132" s="43">
        <f>'Monthly Rules'!G666+'Monthly Rules'!G667+'Monthly Rules'!G668</f>
        <v>0</v>
      </c>
      <c r="F132" s="45">
        <f t="shared" si="4"/>
        <v>1</v>
      </c>
      <c r="G132" s="44">
        <f t="shared" si="5"/>
        <v>1</v>
      </c>
    </row>
    <row r="133" spans="1:7" ht="15" x14ac:dyDescent="0.25">
      <c r="A133" s="42" t="s">
        <v>24</v>
      </c>
      <c r="B133" s="47" t="s">
        <v>234</v>
      </c>
      <c r="C133" s="42">
        <v>132</v>
      </c>
      <c r="D133" s="43">
        <f>'Monthly Rules'!C670</f>
        <v>0</v>
      </c>
      <c r="E133" s="43">
        <f>'Monthly Rules'!G670+'Monthly Rules'!G671+'Monthly Rules'!G672</f>
        <v>0</v>
      </c>
      <c r="F133" s="45">
        <f t="shared" si="4"/>
        <v>1</v>
      </c>
      <c r="G133" s="44">
        <f t="shared" si="5"/>
        <v>1</v>
      </c>
    </row>
    <row r="134" spans="1:7" ht="15" x14ac:dyDescent="0.25">
      <c r="A134" s="42" t="s">
        <v>24</v>
      </c>
      <c r="B134" s="47" t="s">
        <v>234</v>
      </c>
      <c r="C134" s="42">
        <v>133</v>
      </c>
      <c r="D134" s="43">
        <f>'Monthly Rules'!C674</f>
        <v>0</v>
      </c>
      <c r="E134" s="43">
        <f>'Monthly Rules'!G674+'Monthly Rules'!G675+'Monthly Rules'!G676</f>
        <v>0</v>
      </c>
      <c r="F134" s="45">
        <f t="shared" si="4"/>
        <v>1</v>
      </c>
      <c r="G134" s="44">
        <f t="shared" si="5"/>
        <v>1</v>
      </c>
    </row>
    <row r="135" spans="1:7" ht="15" x14ac:dyDescent="0.25">
      <c r="A135" s="42" t="s">
        <v>24</v>
      </c>
      <c r="B135" s="47" t="s">
        <v>234</v>
      </c>
      <c r="C135" s="42">
        <v>134</v>
      </c>
      <c r="D135" s="43">
        <f>'Monthly Rules'!C678</f>
        <v>0</v>
      </c>
      <c r="E135" s="43">
        <f>'Monthly Rules'!G678+'Monthly Rules'!G679+'Monthly Rules'!G680</f>
        <v>0</v>
      </c>
      <c r="F135" s="45">
        <f t="shared" si="4"/>
        <v>1</v>
      </c>
      <c r="G135" s="44">
        <f t="shared" si="5"/>
        <v>1</v>
      </c>
    </row>
    <row r="136" spans="1:7" ht="15" x14ac:dyDescent="0.25">
      <c r="A136" s="42" t="s">
        <v>24</v>
      </c>
      <c r="B136" s="47" t="s">
        <v>234</v>
      </c>
      <c r="C136" s="42">
        <v>135</v>
      </c>
      <c r="D136" s="43">
        <f>'Monthly Rules'!C682</f>
        <v>0</v>
      </c>
      <c r="E136" s="43">
        <f>'Monthly Rules'!G682+'Monthly Rules'!G683+'Monthly Rules'!G684</f>
        <v>0</v>
      </c>
      <c r="F136" s="45">
        <f t="shared" si="4"/>
        <v>1</v>
      </c>
      <c r="G136" s="44">
        <f t="shared" si="5"/>
        <v>1</v>
      </c>
    </row>
    <row r="137" spans="1:7" ht="15" x14ac:dyDescent="0.25">
      <c r="A137" s="42" t="s">
        <v>24</v>
      </c>
      <c r="B137" s="47" t="s">
        <v>234</v>
      </c>
      <c r="C137" s="42">
        <v>136</v>
      </c>
      <c r="D137" s="43">
        <f>'Monthly Rules'!C686</f>
        <v>0</v>
      </c>
      <c r="E137" s="43">
        <f>'Monthly Rules'!G686+'Monthly Rules'!G687+'Monthly Rules'!G688</f>
        <v>0</v>
      </c>
      <c r="F137" s="45">
        <f t="shared" si="4"/>
        <v>1</v>
      </c>
      <c r="G137" s="44">
        <f t="shared" si="5"/>
        <v>1</v>
      </c>
    </row>
    <row r="138" spans="1:7" ht="15" x14ac:dyDescent="0.25">
      <c r="A138" s="42" t="s">
        <v>24</v>
      </c>
      <c r="B138" s="47" t="s">
        <v>234</v>
      </c>
      <c r="C138" s="42">
        <v>137</v>
      </c>
      <c r="D138" s="43">
        <f>'Monthly Rules'!C690</f>
        <v>0</v>
      </c>
      <c r="E138" s="43">
        <f>'Monthly Rules'!G690+'Monthly Rules'!G691+'Monthly Rules'!G692</f>
        <v>0</v>
      </c>
      <c r="F138" s="45">
        <f t="shared" si="4"/>
        <v>1</v>
      </c>
      <c r="G138" s="44">
        <f t="shared" si="5"/>
        <v>1</v>
      </c>
    </row>
    <row r="139" spans="1:7" ht="15" x14ac:dyDescent="0.25">
      <c r="A139" s="42" t="s">
        <v>24</v>
      </c>
      <c r="B139" s="47" t="s">
        <v>234</v>
      </c>
      <c r="C139" s="42">
        <v>138</v>
      </c>
      <c r="D139" s="43">
        <f>'Monthly Rules'!C694</f>
        <v>0</v>
      </c>
      <c r="E139" s="43">
        <f>'Monthly Rules'!G694+'Monthly Rules'!G695+'Monthly Rules'!G696</f>
        <v>0</v>
      </c>
      <c r="F139" s="45">
        <f t="shared" si="4"/>
        <v>1</v>
      </c>
      <c r="G139" s="44">
        <f t="shared" si="5"/>
        <v>1</v>
      </c>
    </row>
    <row r="140" spans="1:7" ht="15" x14ac:dyDescent="0.25">
      <c r="A140" s="42" t="s">
        <v>24</v>
      </c>
      <c r="B140" s="47" t="s">
        <v>234</v>
      </c>
      <c r="C140" s="42">
        <v>139</v>
      </c>
      <c r="D140" s="43">
        <f>'Monthly Rules'!C698</f>
        <v>0</v>
      </c>
      <c r="E140" s="43">
        <f>'Monthly Rules'!G698+'Monthly Rules'!G699+'Monthly Rules'!G700</f>
        <v>0</v>
      </c>
      <c r="F140" s="45">
        <f t="shared" si="4"/>
        <v>1</v>
      </c>
      <c r="G140" s="44">
        <f t="shared" si="5"/>
        <v>1</v>
      </c>
    </row>
    <row r="141" spans="1:7" ht="15" x14ac:dyDescent="0.25">
      <c r="A141" s="42" t="s">
        <v>24</v>
      </c>
      <c r="B141" s="47" t="s">
        <v>234</v>
      </c>
      <c r="C141" s="42">
        <v>140</v>
      </c>
      <c r="D141" s="43">
        <f>'Monthly Rules'!C702</f>
        <v>0</v>
      </c>
      <c r="E141" s="43">
        <f>'Monthly Rules'!G702+'Monthly Rules'!G703+'Monthly Rules'!G704</f>
        <v>0</v>
      </c>
      <c r="F141" s="45">
        <f t="shared" si="4"/>
        <v>1</v>
      </c>
      <c r="G141" s="44">
        <f t="shared" si="5"/>
        <v>1</v>
      </c>
    </row>
    <row r="142" spans="1:7" ht="15" x14ac:dyDescent="0.25">
      <c r="A142" s="42" t="s">
        <v>24</v>
      </c>
      <c r="B142" s="47" t="s">
        <v>234</v>
      </c>
      <c r="C142" s="42">
        <v>141</v>
      </c>
      <c r="D142" s="43">
        <f>'Monthly Rules'!C706</f>
        <v>0</v>
      </c>
      <c r="E142" s="43">
        <f>'Monthly Rules'!G706+'Monthly Rules'!G707+'Monthly Rules'!G708</f>
        <v>0</v>
      </c>
      <c r="F142" s="45">
        <f t="shared" si="4"/>
        <v>1</v>
      </c>
      <c r="G142" s="44">
        <f t="shared" si="5"/>
        <v>1</v>
      </c>
    </row>
    <row r="143" spans="1:7" ht="15" x14ac:dyDescent="0.25">
      <c r="A143" s="42" t="s">
        <v>24</v>
      </c>
      <c r="B143" s="47" t="s">
        <v>234</v>
      </c>
      <c r="C143" s="42">
        <v>142</v>
      </c>
      <c r="D143" s="43">
        <f>'Monthly Rules'!C710</f>
        <v>0</v>
      </c>
      <c r="E143" s="43">
        <f>'Monthly Rules'!G710+'Monthly Rules'!G711+'Monthly Rules'!G712</f>
        <v>0</v>
      </c>
      <c r="F143" s="45">
        <f t="shared" si="4"/>
        <v>1</v>
      </c>
      <c r="G143" s="44">
        <f t="shared" si="5"/>
        <v>1</v>
      </c>
    </row>
    <row r="144" spans="1:7" ht="15" x14ac:dyDescent="0.25">
      <c r="A144" s="42" t="s">
        <v>24</v>
      </c>
      <c r="B144" s="47" t="s">
        <v>234</v>
      </c>
      <c r="C144" s="42">
        <v>143</v>
      </c>
      <c r="D144" s="43">
        <f>'Monthly Rules'!C714</f>
        <v>0</v>
      </c>
      <c r="E144" s="43">
        <f>'Monthly Rules'!G714+'Monthly Rules'!G715</f>
        <v>0</v>
      </c>
      <c r="F144" s="45">
        <f t="shared" si="4"/>
        <v>1</v>
      </c>
      <c r="G144" s="44">
        <f t="shared" si="5"/>
        <v>1</v>
      </c>
    </row>
    <row r="145" spans="1:7" ht="15" x14ac:dyDescent="0.25">
      <c r="A145" s="42" t="s">
        <v>24</v>
      </c>
      <c r="B145" s="47" t="s">
        <v>234</v>
      </c>
      <c r="C145" s="42">
        <v>144</v>
      </c>
      <c r="D145" s="43">
        <f>'Monthly Rules'!C717</f>
        <v>0</v>
      </c>
      <c r="E145" s="43">
        <f>'Monthly Rules'!G717</f>
        <v>0</v>
      </c>
      <c r="F145" s="45">
        <f t="shared" si="4"/>
        <v>1</v>
      </c>
      <c r="G145" s="44">
        <f t="shared" si="5"/>
        <v>1</v>
      </c>
    </row>
    <row r="146" spans="1:7" ht="15" x14ac:dyDescent="0.25">
      <c r="A146" s="42" t="s">
        <v>24</v>
      </c>
      <c r="B146" s="47" t="s">
        <v>234</v>
      </c>
      <c r="C146" s="42">
        <v>145</v>
      </c>
      <c r="D146" s="43">
        <f>'Monthly Rules'!C719</f>
        <v>0</v>
      </c>
      <c r="E146" s="43">
        <f>'Monthly Rules'!G719</f>
        <v>0</v>
      </c>
      <c r="F146" s="45">
        <f t="shared" si="4"/>
        <v>1</v>
      </c>
      <c r="G146" s="44">
        <f t="shared" si="5"/>
        <v>1</v>
      </c>
    </row>
    <row r="147" spans="1:7" ht="15" x14ac:dyDescent="0.25">
      <c r="A147" s="42" t="s">
        <v>24</v>
      </c>
      <c r="B147" s="47" t="s">
        <v>234</v>
      </c>
      <c r="C147" s="42">
        <v>146</v>
      </c>
      <c r="D147" s="43">
        <f>'Monthly Rules'!C721</f>
        <v>0</v>
      </c>
      <c r="E147" s="43">
        <f>'Monthly Rules'!G721+'Monthly Rules'!G722+'Monthly Rules'!G723</f>
        <v>0</v>
      </c>
      <c r="F147" s="45">
        <f t="shared" si="4"/>
        <v>1</v>
      </c>
      <c r="G147" s="44">
        <f t="shared" si="5"/>
        <v>1</v>
      </c>
    </row>
    <row r="148" spans="1:7" ht="15" x14ac:dyDescent="0.25">
      <c r="A148" s="42" t="s">
        <v>24</v>
      </c>
      <c r="B148" s="47" t="s">
        <v>234</v>
      </c>
      <c r="C148" s="42">
        <v>147</v>
      </c>
      <c r="D148" s="43">
        <f>'Monthly Rules'!C725</f>
        <v>0</v>
      </c>
      <c r="E148" s="43">
        <f>'Monthly Rules'!G725+'Monthly Rules'!G726+'Monthly Rules'!G727+'Monthly Rules'!G728+'Monthly Rules'!G729+'Monthly Rules'!G730</f>
        <v>0</v>
      </c>
      <c r="F148" s="45">
        <f t="shared" si="4"/>
        <v>1</v>
      </c>
      <c r="G148" s="44">
        <f t="shared" si="5"/>
        <v>1</v>
      </c>
    </row>
    <row r="149" spans="1:7" ht="15" x14ac:dyDescent="0.25">
      <c r="A149" s="42" t="s">
        <v>24</v>
      </c>
      <c r="B149" s="47" t="s">
        <v>234</v>
      </c>
      <c r="C149" s="42">
        <v>148</v>
      </c>
      <c r="D149" s="43">
        <f>'Monthly Rules'!C732</f>
        <v>0</v>
      </c>
      <c r="E149" s="43">
        <f>'Monthly Rules'!G732+'Monthly Rules'!G733+'Monthly Rules'!G734</f>
        <v>0</v>
      </c>
      <c r="F149" s="45">
        <f t="shared" si="4"/>
        <v>1</v>
      </c>
      <c r="G149" s="44">
        <f t="shared" si="5"/>
        <v>1</v>
      </c>
    </row>
    <row r="150" spans="1:7" ht="15" x14ac:dyDescent="0.25">
      <c r="A150" s="42" t="s">
        <v>24</v>
      </c>
      <c r="B150" s="47" t="s">
        <v>234</v>
      </c>
      <c r="C150" s="42">
        <v>149</v>
      </c>
      <c r="D150" s="43">
        <f>'Monthly Rules'!C736</f>
        <v>0</v>
      </c>
      <c r="E150" s="43">
        <f>'Monthly Rules'!G736</f>
        <v>0</v>
      </c>
      <c r="F150" s="45">
        <f t="shared" si="4"/>
        <v>1</v>
      </c>
      <c r="G150" s="44">
        <f t="shared" si="5"/>
        <v>1</v>
      </c>
    </row>
    <row r="151" spans="1:7" ht="15" x14ac:dyDescent="0.25">
      <c r="A151" s="42" t="s">
        <v>24</v>
      </c>
      <c r="B151" s="47" t="s">
        <v>234</v>
      </c>
      <c r="C151" s="42">
        <v>150</v>
      </c>
      <c r="D151" s="43">
        <f>'Monthly Rules'!C738</f>
        <v>0</v>
      </c>
      <c r="E151" s="43">
        <f>'Monthly Rules'!G738+'Monthly Rules'!G739+'Monthly Rules'!G740</f>
        <v>0</v>
      </c>
      <c r="F151" s="45">
        <f t="shared" si="4"/>
        <v>1</v>
      </c>
      <c r="G151" s="44">
        <f t="shared" si="5"/>
        <v>1</v>
      </c>
    </row>
    <row r="152" spans="1:7" ht="15" x14ac:dyDescent="0.25">
      <c r="A152" s="42" t="s">
        <v>24</v>
      </c>
      <c r="B152" s="47" t="s">
        <v>234</v>
      </c>
      <c r="C152" s="42">
        <v>151</v>
      </c>
      <c r="D152" s="43">
        <f>'Monthly Rules'!C742</f>
        <v>0</v>
      </c>
      <c r="E152" s="43">
        <f>'Monthly Rules'!G742+'Monthly Rules'!G743+'Monthly Rules'!G744</f>
        <v>0</v>
      </c>
      <c r="F152" s="45">
        <f t="shared" si="4"/>
        <v>1</v>
      </c>
      <c r="G152" s="44">
        <f t="shared" si="5"/>
        <v>1</v>
      </c>
    </row>
    <row r="153" spans="1:7" ht="15" x14ac:dyDescent="0.25">
      <c r="A153" s="42" t="s">
        <v>24</v>
      </c>
      <c r="B153" s="47" t="s">
        <v>234</v>
      </c>
      <c r="C153" s="42">
        <v>152</v>
      </c>
      <c r="D153" s="43">
        <f>'Monthly Rules'!C746</f>
        <v>0</v>
      </c>
      <c r="E153" s="43">
        <f>'Monthly Rules'!G746+'Monthly Rules'!G747+'Monthly Rules'!G748</f>
        <v>0</v>
      </c>
      <c r="F153" s="45">
        <f t="shared" si="4"/>
        <v>1</v>
      </c>
      <c r="G153" s="44">
        <f t="shared" si="5"/>
        <v>1</v>
      </c>
    </row>
    <row r="154" spans="1:7" ht="15" x14ac:dyDescent="0.25">
      <c r="A154" s="42" t="s">
        <v>24</v>
      </c>
      <c r="B154" s="47" t="s">
        <v>234</v>
      </c>
      <c r="C154" s="42">
        <v>153</v>
      </c>
      <c r="D154" s="43">
        <f>'Monthly Rules'!C750</f>
        <v>0</v>
      </c>
      <c r="E154" s="43">
        <f>'Monthly Rules'!G750+'Monthly Rules'!G751+'Monthly Rules'!G752</f>
        <v>0</v>
      </c>
      <c r="F154" s="45">
        <f t="shared" si="4"/>
        <v>1</v>
      </c>
      <c r="G154" s="44">
        <f t="shared" si="5"/>
        <v>1</v>
      </c>
    </row>
    <row r="155" spans="1:7" ht="15" x14ac:dyDescent="0.25">
      <c r="A155" s="42" t="s">
        <v>24</v>
      </c>
      <c r="B155" s="47" t="s">
        <v>234</v>
      </c>
      <c r="C155" s="42">
        <v>154</v>
      </c>
      <c r="D155" s="43">
        <f>'Monthly Rules'!C754</f>
        <v>0</v>
      </c>
      <c r="E155" s="43">
        <f>'Monthly Rules'!G754+'Monthly Rules'!G755+'Monthly Rules'!G756</f>
        <v>0</v>
      </c>
      <c r="F155" s="45">
        <f t="shared" si="4"/>
        <v>1</v>
      </c>
      <c r="G155" s="44">
        <f t="shared" si="5"/>
        <v>1</v>
      </c>
    </row>
    <row r="156" spans="1:7" ht="15" x14ac:dyDescent="0.25">
      <c r="A156" s="42" t="s">
        <v>24</v>
      </c>
      <c r="B156" s="47" t="s">
        <v>234</v>
      </c>
      <c r="C156" s="42">
        <v>155</v>
      </c>
      <c r="D156" s="43">
        <f>'Monthly Rules'!C758</f>
        <v>0</v>
      </c>
      <c r="E156" s="43">
        <f>'Monthly Rules'!G758+'Monthly Rules'!G759+'Monthly Rules'!G760</f>
        <v>0</v>
      </c>
      <c r="F156" s="45">
        <f t="shared" si="4"/>
        <v>1</v>
      </c>
      <c r="G156" s="44">
        <f t="shared" si="5"/>
        <v>1</v>
      </c>
    </row>
    <row r="157" spans="1:7" ht="15" x14ac:dyDescent="0.25">
      <c r="A157" s="42" t="s">
        <v>24</v>
      </c>
      <c r="B157" s="47" t="s">
        <v>234</v>
      </c>
      <c r="C157" s="42">
        <v>156</v>
      </c>
      <c r="D157" s="43">
        <f>'Monthly Rules'!C762</f>
        <v>0</v>
      </c>
      <c r="E157" s="43">
        <f>'Monthly Rules'!G762+'Monthly Rules'!G763+'Monthly Rules'!G764</f>
        <v>0</v>
      </c>
      <c r="F157" s="45">
        <f t="shared" si="4"/>
        <v>1</v>
      </c>
      <c r="G157" s="44">
        <f t="shared" si="5"/>
        <v>1</v>
      </c>
    </row>
    <row r="158" spans="1:7" ht="15" x14ac:dyDescent="0.25">
      <c r="A158" s="42" t="s">
        <v>24</v>
      </c>
      <c r="B158" s="47" t="s">
        <v>234</v>
      </c>
      <c r="C158" s="42">
        <v>157</v>
      </c>
      <c r="D158" s="43">
        <f>'Monthly Rules'!C766</f>
        <v>0</v>
      </c>
      <c r="E158" s="43">
        <f>'Monthly Rules'!G766+'Monthly Rules'!G767+'Monthly Rules'!G768</f>
        <v>0</v>
      </c>
      <c r="F158" s="45">
        <f t="shared" si="4"/>
        <v>1</v>
      </c>
      <c r="G158" s="44">
        <f t="shared" si="5"/>
        <v>1</v>
      </c>
    </row>
    <row r="159" spans="1:7" ht="15" x14ac:dyDescent="0.25">
      <c r="A159" s="42" t="s">
        <v>24</v>
      </c>
      <c r="B159" s="47" t="s">
        <v>234</v>
      </c>
      <c r="C159" s="42">
        <v>158</v>
      </c>
      <c r="D159" s="43">
        <f>'Monthly Rules'!C770</f>
        <v>0</v>
      </c>
      <c r="E159" s="43">
        <f>'Monthly Rules'!G770+'Monthly Rules'!G771+'Monthly Rules'!G772</f>
        <v>0</v>
      </c>
      <c r="F159" s="45">
        <f t="shared" si="4"/>
        <v>1</v>
      </c>
      <c r="G159" s="44">
        <f t="shared" si="5"/>
        <v>1</v>
      </c>
    </row>
    <row r="160" spans="1:7" ht="15" x14ac:dyDescent="0.25">
      <c r="A160" s="42" t="s">
        <v>24</v>
      </c>
      <c r="B160" s="47" t="s">
        <v>234</v>
      </c>
      <c r="C160" s="42">
        <v>159</v>
      </c>
      <c r="D160" s="43">
        <f>'Monthly Rules'!C774</f>
        <v>0</v>
      </c>
      <c r="E160" s="43">
        <f>'Monthly Rules'!G774</f>
        <v>0</v>
      </c>
      <c r="F160" s="45">
        <f t="shared" si="4"/>
        <v>1</v>
      </c>
      <c r="G160" s="44">
        <f t="shared" si="5"/>
        <v>1</v>
      </c>
    </row>
    <row r="161" spans="1:7" ht="15" x14ac:dyDescent="0.25">
      <c r="A161" s="42" t="s">
        <v>24</v>
      </c>
      <c r="B161" s="47" t="s">
        <v>234</v>
      </c>
      <c r="C161" s="42">
        <v>160</v>
      </c>
      <c r="D161" s="43">
        <f>'Monthly Rules'!C776</f>
        <v>0</v>
      </c>
      <c r="E161" s="43">
        <f>'Monthly Rules'!G776</f>
        <v>0</v>
      </c>
      <c r="F161" s="45">
        <f t="shared" si="4"/>
        <v>1</v>
      </c>
      <c r="G161" s="44">
        <f t="shared" si="5"/>
        <v>1</v>
      </c>
    </row>
    <row r="162" spans="1:7" ht="15" x14ac:dyDescent="0.25">
      <c r="A162" s="42" t="s">
        <v>24</v>
      </c>
      <c r="B162" s="47" t="s">
        <v>234</v>
      </c>
      <c r="C162" s="42">
        <v>161</v>
      </c>
      <c r="D162" s="43">
        <f>'Monthly Rules'!C778</f>
        <v>0</v>
      </c>
      <c r="E162" s="43">
        <f>'Monthly Rules'!G778</f>
        <v>0</v>
      </c>
      <c r="F162" s="45">
        <f t="shared" si="4"/>
        <v>1</v>
      </c>
      <c r="G162" s="44">
        <f t="shared" si="5"/>
        <v>1</v>
      </c>
    </row>
    <row r="163" spans="1:7" ht="15" x14ac:dyDescent="0.25">
      <c r="A163" s="42" t="s">
        <v>24</v>
      </c>
      <c r="B163" s="47" t="s">
        <v>234</v>
      </c>
      <c r="C163" s="42">
        <v>162</v>
      </c>
      <c r="D163" s="43">
        <f>'Monthly Rules'!C780</f>
        <v>0</v>
      </c>
      <c r="E163" s="43">
        <f>'Monthly Rules'!G780</f>
        <v>0</v>
      </c>
      <c r="F163" s="45">
        <f t="shared" si="4"/>
        <v>1</v>
      </c>
      <c r="G163" s="44">
        <f t="shared" si="5"/>
        <v>1</v>
      </c>
    </row>
    <row r="164" spans="1:7" ht="15" x14ac:dyDescent="0.25">
      <c r="A164" s="42" t="s">
        <v>24</v>
      </c>
      <c r="B164" s="47" t="s">
        <v>234</v>
      </c>
      <c r="C164" s="42">
        <v>163</v>
      </c>
      <c r="D164" s="43">
        <f>'Monthly Rules'!C782</f>
        <v>0</v>
      </c>
      <c r="E164" s="43">
        <f>'Monthly Rules'!G782</f>
        <v>0</v>
      </c>
      <c r="F164" s="45">
        <f t="shared" si="4"/>
        <v>1</v>
      </c>
      <c r="G164" s="44">
        <f t="shared" si="5"/>
        <v>1</v>
      </c>
    </row>
    <row r="165" spans="1:7" ht="15" x14ac:dyDescent="0.25">
      <c r="A165" s="42" t="s">
        <v>24</v>
      </c>
      <c r="B165" s="47" t="s">
        <v>234</v>
      </c>
      <c r="C165" s="42">
        <v>164</v>
      </c>
      <c r="D165" s="43">
        <f>'Monthly Rules'!C784</f>
        <v>0</v>
      </c>
      <c r="E165" s="43">
        <f>'Monthly Rules'!G784</f>
        <v>0</v>
      </c>
      <c r="F165" s="45">
        <f t="shared" si="4"/>
        <v>1</v>
      </c>
      <c r="G165" s="44">
        <f t="shared" si="5"/>
        <v>1</v>
      </c>
    </row>
    <row r="166" spans="1:7" ht="15" x14ac:dyDescent="0.25">
      <c r="A166" s="42" t="s">
        <v>24</v>
      </c>
      <c r="B166" s="47" t="s">
        <v>234</v>
      </c>
      <c r="C166" s="42">
        <v>165</v>
      </c>
      <c r="D166" s="43">
        <f>'Monthly Rules'!C786</f>
        <v>0</v>
      </c>
      <c r="E166" s="43">
        <f>'Monthly Rules'!G786</f>
        <v>0</v>
      </c>
      <c r="F166" s="45">
        <f t="shared" si="4"/>
        <v>1</v>
      </c>
      <c r="G166" s="44">
        <f t="shared" si="5"/>
        <v>1</v>
      </c>
    </row>
    <row r="167" spans="1:7" ht="15" x14ac:dyDescent="0.25">
      <c r="A167" s="42" t="s">
        <v>24</v>
      </c>
      <c r="B167" s="47" t="s">
        <v>234</v>
      </c>
      <c r="C167" s="42">
        <v>166</v>
      </c>
      <c r="D167" s="43">
        <f>'Monthly Rules'!C788</f>
        <v>0</v>
      </c>
      <c r="E167" s="43">
        <f>'Monthly Rules'!G788</f>
        <v>0</v>
      </c>
      <c r="F167" s="45">
        <f t="shared" si="4"/>
        <v>1</v>
      </c>
      <c r="G167" s="44">
        <f t="shared" si="5"/>
        <v>1</v>
      </c>
    </row>
    <row r="168" spans="1:7" ht="15" x14ac:dyDescent="0.25">
      <c r="A168" s="42" t="s">
        <v>148</v>
      </c>
      <c r="B168" s="47" t="s">
        <v>234</v>
      </c>
      <c r="C168" s="42">
        <v>167</v>
      </c>
      <c r="D168" s="43">
        <f>'Monthly Rules'!C790</f>
        <v>0</v>
      </c>
      <c r="E168" s="43">
        <f>'Monthly Rules'!G790+'Monthly Rules'!G791+'Monthly Rules'!G792</f>
        <v>0</v>
      </c>
      <c r="F168" s="45">
        <f t="shared" si="4"/>
        <v>1</v>
      </c>
      <c r="G168" s="44">
        <f t="shared" si="5"/>
        <v>1</v>
      </c>
    </row>
    <row r="169" spans="1:7" ht="15" x14ac:dyDescent="0.25">
      <c r="A169" s="42" t="s">
        <v>148</v>
      </c>
      <c r="B169" s="47" t="s">
        <v>234</v>
      </c>
      <c r="C169" s="42">
        <v>168</v>
      </c>
      <c r="D169" s="43">
        <f>'Monthly Rules'!C794</f>
        <v>0</v>
      </c>
      <c r="E169" s="43">
        <f>'Monthly Rules'!G794+'Monthly Rules'!G795+'Monthly Rules'!G796</f>
        <v>0</v>
      </c>
      <c r="F169" s="45">
        <f t="shared" si="4"/>
        <v>1</v>
      </c>
      <c r="G169" s="44">
        <f t="shared" si="5"/>
        <v>1</v>
      </c>
    </row>
    <row r="170" spans="1:7" ht="15" x14ac:dyDescent="0.25">
      <c r="A170" s="42" t="s">
        <v>148</v>
      </c>
      <c r="B170" s="47" t="s">
        <v>234</v>
      </c>
      <c r="C170" s="42">
        <v>169</v>
      </c>
      <c r="D170" s="43">
        <f>'Monthly Rules'!C798</f>
        <v>0</v>
      </c>
      <c r="E170" s="43">
        <f>'Monthly Rules'!G798+'Monthly Rules'!G799+'Monthly Rules'!G800</f>
        <v>0</v>
      </c>
      <c r="F170" s="45">
        <f t="shared" si="4"/>
        <v>1</v>
      </c>
      <c r="G170" s="44">
        <f t="shared" si="5"/>
        <v>1</v>
      </c>
    </row>
    <row r="171" spans="1:7" ht="15" x14ac:dyDescent="0.25">
      <c r="A171" s="42" t="s">
        <v>148</v>
      </c>
      <c r="B171" s="47" t="s">
        <v>234</v>
      </c>
      <c r="C171" s="42">
        <v>170</v>
      </c>
      <c r="D171" s="43">
        <f>'Monthly Rules'!C802</f>
        <v>0</v>
      </c>
      <c r="E171" s="43">
        <f>'Monthly Rules'!G802+'Monthly Rules'!G803+'Monthly Rules'!G804</f>
        <v>0</v>
      </c>
      <c r="F171" s="45">
        <f t="shared" si="4"/>
        <v>1</v>
      </c>
      <c r="G171" s="44">
        <f t="shared" si="5"/>
        <v>1</v>
      </c>
    </row>
    <row r="172" spans="1:7" ht="15" x14ac:dyDescent="0.25">
      <c r="A172" s="42" t="s">
        <v>148</v>
      </c>
      <c r="B172" s="47" t="s">
        <v>234</v>
      </c>
      <c r="C172" s="42">
        <v>171</v>
      </c>
      <c r="D172" s="43">
        <f>'Monthly Rules'!C806</f>
        <v>0</v>
      </c>
      <c r="E172" s="43">
        <f>'Monthly Rules'!G806+'Monthly Rules'!G807+'Monthly Rules'!G808</f>
        <v>0</v>
      </c>
      <c r="F172" s="45">
        <f t="shared" si="4"/>
        <v>1</v>
      </c>
      <c r="G172" s="44">
        <f t="shared" si="5"/>
        <v>1</v>
      </c>
    </row>
    <row r="173" spans="1:7" ht="15" x14ac:dyDescent="0.25">
      <c r="A173" s="42" t="s">
        <v>148</v>
      </c>
      <c r="B173" s="47" t="s">
        <v>234</v>
      </c>
      <c r="C173" s="42">
        <v>172</v>
      </c>
      <c r="D173" s="43">
        <f>'Monthly Rules'!C810</f>
        <v>0</v>
      </c>
      <c r="E173" s="43">
        <f>'Monthly Rules'!G810+'Monthly Rules'!G811+'Monthly Rules'!G812</f>
        <v>0</v>
      </c>
      <c r="F173" s="45">
        <f t="shared" si="4"/>
        <v>1</v>
      </c>
      <c r="G173" s="44">
        <f t="shared" si="5"/>
        <v>1</v>
      </c>
    </row>
    <row r="174" spans="1:7" ht="15" x14ac:dyDescent="0.25">
      <c r="A174" s="42" t="s">
        <v>148</v>
      </c>
      <c r="B174" s="47" t="s">
        <v>234</v>
      </c>
      <c r="C174" s="42">
        <v>173</v>
      </c>
      <c r="D174" s="43">
        <f>'Monthly Rules'!C815</f>
        <v>0</v>
      </c>
      <c r="E174" s="43">
        <f>'Monthly Rules'!G815+'Monthly Rules'!G816+'Monthly Rules'!G817</f>
        <v>0</v>
      </c>
      <c r="F174" s="45">
        <f t="shared" si="4"/>
        <v>1</v>
      </c>
      <c r="G174" s="44">
        <f t="shared" si="5"/>
        <v>1</v>
      </c>
    </row>
    <row r="175" spans="1:7" ht="15" x14ac:dyDescent="0.25">
      <c r="A175" s="42" t="s">
        <v>148</v>
      </c>
      <c r="B175" s="47" t="s">
        <v>234</v>
      </c>
      <c r="C175" s="42">
        <v>174</v>
      </c>
      <c r="D175" s="43">
        <f>'Monthly Rules'!C819</f>
        <v>0</v>
      </c>
      <c r="E175" s="43">
        <f>'Monthly Rules'!G819+'Monthly Rules'!G820+'Monthly Rules'!G821</f>
        <v>0</v>
      </c>
      <c r="F175" s="45">
        <f t="shared" si="4"/>
        <v>1</v>
      </c>
      <c r="G175" s="44">
        <f t="shared" si="5"/>
        <v>1</v>
      </c>
    </row>
    <row r="176" spans="1:7" ht="15" x14ac:dyDescent="0.25">
      <c r="A176" s="42" t="s">
        <v>148</v>
      </c>
      <c r="B176" s="47" t="s">
        <v>234</v>
      </c>
      <c r="C176" s="42">
        <v>175</v>
      </c>
      <c r="D176" s="43">
        <f>'Monthly Rules'!C822</f>
        <v>0</v>
      </c>
      <c r="E176" s="43">
        <f>'Monthly Rules'!G822+'Monthly Rules'!G823+'Monthly Rules'!G824</f>
        <v>0</v>
      </c>
      <c r="F176" s="45">
        <f t="shared" si="4"/>
        <v>1</v>
      </c>
      <c r="G176" s="44">
        <f t="shared" si="5"/>
        <v>1</v>
      </c>
    </row>
    <row r="177" spans="1:7" ht="15" x14ac:dyDescent="0.25">
      <c r="A177" s="42" t="s">
        <v>148</v>
      </c>
      <c r="B177" s="47" t="s">
        <v>234</v>
      </c>
      <c r="C177" s="42">
        <v>176</v>
      </c>
      <c r="D177" s="43">
        <f>'Monthly Rules'!C826</f>
        <v>0</v>
      </c>
      <c r="E177" s="43">
        <f>'Monthly Rules'!G826+'Monthly Rules'!G827+'Monthly Rules'!G828</f>
        <v>0</v>
      </c>
      <c r="F177" s="45">
        <f t="shared" si="4"/>
        <v>1</v>
      </c>
      <c r="G177" s="44">
        <f t="shared" si="5"/>
        <v>1</v>
      </c>
    </row>
    <row r="178" spans="1:7" ht="15" x14ac:dyDescent="0.25">
      <c r="A178" s="42" t="s">
        <v>148</v>
      </c>
      <c r="B178" s="47" t="s">
        <v>234</v>
      </c>
      <c r="C178" s="42">
        <v>177</v>
      </c>
      <c r="D178" s="43">
        <f>'Monthly Rules'!C830</f>
        <v>0</v>
      </c>
      <c r="E178" s="43">
        <f>'Monthly Rules'!G830+'Monthly Rules'!G831+'Monthly Rules'!G832</f>
        <v>0</v>
      </c>
      <c r="F178" s="45">
        <f t="shared" si="4"/>
        <v>1</v>
      </c>
      <c r="G178" s="44">
        <f t="shared" si="5"/>
        <v>1</v>
      </c>
    </row>
    <row r="179" spans="1:7" ht="15" x14ac:dyDescent="0.25">
      <c r="A179" s="42" t="s">
        <v>148</v>
      </c>
      <c r="B179" s="47" t="s">
        <v>234</v>
      </c>
      <c r="C179" s="42">
        <v>178</v>
      </c>
      <c r="D179" s="43">
        <f>'Monthly Rules'!C834</f>
        <v>0</v>
      </c>
      <c r="E179" s="43">
        <f>'Monthly Rules'!G834+'Monthly Rules'!G835+'Monthly Rules'!G836</f>
        <v>0</v>
      </c>
      <c r="F179" s="45">
        <f t="shared" si="4"/>
        <v>1</v>
      </c>
      <c r="G179" s="44">
        <f t="shared" si="5"/>
        <v>1</v>
      </c>
    </row>
    <row r="180" spans="1:7" ht="15" x14ac:dyDescent="0.25">
      <c r="A180" s="42" t="s">
        <v>148</v>
      </c>
      <c r="B180" s="47" t="s">
        <v>234</v>
      </c>
      <c r="C180" s="42">
        <v>179</v>
      </c>
      <c r="D180" s="43">
        <f>'Monthly Rules'!C838</f>
        <v>0</v>
      </c>
      <c r="E180" s="43">
        <f>'Monthly Rules'!G838+'Monthly Rules'!G839+'Monthly Rules'!G840</f>
        <v>0</v>
      </c>
      <c r="F180" s="45">
        <f t="shared" si="4"/>
        <v>1</v>
      </c>
      <c r="G180" s="44">
        <f t="shared" si="5"/>
        <v>1</v>
      </c>
    </row>
    <row r="181" spans="1:7" ht="15" x14ac:dyDescent="0.25">
      <c r="A181" s="42" t="s">
        <v>148</v>
      </c>
      <c r="B181" s="47" t="s">
        <v>234</v>
      </c>
      <c r="C181" s="42">
        <v>180</v>
      </c>
      <c r="D181" s="43">
        <f>'Monthly Rules'!C842</f>
        <v>0</v>
      </c>
      <c r="E181" s="43">
        <f>'Monthly Rules'!G842+'Monthly Rules'!G843+'Monthly Rules'!G844</f>
        <v>0</v>
      </c>
      <c r="F181" s="45">
        <f t="shared" si="4"/>
        <v>1</v>
      </c>
      <c r="G181" s="44">
        <f t="shared" si="5"/>
        <v>1</v>
      </c>
    </row>
    <row r="182" spans="1:7" ht="15" x14ac:dyDescent="0.25">
      <c r="A182" s="42" t="s">
        <v>148</v>
      </c>
      <c r="B182" s="47" t="s">
        <v>234</v>
      </c>
      <c r="C182" s="42">
        <v>181</v>
      </c>
      <c r="D182" s="43">
        <f>'Monthly Rules'!C846</f>
        <v>0</v>
      </c>
      <c r="E182" s="43">
        <f>'Monthly Rules'!G846+'Monthly Rules'!G847+'Monthly Rules'!G848</f>
        <v>0</v>
      </c>
      <c r="F182" s="45">
        <f t="shared" si="4"/>
        <v>1</v>
      </c>
      <c r="G182" s="44">
        <f t="shared" si="5"/>
        <v>1</v>
      </c>
    </row>
    <row r="183" spans="1:7" ht="15" x14ac:dyDescent="0.25">
      <c r="A183" s="42" t="s">
        <v>148</v>
      </c>
      <c r="B183" s="47" t="s">
        <v>234</v>
      </c>
      <c r="C183" s="42">
        <v>182</v>
      </c>
      <c r="D183" s="43">
        <f>'Monthly Rules'!C850</f>
        <v>0</v>
      </c>
      <c r="E183" s="43">
        <f>'Monthly Rules'!G850+'Monthly Rules'!G851+'Monthly Rules'!G852</f>
        <v>0</v>
      </c>
      <c r="F183" s="45">
        <f t="shared" si="4"/>
        <v>1</v>
      </c>
      <c r="G183" s="44">
        <f t="shared" si="5"/>
        <v>1</v>
      </c>
    </row>
    <row r="184" spans="1:7" ht="15" x14ac:dyDescent="0.25">
      <c r="A184" s="42" t="s">
        <v>148</v>
      </c>
      <c r="B184" s="47" t="s">
        <v>234</v>
      </c>
      <c r="C184" s="42">
        <v>183</v>
      </c>
      <c r="D184" s="43">
        <f>'Monthly Rules'!C855</f>
        <v>0</v>
      </c>
      <c r="E184" s="43">
        <f>'Monthly Rules'!G855+'Monthly Rules'!G856+'Monthly Rules'!G857</f>
        <v>0</v>
      </c>
      <c r="F184" s="45">
        <f t="shared" si="4"/>
        <v>1</v>
      </c>
      <c r="G184" s="44">
        <f t="shared" si="5"/>
        <v>1</v>
      </c>
    </row>
    <row r="185" spans="1:7" ht="15" x14ac:dyDescent="0.25">
      <c r="A185" s="42" t="s">
        <v>148</v>
      </c>
      <c r="B185" s="47" t="s">
        <v>234</v>
      </c>
      <c r="C185" s="42">
        <v>184</v>
      </c>
      <c r="D185" s="43">
        <f>'Monthly Rules'!C859</f>
        <v>0</v>
      </c>
      <c r="E185" s="43">
        <f>'Monthly Rules'!G859+'Monthly Rules'!G860+'Monthly Rules'!G861</f>
        <v>0</v>
      </c>
      <c r="F185" s="45">
        <f t="shared" si="4"/>
        <v>1</v>
      </c>
      <c r="G185" s="44">
        <f t="shared" si="5"/>
        <v>1</v>
      </c>
    </row>
    <row r="186" spans="1:7" ht="15" x14ac:dyDescent="0.25">
      <c r="A186" s="42" t="s">
        <v>148</v>
      </c>
      <c r="B186" s="47" t="s">
        <v>234</v>
      </c>
      <c r="C186" s="42">
        <v>185</v>
      </c>
      <c r="D186" s="43">
        <f>'Monthly Rules'!C863</f>
        <v>0</v>
      </c>
      <c r="E186" s="43">
        <f>'Monthly Rules'!G863+'Monthly Rules'!G864+'Monthly Rules'!G865</f>
        <v>0</v>
      </c>
      <c r="F186" s="45">
        <f t="shared" si="4"/>
        <v>1</v>
      </c>
      <c r="G186" s="44">
        <f t="shared" si="5"/>
        <v>1</v>
      </c>
    </row>
    <row r="187" spans="1:7" ht="15" x14ac:dyDescent="0.25">
      <c r="A187" s="42" t="s">
        <v>148</v>
      </c>
      <c r="B187" s="47" t="s">
        <v>234</v>
      </c>
      <c r="C187" s="42">
        <v>186</v>
      </c>
      <c r="D187" s="43">
        <f>'Monthly Rules'!C867</f>
        <v>0</v>
      </c>
      <c r="E187" s="43">
        <f>'Monthly Rules'!G867+'Monthly Rules'!G868+'Monthly Rules'!G869</f>
        <v>0</v>
      </c>
      <c r="F187" s="45">
        <f t="shared" si="4"/>
        <v>1</v>
      </c>
      <c r="G187" s="44">
        <f t="shared" si="5"/>
        <v>1</v>
      </c>
    </row>
    <row r="188" spans="1:7" ht="15" x14ac:dyDescent="0.25">
      <c r="A188" s="42" t="s">
        <v>24</v>
      </c>
      <c r="B188" s="47" t="s">
        <v>234</v>
      </c>
      <c r="C188" s="454">
        <v>187</v>
      </c>
      <c r="D188" s="43">
        <f>'Monthly Rules'!C871</f>
        <v>0</v>
      </c>
      <c r="E188" s="43">
        <f>'Monthly Rules'!G871+'Monthly Rules'!G872+'Monthly Rules'!G873+'Monthly Rules'!G874+'Monthly Rules'!G875+'Monthly Rules'!G876+'Monthly Rules'!G877+'Monthly Rules'!G878+'Monthly Rules'!G879+'Monthly Rules'!G880+'Monthly Rules'!G881+'Monthly Rules'!G882+'Monthly Rules'!G883+'Monthly Rules'!G884+'Monthly Rules'!G885+'Monthly Rules'!G886</f>
        <v>0</v>
      </c>
      <c r="F188" s="45">
        <f t="shared" ref="F188" si="6">G188</f>
        <v>1</v>
      </c>
      <c r="G188" s="44">
        <f t="shared" ref="G188" si="7">IF(ISERROR(D188),0,IF(ISERROR(E188),0,IF(D188=E188,1,0)))</f>
        <v>1</v>
      </c>
    </row>
    <row r="189" spans="1:7" hidden="1" x14ac:dyDescent="0.2"/>
    <row r="190" spans="1:7" hidden="1" x14ac:dyDescent="0.2"/>
    <row r="191" spans="1:7" hidden="1" x14ac:dyDescent="0.2"/>
    <row r="192" spans="1:7"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sheetData>
  <sheetProtection password="CA2C" sheet="1" objects="1" scenarios="1" autoFilter="0"/>
  <autoFilter ref="A1:G1"/>
  <hyperlinks>
    <hyperlink ref="A2" location="REV!A1" display="REV!A1"/>
    <hyperlink ref="A3" location="REV!A1" display="REV!A1"/>
    <hyperlink ref="A4" location="REV!A1" display="REV!A1"/>
    <hyperlink ref="A5" location="REV!A1" display="REV!A1"/>
    <hyperlink ref="A6" location="REV!A1" display="REV!A1"/>
    <hyperlink ref="A7" location="REV!A1" display="REV!A1"/>
    <hyperlink ref="A8" location="REV!A1" display="REV!A1"/>
    <hyperlink ref="A9" location="REV!A1" display="REV!A1"/>
    <hyperlink ref="A10" location="REV!A1" display="REV!A1"/>
    <hyperlink ref="A11" location="REV!A1" display="REV!A1"/>
    <hyperlink ref="A12" location="REV!A1" display="REV!A1"/>
    <hyperlink ref="A13" location="REV!A1" display="REV!A1"/>
    <hyperlink ref="A14" location="REV!A1" display="REV!A1"/>
    <hyperlink ref="A15" location="REV!A1" display="REV!A1"/>
    <hyperlink ref="A16" location="REV!A1" display="REV!A1"/>
    <hyperlink ref="A17" location="REV!A1" display="REV!A1"/>
    <hyperlink ref="A18" location="REV!A1" display="REV!A1"/>
    <hyperlink ref="A19" location="REV!A1" display="REV!A1"/>
    <hyperlink ref="A20" location="REV!A1" display="REV!A1"/>
    <hyperlink ref="A21" location="REV!A1" display="REV!A1"/>
    <hyperlink ref="A22" location="REV!A1" display="REV!A1"/>
    <hyperlink ref="A23" location="REV!A1" display="REV!A1"/>
    <hyperlink ref="A24" location="REV!A1" display="REV!A1"/>
    <hyperlink ref="A25" location="REV!A1" display="REV!A1"/>
    <hyperlink ref="A26" location="REV!A1" display="REV!A1"/>
    <hyperlink ref="A27" location="REV!A1" display="REV!A1"/>
    <hyperlink ref="A28" location="REV!A1" display="REV!A1"/>
    <hyperlink ref="A29" location="REV!A1" display="REV!A1"/>
    <hyperlink ref="A30" location="REV!A1" display="REV!A1"/>
    <hyperlink ref="A31" location="REV!A1" display="REV!A1"/>
    <hyperlink ref="A32" location="REV!A1" display="REV!A1"/>
    <hyperlink ref="A33" location="REV!A1" display="REV!A1"/>
    <hyperlink ref="A34" location="REV!A1" display="REV!A1"/>
    <hyperlink ref="A35" location="REV!A1" display="REV!A1"/>
    <hyperlink ref="A36" location="REV!A1" display="REV!A1"/>
    <hyperlink ref="A37" location="REV!A1" display="REV!A1"/>
    <hyperlink ref="A38" location="REV!A1" display="REV!A1"/>
    <hyperlink ref="A39" location="REV!A1" display="REV!A1"/>
    <hyperlink ref="A40" location="REV!A1" display="REV!A1"/>
    <hyperlink ref="A41" location="REV!A1" display="REV!A1"/>
    <hyperlink ref="A42" location="REV!A1" display="REV!A1"/>
    <hyperlink ref="A43" location="REV!A1" display="REV!A1"/>
    <hyperlink ref="A44" location="REV!A1" display="REV!A1"/>
    <hyperlink ref="A45" location="REV!A1" display="REV!A1"/>
    <hyperlink ref="A46" location="REV!A1" display="REV!A1"/>
    <hyperlink ref="A47" location="REV!A1" display="REV!A1"/>
    <hyperlink ref="A48" location="REV!A1" display="REV!A1"/>
    <hyperlink ref="A49" location="REV!A1" display="REV!A1"/>
    <hyperlink ref="A50" location="REV!A1" display="REV!A1"/>
    <hyperlink ref="A51" location="REV!A1" display="REV!A1"/>
    <hyperlink ref="A52" location="REV!A1" display="REV!A1"/>
    <hyperlink ref="A53" location="REV!A1" display="REV!A1"/>
    <hyperlink ref="A54" location="REV!A1" display="REV!A1"/>
    <hyperlink ref="A55" location="REV!A1" display="REV!A1"/>
    <hyperlink ref="A56" location="REV!A1" display="REV!A1"/>
    <hyperlink ref="A57" location="REV!A1" display="REV!A1"/>
    <hyperlink ref="A58" location="REV!A1" display="REV!A1"/>
    <hyperlink ref="A59" location="REV!A1" display="REV!A1"/>
    <hyperlink ref="A60" location="REV!A1" display="REV!A1"/>
    <hyperlink ref="A61" location="REV!A1" display="REV!A1"/>
    <hyperlink ref="A62" location="REV!A1" display="REV!A1"/>
    <hyperlink ref="A63" location="REV!A1" display="REV!A1"/>
    <hyperlink ref="A64" location="REV!A1" display="REV!A1"/>
    <hyperlink ref="A65" location="REV!A1" display="REV!A1"/>
    <hyperlink ref="A66" location="REV!A1" display="REV!A1"/>
    <hyperlink ref="A67" location="REV!A1" display="REV!A1"/>
    <hyperlink ref="A68" location="REV!A1" display="REV!A1"/>
    <hyperlink ref="A69" location="REV!A1" display="REV!A1"/>
    <hyperlink ref="A70" location="REV!A1" display="REV!A1"/>
    <hyperlink ref="A71" location="REV!A1" display="REV!A1"/>
    <hyperlink ref="A72" location="REV!A1" display="REV!A1"/>
    <hyperlink ref="A73" location="REV!A1" display="REV!A1"/>
    <hyperlink ref="A74" location="REV!A1" display="REV!A1"/>
    <hyperlink ref="A75" location="REV!A1" display="REV!A1"/>
    <hyperlink ref="A76" location="REV!A1" display="REV!A1"/>
    <hyperlink ref="A77" location="REV!A1" display="REV!A1"/>
    <hyperlink ref="A78" location="REV!A1" display="REV!A1"/>
    <hyperlink ref="A79" location="REV!A1" display="REV!A1"/>
    <hyperlink ref="A80" location="REV!A1" display="REV!A1"/>
    <hyperlink ref="A81" location="REV!A1" display="REV!A1"/>
    <hyperlink ref="A82" location="REV!A1" display="REV!A1"/>
    <hyperlink ref="A83" location="REV!A1" display="REV!A1"/>
    <hyperlink ref="A84" location="REV!A1" display="REV!A1"/>
    <hyperlink ref="A85" location="REV!A1" display="REV!A1"/>
    <hyperlink ref="A86" location="REV!A1" display="REV!A1"/>
    <hyperlink ref="A87" location="REV!A1" display="REV!A1"/>
    <hyperlink ref="A88" location="REV!A1" display="REV!A1"/>
    <hyperlink ref="A89" location="REV!A1" display="REV!A1"/>
    <hyperlink ref="A90" location="REV!A1" display="REV!A1"/>
    <hyperlink ref="A91" location="REV!A1" display="REV!A1"/>
    <hyperlink ref="A92" location="REV!A1" display="REV!A1"/>
    <hyperlink ref="A93" location="REV!A1" display="REV!A1"/>
    <hyperlink ref="A94" location="REV!A1" display="REV!A1"/>
    <hyperlink ref="A95" location="REV!A1" display="REV!A1"/>
    <hyperlink ref="A96" location="REV!A1" display="REV!A1"/>
    <hyperlink ref="A97" location="REV!A1" display="REV!A1"/>
    <hyperlink ref="A98" location="REV!A1" display="REV!A1"/>
    <hyperlink ref="A99" location="REV!A1" display="REV!A1"/>
    <hyperlink ref="A100" location="REV!A1" display="REV!A1"/>
    <hyperlink ref="A101" location="REV!A1" display="REV!A1"/>
    <hyperlink ref="A102" location="REV!A1" display="REV!A1"/>
    <hyperlink ref="A103" location="REV!A1" display="REV!A1"/>
    <hyperlink ref="A104" location="REV!A1" display="REV!A1"/>
    <hyperlink ref="A105" location="REV!A1" display="REV!A1"/>
    <hyperlink ref="A106" location="REV!A1" display="REV!A1"/>
    <hyperlink ref="A107" location="REV!A1" display="REV!A1"/>
    <hyperlink ref="A108" location="REV!A1" display="REV!A1"/>
    <hyperlink ref="A109" location="REV!A1" display="REV!A1"/>
    <hyperlink ref="A110" location="REV!A1" display="REV!A1"/>
    <hyperlink ref="A111" location="REV!A1" display="REV!A1"/>
    <hyperlink ref="A112" location="REV!A1" display="REV!A1"/>
    <hyperlink ref="A113" location="REV!A1" display="REV!A1"/>
    <hyperlink ref="A114" location="REV!A1" display="REV!A1"/>
    <hyperlink ref="A115" location="REV!A1" display="REV!A1"/>
    <hyperlink ref="A116" location="REV!A1" display="REV!A1"/>
    <hyperlink ref="A117" location="REV!A1" display="REV!A1"/>
    <hyperlink ref="A118" location="REV!A1" display="REV!A1"/>
    <hyperlink ref="A119" location="REV!A1" display="REV!A1"/>
    <hyperlink ref="A120" location="REV!A1" display="REV!A1"/>
    <hyperlink ref="A121" location="REV!A1" display="REV!A1"/>
    <hyperlink ref="A122" location="REV!A1" display="REV!A1"/>
    <hyperlink ref="A123" location="REV!A1" display="REV!A1"/>
    <hyperlink ref="A124" location="REV!A1" display="REV!A1"/>
    <hyperlink ref="A125" location="REV!A1" display="REV!A1"/>
    <hyperlink ref="A126" location="REV!A1" display="REV!A1"/>
    <hyperlink ref="A127" location="REV!A1" display="REV!A1"/>
    <hyperlink ref="A128" location="REV!A1" display="REV!A1"/>
    <hyperlink ref="A129" location="REV!A1" display="REV!A1"/>
    <hyperlink ref="A130" location="REV!A1" display="REV!A1"/>
    <hyperlink ref="A131" location="REV!A1" display="REV!A1"/>
    <hyperlink ref="A132" location="REV!A1" display="REV!A1"/>
    <hyperlink ref="A133" location="REV!A1" display="REV!A1"/>
    <hyperlink ref="A134" location="REV!A1" display="REV!A1"/>
    <hyperlink ref="A135" location="REV!A1" display="REV!A1"/>
    <hyperlink ref="A136" location="REV!A1" display="REV!A1"/>
    <hyperlink ref="A137" location="REV!A1" display="REV!A1"/>
    <hyperlink ref="A138" location="REV!A1" display="REV!A1"/>
    <hyperlink ref="A139" location="REV!A1" display="REV!A1"/>
    <hyperlink ref="A140" location="REV!A1" display="REV!A1"/>
    <hyperlink ref="A141" location="REV!A1" display="REV!A1"/>
    <hyperlink ref="A142" location="REV!A1" display="REV!A1"/>
    <hyperlink ref="A143" location="REV!A1" display="REV!A1"/>
    <hyperlink ref="A144" location="REV!A1" display="REV!A1"/>
    <hyperlink ref="A145" location="REV!A1" display="REV!A1"/>
    <hyperlink ref="A146" location="REV!A1" display="REV!A1"/>
    <hyperlink ref="A147" location="REV!A1" display="REV!A1"/>
    <hyperlink ref="A148" location="REV!A1" display="REV!A1"/>
    <hyperlink ref="A149" location="REV!A1" display="REV!A1"/>
    <hyperlink ref="A150" location="REV!A1" display="REV!A1"/>
    <hyperlink ref="A151" location="REV!A1" display="REV!A1"/>
    <hyperlink ref="A152" location="REV!A1" display="REV!A1"/>
    <hyperlink ref="A153" location="REV!A1" display="REV!A1"/>
    <hyperlink ref="A154" location="REV!A1" display="REV!A1"/>
    <hyperlink ref="A155" location="REV!A1" display="REV!A1"/>
    <hyperlink ref="A156" location="REV!A1" display="REV!A1"/>
    <hyperlink ref="A157" location="REV!A1" display="REV!A1"/>
    <hyperlink ref="A158" location="REV!A1" display="REV!A1"/>
    <hyperlink ref="A159" location="REV!A1" display="REV!A1"/>
    <hyperlink ref="A160" location="REV!A1" display="REV!A1"/>
    <hyperlink ref="A161" location="REV!A1" display="REV!A1"/>
    <hyperlink ref="A162" location="REV!A1" display="REV!A1"/>
    <hyperlink ref="A163" location="REV!A1" display="REV!A1"/>
    <hyperlink ref="A164" location="REV!A1" display="REV!A1"/>
    <hyperlink ref="A165" location="REV!A1" display="REV!A1"/>
    <hyperlink ref="A166" location="REV!A1" display="REV!A1"/>
    <hyperlink ref="A167" location="REV!A1" display="REV!A1"/>
    <hyperlink ref="A168" location="SCL!A1" display="SCL!A1"/>
    <hyperlink ref="A169" location="SCL!A1" display="SCL!A1"/>
    <hyperlink ref="A170" location="SCL!A1" display="SCL!A1"/>
    <hyperlink ref="A171" location="SCL!A1" display="SCL!A1"/>
    <hyperlink ref="A172" location="SCL!A1" display="SCL!A1"/>
    <hyperlink ref="A173" location="SCL!A1" display="SCL!A1"/>
    <hyperlink ref="A174" location="SCL!A1" display="SCL!A1"/>
    <hyperlink ref="A175" location="SCL!A1" display="SCL!A1"/>
    <hyperlink ref="A176" location="SCL!A1" display="SCL!A1"/>
    <hyperlink ref="A177" location="SCL!A1" display="SCL!A1"/>
    <hyperlink ref="A178" location="SCL!A1" display="SCL!A1"/>
    <hyperlink ref="A179" location="SCL!A1" display="SCL!A1"/>
    <hyperlink ref="A180" location="SCL!A1" display="SCL!A1"/>
    <hyperlink ref="A181" location="SCL!A1" display="SCL!A1"/>
    <hyperlink ref="A182" location="SCL!A1" display="SCL!A1"/>
    <hyperlink ref="A183" location="SCL!A1" display="SCL!A1"/>
    <hyperlink ref="A184" location="SCL!A1" display="SCL!A1"/>
    <hyperlink ref="A185" location="SCL!A1" display="SCL!A1"/>
    <hyperlink ref="A186" location="SCL!A1" display="SCL!A1"/>
    <hyperlink ref="A187" location="SCL!A1" display="SCL!A1"/>
    <hyperlink ref="C2" location="'Monthly Rules'!A3" display="'Monthly Rules'!A3"/>
    <hyperlink ref="C3" location="'Monthly Rules'!A10" display="'Monthly Rules'!A10"/>
    <hyperlink ref="C4" location="'Monthly Rules'!A14" display="'Monthly Rules'!A14"/>
    <hyperlink ref="C5" location="'Monthly Rules'!A18" display="'Monthly Rules'!A18"/>
    <hyperlink ref="C6" location="'Monthly Rules'!A22" display="'Monthly Rules'!A22"/>
    <hyperlink ref="C7" location="'Monthly Rules'!A26" display="'Monthly Rules'!A26"/>
    <hyperlink ref="C8" location="'Monthly Rules'!A30" display="'Monthly Rules'!A30"/>
    <hyperlink ref="C9" location="'Monthly Rules'!A34" display="'Monthly Rules'!A34"/>
    <hyperlink ref="C10" location="'Monthly Rules'!A38" display="'Monthly Rules'!A38"/>
    <hyperlink ref="C11" location="'Monthly Rules'!A42" display="'Monthly Rules'!A42"/>
    <hyperlink ref="C12" location="'Monthly Rules'!A46" display="'Monthly Rules'!A46"/>
    <hyperlink ref="C13" location="'Monthly Rules'!A50" display="'Monthly Rules'!A50"/>
    <hyperlink ref="C14" location="'Monthly Rules'!A54" display="'Monthly Rules'!A54"/>
    <hyperlink ref="C15" location="'Monthly Rules'!A58" display="'Monthly Rules'!A58"/>
    <hyperlink ref="C16" location="'Monthly Rules'!A62" display="'Monthly Rules'!A62"/>
    <hyperlink ref="C17" location="'Monthly Rules'!A69" display="'Monthly Rules'!A69"/>
    <hyperlink ref="C18" location="'Monthly Rules'!A76" display="'Monthly Rules'!A76"/>
    <hyperlink ref="C19" location="'Monthly Rules'!A83" display="'Monthly Rules'!A83"/>
    <hyperlink ref="C20" location="'Monthly Rules'!A90" display="'Monthly Rules'!A90"/>
    <hyperlink ref="C21" location="'Monthly Rules'!A98" display="'Monthly Rules'!A98"/>
    <hyperlink ref="C22" location="'Monthly Rules'!A106" display="'Monthly Rules'!A106"/>
    <hyperlink ref="C23" location="'Monthly Rules'!A113" display="'Monthly Rules'!A113"/>
    <hyperlink ref="C24" location="'Monthly Rules'!A120" display="'Monthly Rules'!A120"/>
    <hyperlink ref="C25" location="'Monthly Rules'!A127" display="'Monthly Rules'!A127"/>
    <hyperlink ref="C26" location="'Monthly Rules'!A135" display="'Monthly Rules'!A135"/>
    <hyperlink ref="C27" location="'Monthly Rules'!A138" display="'Monthly Rules'!A138"/>
    <hyperlink ref="C28" location="'Monthly Rules'!A141" display="'Monthly Rules'!A141"/>
    <hyperlink ref="C29" location="'Monthly Rules'!A143" display="'Monthly Rules'!A143"/>
    <hyperlink ref="C30" location="'Monthly Rules'!A147" display="'Monthly Rules'!A147"/>
    <hyperlink ref="C31" location="'Monthly Rules'!A149" display="'Monthly Rules'!A149"/>
    <hyperlink ref="C32" location="'Monthly Rules'!A153" display="'Monthly Rules'!A153"/>
    <hyperlink ref="C33" location="'Monthly Rules'!A157" display="'Monthly Rules'!A157"/>
    <hyperlink ref="C34" location="'Monthly Rules'!A161" display="'Monthly Rules'!A161"/>
    <hyperlink ref="C35" location="'Monthly Rules'!A165" display="'Monthly Rules'!A165"/>
    <hyperlink ref="C36" location="'Monthly Rules'!A169" display="'Monthly Rules'!A169"/>
    <hyperlink ref="C37" location="'Monthly Rules'!A173" display="'Monthly Rules'!A173"/>
    <hyperlink ref="C38" location="'Monthly Rules'!A177" display="'Monthly Rules'!A177"/>
    <hyperlink ref="C39" location="'Monthly Rules'!A181" display="'Monthly Rules'!A181"/>
    <hyperlink ref="C40" location="'Monthly Rules'!A184" display="'Monthly Rules'!A184"/>
    <hyperlink ref="C41" location="'Monthly Rules'!A186" display="'Monthly Rules'!A186"/>
    <hyperlink ref="C42" location="'Monthly Rules'!A188" display="'Monthly Rules'!A188"/>
    <hyperlink ref="C43" location="'Monthly Rules'!A195" display="'Monthly Rules'!A195"/>
    <hyperlink ref="C44" location="'Monthly Rules'!A202" display="'Monthly Rules'!A202"/>
    <hyperlink ref="C45" location="'Monthly Rules'!A209" display="'Monthly Rules'!A209"/>
    <hyperlink ref="C46" location="'Monthly Rules'!A216" display="'Monthly Rules'!A216"/>
    <hyperlink ref="C47" location="'Monthly Rules'!A223" display="'Monthly Rules'!A223"/>
    <hyperlink ref="C48" location="'Monthly Rules'!A230" display="'Monthly Rules'!A230"/>
    <hyperlink ref="C49" location="'Monthly Rules'!A237" display="'Monthly Rules'!A237"/>
    <hyperlink ref="C50" location="'Monthly Rules'!A244" display="'Monthly Rules'!A244"/>
    <hyperlink ref="C51" location="'Monthly Rules'!A251" display="'Monthly Rules'!A251"/>
    <hyperlink ref="C52" location="'Monthly Rules'!A258" display="'Monthly Rules'!A258"/>
    <hyperlink ref="C53" location="'Monthly Rules'!A265" display="'Monthly Rules'!A265"/>
    <hyperlink ref="C54" location="'Monthly Rules'!A272" display="'Monthly Rules'!A272"/>
    <hyperlink ref="C55" location="'Monthly Rules'!A276" display="'Monthly Rules'!A276"/>
    <hyperlink ref="C56" location="'Monthly Rules'!A280" display="'Monthly Rules'!A280"/>
    <hyperlink ref="C57" location="'Monthly Rules'!A284" display="'Monthly Rules'!A284"/>
    <hyperlink ref="C58" location="'Monthly Rules'!A288" display="'Monthly Rules'!A288"/>
    <hyperlink ref="C59" location="'Monthly Rules'!A292" display="'Monthly Rules'!A292"/>
    <hyperlink ref="C60" location="'Monthly Rules'!A299" display="'Monthly Rules'!A299"/>
    <hyperlink ref="C61" location="'Monthly Rules'!A303" display="'Monthly Rules'!A303"/>
    <hyperlink ref="C62" location="'Monthly Rules'!A310" display="'Monthly Rules'!A310"/>
    <hyperlink ref="C63" location="'Monthly Rules'!A314" display="'Monthly Rules'!A314"/>
    <hyperlink ref="C64" location="'Monthly Rules'!A318" display="'Monthly Rules'!A318"/>
    <hyperlink ref="C65" location="'Monthly Rules'!A322" display="'Monthly Rules'!A322"/>
    <hyperlink ref="C66" location="'Monthly Rules'!A326" display="'Monthly Rules'!A326"/>
    <hyperlink ref="C67" location="'Monthly Rules'!A330" display="'Monthly Rules'!A330"/>
    <hyperlink ref="C68" location="'Monthly Rules'!A334" display="'Monthly Rules'!A334"/>
    <hyperlink ref="C69" location="'Monthly Rules'!A338" display="'Monthly Rules'!A338"/>
    <hyperlink ref="C70" location="'Monthly Rules'!A342" display="'Monthly Rules'!A342"/>
    <hyperlink ref="C71" location="'Monthly Rules'!A346" display="'Monthly Rules'!A346"/>
    <hyperlink ref="C72" location="'Monthly Rules'!A350" display="'Monthly Rules'!A350"/>
    <hyperlink ref="C73" location="'Monthly Rules'!A354" display="'Monthly Rules'!A354"/>
    <hyperlink ref="C74" location="'Monthly Rules'!A358" display="'Monthly Rules'!A358"/>
    <hyperlink ref="C75" location="'Monthly Rules'!A362" display="'Monthly Rules'!A362"/>
    <hyperlink ref="C76" location="'Monthly Rules'!A369" display="'Monthly Rules'!A369"/>
    <hyperlink ref="C77" location="'Monthly Rules'!A376" display="'Monthly Rules'!A376"/>
    <hyperlink ref="C78" location="'Monthly Rules'!A384" display="'Monthly Rules'!A384"/>
    <hyperlink ref="C79" location="'Monthly Rules'!A392" display="'Monthly Rules'!A392"/>
    <hyperlink ref="C80" location="'Monthly Rules'!A399" display="'Monthly Rules'!A399"/>
    <hyperlink ref="C81" location="'Monthly Rules'!A407" display="'Monthly Rules'!A407"/>
    <hyperlink ref="C82" location="'Monthly Rules'!A415" display="'Monthly Rules'!A415"/>
    <hyperlink ref="C83" location="'Monthly Rules'!A423" display="'Monthly Rules'!A423"/>
    <hyperlink ref="C84" location="'Monthly Rules'!A431" display="'Monthly Rules'!A431"/>
    <hyperlink ref="C85" location="'Monthly Rules'!A439" display="'Monthly Rules'!A439"/>
    <hyperlink ref="C86" location="'Monthly Rules'!A442" display="'Monthly Rules'!A442"/>
    <hyperlink ref="C87" location="'Monthly Rules'!A445" display="'Monthly Rules'!A445"/>
    <hyperlink ref="C88" location="'Monthly Rules'!A447" display="'Monthly Rules'!A447"/>
    <hyperlink ref="C89" location="'Monthly Rules'!A451" display="'Monthly Rules'!A451"/>
    <hyperlink ref="C90" location="'Monthly Rules'!A453" display="'Monthly Rules'!A453"/>
    <hyperlink ref="C91" location="'Monthly Rules'!A457" display="'Monthly Rules'!A457"/>
    <hyperlink ref="C92" location="'Monthly Rules'!A461" display="'Monthly Rules'!A461"/>
    <hyperlink ref="C93" location="'Monthly Rules'!A465" display="'Monthly Rules'!A465"/>
    <hyperlink ref="C94" location="'Monthly Rules'!A469" display="'Monthly Rules'!A469"/>
    <hyperlink ref="C95" location="'Monthly Rules'!A473" display="'Monthly Rules'!A473"/>
    <hyperlink ref="C96" location="'Monthly Rules'!A477" display="'Monthly Rules'!A477"/>
    <hyperlink ref="C97" location="'Monthly Rules'!A481" display="'Monthly Rules'!A481"/>
    <hyperlink ref="C98" location="'Monthly Rules'!A485" display="'Monthly Rules'!A485"/>
    <hyperlink ref="C99" location="'Monthly Rules'!A488" display="'Monthly Rules'!A488"/>
    <hyperlink ref="C100" location="'Monthly Rules'!A490" display="'Monthly Rules'!A490"/>
    <hyperlink ref="C101" location="'Monthly Rules'!A492" display="'Monthly Rules'!A492"/>
    <hyperlink ref="C102" location="'Monthly Rules'!A499" display="'Monthly Rules'!A499"/>
    <hyperlink ref="C103" location="'Monthly Rules'!A506" display="'Monthly Rules'!A506"/>
    <hyperlink ref="C104" location="'Monthly Rules'!A513" display="'Monthly Rules'!A513"/>
    <hyperlink ref="C105" location="'Monthly Rules'!A520" display="'Monthly Rules'!A520"/>
    <hyperlink ref="C106" location="'Monthly Rules'!A527" display="'Monthly Rules'!A527"/>
    <hyperlink ref="C107" location="'Monthly Rules'!A534" display="'Monthly Rules'!A534"/>
    <hyperlink ref="C108" location="'Monthly Rules'!A541" display="'Monthly Rules'!A541"/>
    <hyperlink ref="C109" location="'Monthly Rules'!A548" display="'Monthly Rules'!A548"/>
    <hyperlink ref="C110" location="'Monthly Rules'!A555" display="'Monthly Rules'!A555"/>
    <hyperlink ref="C111" location="'Monthly Rules'!A562" display="'Monthly Rules'!A562"/>
    <hyperlink ref="C112" location="'Monthly Rules'!A569" display="'Monthly Rules'!A569"/>
    <hyperlink ref="C113" location="'Monthly Rules'!A576" display="'Monthly Rules'!A576"/>
    <hyperlink ref="C114" location="'Monthly Rules'!A580" display="'Monthly Rules'!A580"/>
    <hyperlink ref="C115" location="'Monthly Rules'!A584" display="'Monthly Rules'!A584"/>
    <hyperlink ref="C116" location="'Monthly Rules'!A588" display="'Monthly Rules'!A588"/>
    <hyperlink ref="C117" location="'Monthly Rules'!A592" display="'Monthly Rules'!A592"/>
    <hyperlink ref="C118" location="'Monthly Rules'!A596" display="'Monthly Rules'!A596"/>
    <hyperlink ref="C119" location="'Monthly Rules'!A603" display="'Monthly Rules'!A603"/>
    <hyperlink ref="C120" location="'Monthly Rules'!A607" display="'Monthly Rules'!A607"/>
    <hyperlink ref="C121" location="'Monthly Rules'!A614" display="'Monthly Rules'!A614"/>
    <hyperlink ref="C122" location="'Monthly Rules'!A618" display="'Monthly Rules'!A618"/>
    <hyperlink ref="C123" location="'Monthly Rules'!A622" display="'Monthly Rules'!A622"/>
    <hyperlink ref="C124" location="'Monthly Rules'!A626" display="'Monthly Rules'!A626"/>
    <hyperlink ref="C125" location="'Monthly Rules'!A630" display="'Monthly Rules'!A630"/>
    <hyperlink ref="C126" location="'Monthly Rules'!A637" display="'Monthly Rules'!A637"/>
    <hyperlink ref="C127" location="'Monthly Rules'!A644" display="'Monthly Rules'!A644"/>
    <hyperlink ref="C128" location="'Monthly Rules'!A651" display="'Monthly Rules'!A651"/>
    <hyperlink ref="C129" location="'Monthly Rules'!A658" display="'Monthly Rules'!A658"/>
    <hyperlink ref="C130" location="'Monthly Rules'!A661" display="'Monthly Rules'!A661"/>
    <hyperlink ref="C131" location="'Monthly Rules'!A663" display="'Monthly Rules'!A663"/>
    <hyperlink ref="C132" location="'Monthly Rules'!A666" display="'Monthly Rules'!A666"/>
    <hyperlink ref="C133" location="'Monthly Rules'!A670" display="'Monthly Rules'!A670"/>
    <hyperlink ref="C134" location="'Monthly Rules'!A674" display="'Monthly Rules'!A674"/>
    <hyperlink ref="C135" location="'Monthly Rules'!A678" display="'Monthly Rules'!A678"/>
    <hyperlink ref="C136" location="'Monthly Rules'!A682" display="'Monthly Rules'!A682"/>
    <hyperlink ref="C137" location="'Monthly Rules'!A686" display="'Monthly Rules'!A686"/>
    <hyperlink ref="C138" location="'Monthly Rules'!A690" display="'Monthly Rules'!A690"/>
    <hyperlink ref="C139" location="'Monthly Rules'!A694" display="'Monthly Rules'!A694"/>
    <hyperlink ref="C140" location="'Monthly Rules'!A698" display="'Monthly Rules'!A698"/>
    <hyperlink ref="C141" location="'Monthly Rules'!A702" display="'Monthly Rules'!A702"/>
    <hyperlink ref="C142" location="'Monthly Rules'!A706" display="'Monthly Rules'!A706"/>
    <hyperlink ref="C143" location="'Monthly Rules'!A710" display="'Monthly Rules'!A710"/>
    <hyperlink ref="C144" location="'Monthly Rules'!A714" display="'Monthly Rules'!A714"/>
    <hyperlink ref="C145" location="'Monthly Rules'!A717" display="'Monthly Rules'!A717"/>
    <hyperlink ref="C146" location="'Monthly Rules'!A719" display="'Monthly Rules'!A719"/>
    <hyperlink ref="C147" location="'Monthly Rules'!A721" display="'Monthly Rules'!A721"/>
    <hyperlink ref="C148" location="'Monthly Rules'!A725" display="'Monthly Rules'!A725"/>
    <hyperlink ref="C149" location="'Monthly Rules'!A732" display="'Monthly Rules'!A732"/>
    <hyperlink ref="C150" location="'Monthly Rules'!A736" display="'Monthly Rules'!A736"/>
    <hyperlink ref="C151" location="'Monthly Rules'!A738" display="'Monthly Rules'!A738"/>
    <hyperlink ref="C152" location="'Monthly Rules'!A742" display="'Monthly Rules'!A742"/>
    <hyperlink ref="C153" location="'Monthly Rules'!A746" display="'Monthly Rules'!A746"/>
    <hyperlink ref="C154" location="'Monthly Rules'!A750" display="'Monthly Rules'!A750"/>
    <hyperlink ref="C155" location="'Monthly Rules'!A754" display="'Monthly Rules'!A754"/>
    <hyperlink ref="C156" location="'Monthly Rules'!A758" display="'Monthly Rules'!A758"/>
    <hyperlink ref="C157" location="'Monthly Rules'!A762" display="'Monthly Rules'!A762"/>
    <hyperlink ref="C158" location="'Monthly Rules'!A766" display="'Monthly Rules'!A766"/>
    <hyperlink ref="C159" location="'Monthly Rules'!A770" display="'Monthly Rules'!A770"/>
    <hyperlink ref="C160" location="'Monthly Rules'!A774" display="'Monthly Rules'!A774"/>
    <hyperlink ref="C161" location="'Monthly Rules'!A776" display="'Monthly Rules'!A776"/>
    <hyperlink ref="C162" location="'Monthly Rules'!A778" display="'Monthly Rules'!A778"/>
    <hyperlink ref="C163" location="'Monthly Rules'!A780" display="'Monthly Rules'!A780"/>
    <hyperlink ref="C164" location="'Monthly Rules'!A782" display="'Monthly Rules'!A782"/>
    <hyperlink ref="C165" location="'Monthly Rules'!A784" display="'Monthly Rules'!A784"/>
    <hyperlink ref="C166" location="'Monthly Rules'!A786" display="'Monthly Rules'!A786"/>
    <hyperlink ref="C167" location="'Monthly Rules'!A788" display="'Monthly Rules'!A788"/>
    <hyperlink ref="C168" location="'Monthly Rules'!A790" display="'Monthly Rules'!A790"/>
    <hyperlink ref="C169" location="'Monthly Rules'!A794" display="'Monthly Rules'!A794"/>
    <hyperlink ref="C170" location="'Monthly Rules'!A798" display="'Monthly Rules'!A798"/>
    <hyperlink ref="C171" location="'Monthly Rules'!A802" display="'Monthly Rules'!A802"/>
    <hyperlink ref="C172" location="'Monthly Rules'!A806" display="'Monthly Rules'!A806"/>
    <hyperlink ref="C173" location="'Monthly Rules'!A810" display="'Monthly Rules'!A810"/>
    <hyperlink ref="C174" location="'Monthly Rules'!A815" display="'Monthly Rules'!A815"/>
    <hyperlink ref="C175" location="'Monthly Rules'!A819" display="'Monthly Rules'!A819"/>
    <hyperlink ref="C176" location="'Monthly Rules'!A822" display="'Monthly Rules'!A822"/>
    <hyperlink ref="C177" location="'Monthly Rules'!A826" display="'Monthly Rules'!A826"/>
    <hyperlink ref="C178" location="'Monthly Rules'!A830" display="'Monthly Rules'!A830"/>
    <hyperlink ref="C179" location="'Monthly Rules'!A834" display="'Monthly Rules'!A834"/>
    <hyperlink ref="C180" location="'Monthly Rules'!A838" display="'Monthly Rules'!A838"/>
    <hyperlink ref="C181" location="'Monthly Rules'!A842" display="'Monthly Rules'!A842"/>
    <hyperlink ref="C182" location="'Monthly Rules'!A846" display="'Monthly Rules'!A846"/>
    <hyperlink ref="C183" location="'Monthly Rules'!A850" display="'Monthly Rules'!A850"/>
    <hyperlink ref="C184" location="'Monthly Rules'!A855" display="'Monthly Rules'!A855"/>
    <hyperlink ref="C185" location="'Monthly Rules'!A859" display="'Monthly Rules'!A859"/>
    <hyperlink ref="C186" location="'Monthly Rules'!A863" display="'Monthly Rules'!A863"/>
    <hyperlink ref="C187" location="'Monthly Rules'!A867" display="'Monthly Rules'!A867"/>
    <hyperlink ref="A188" location="REV!A1" display="REV!A1"/>
    <hyperlink ref="C188" location="'Monthly Rules'!A871" display="'Monthly Rules'!A871"/>
  </hyperlink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78C0D931-6437-407d-A8EE-F0AAD7539E65}">
      <x14:conditionalFormattings>
        <x14:conditionalFormatting xmlns:xm="http://schemas.microsoft.com/office/excel/2006/main">
          <x14:cfRule type="iconSet" priority="1" id="{05AC04E8-3458-4224-A679-5B230303BCF3}">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G1:G1048576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F643"/>
  <sheetViews>
    <sheetView workbookViewId="0">
      <pane ySplit="1" topLeftCell="A2" activePane="bottomLeft" state="frozen"/>
      <selection pane="bottomLeft" activeCell="C12" sqref="C12"/>
    </sheetView>
  </sheetViews>
  <sheetFormatPr defaultColWidth="0" defaultRowHeight="12.75" zeroHeight="1" x14ac:dyDescent="0.2"/>
  <cols>
    <col min="1" max="1" width="12.28515625" style="9" bestFit="1" customWidth="1"/>
    <col min="2" max="2" width="12.7109375" style="9" customWidth="1"/>
    <col min="3" max="3" width="22.85546875" style="443" customWidth="1"/>
    <col min="4" max="4" width="15" style="9" customWidth="1"/>
    <col min="5" max="5" width="52.28515625" style="9" customWidth="1"/>
    <col min="6" max="6" width="17" style="9" bestFit="1" customWidth="1"/>
    <col min="7" max="16384" width="9.140625" style="9" hidden="1"/>
  </cols>
  <sheetData>
    <row r="1" spans="1:6" ht="15" x14ac:dyDescent="0.25">
      <c r="A1" s="37" t="s">
        <v>227</v>
      </c>
      <c r="B1" s="38" t="s">
        <v>882</v>
      </c>
      <c r="C1" s="39" t="s">
        <v>883</v>
      </c>
      <c r="D1" s="40" t="s">
        <v>228</v>
      </c>
      <c r="E1" s="40" t="s">
        <v>232</v>
      </c>
      <c r="F1" s="41" t="s">
        <v>233</v>
      </c>
    </row>
    <row r="2" spans="1:6" x14ac:dyDescent="0.2">
      <c r="A2" s="42" t="s">
        <v>24</v>
      </c>
      <c r="B2" s="42" t="s">
        <v>885</v>
      </c>
      <c r="C2" s="443">
        <f>REV!C12</f>
        <v>0</v>
      </c>
      <c r="D2" s="9" t="s">
        <v>884</v>
      </c>
      <c r="E2" s="9" t="str">
        <f>IF(C2="","",IF(ISBLANK(C2),"",IF(ISNUMBER(C2),IF(ROUND(C2,0)=C2,IF(C2&gt;=(-9999999999999990),IF(C2&lt;=(9999999999999990),"","Value must be an integer of no more than 16 digits."),"Value must be an integer of no more than 16 digits."),"Value must be an integer of no more than 16 digits."),"Value must be an integer of no more than 16 digits.")))</f>
        <v/>
      </c>
      <c r="F2" s="44">
        <f>IF(E2="",1,0)</f>
        <v>1</v>
      </c>
    </row>
    <row r="3" spans="1:6" x14ac:dyDescent="0.2">
      <c r="A3" s="42" t="s">
        <v>24</v>
      </c>
      <c r="B3" s="42" t="s">
        <v>886</v>
      </c>
      <c r="C3" s="444">
        <f>REV!C13</f>
        <v>0</v>
      </c>
      <c r="D3" s="9" t="s">
        <v>884</v>
      </c>
      <c r="E3" s="9" t="str">
        <f t="shared" ref="E3:E66" si="0">IF(C3="","",IF(ISBLANK(C3),"",IF(ISNUMBER(C3),IF(ROUND(C3,0)=C3,IF(C3&gt;=(-9999999999999990),IF(C3&lt;=(9999999999999990),"","Value must be an integer of no more than 16 digits."),"Value must be an integer of no more than 16 digits."),"Value must be an integer of no more than 16 digits."),"Value must be an integer of no more than 16 digits.")))</f>
        <v/>
      </c>
      <c r="F3" s="44">
        <f t="shared" ref="F3:F66" si="1">IF(E3="",1,0)</f>
        <v>1</v>
      </c>
    </row>
    <row r="4" spans="1:6" x14ac:dyDescent="0.2">
      <c r="A4" s="42" t="s">
        <v>24</v>
      </c>
      <c r="B4" s="42" t="s">
        <v>887</v>
      </c>
      <c r="C4" s="443">
        <f>REV!C14</f>
        <v>0</v>
      </c>
      <c r="D4" s="9" t="s">
        <v>884</v>
      </c>
      <c r="E4" s="9" t="str">
        <f t="shared" si="0"/>
        <v/>
      </c>
      <c r="F4" s="44">
        <f t="shared" si="1"/>
        <v>1</v>
      </c>
    </row>
    <row r="5" spans="1:6" x14ac:dyDescent="0.2">
      <c r="A5" s="42" t="s">
        <v>24</v>
      </c>
      <c r="B5" s="42" t="s">
        <v>888</v>
      </c>
      <c r="C5" s="443">
        <f>REV!C15</f>
        <v>0</v>
      </c>
      <c r="D5" s="9" t="s">
        <v>884</v>
      </c>
      <c r="E5" s="9" t="str">
        <f t="shared" si="0"/>
        <v/>
      </c>
      <c r="F5" s="44">
        <f t="shared" si="1"/>
        <v>1</v>
      </c>
    </row>
    <row r="6" spans="1:6" x14ac:dyDescent="0.2">
      <c r="A6" s="42" t="s">
        <v>24</v>
      </c>
      <c r="B6" s="42" t="s">
        <v>889</v>
      </c>
      <c r="C6" s="443">
        <f>REV!C16</f>
        <v>0</v>
      </c>
      <c r="D6" s="9" t="s">
        <v>884</v>
      </c>
      <c r="E6" s="9" t="str">
        <f t="shared" si="0"/>
        <v/>
      </c>
      <c r="F6" s="44">
        <f t="shared" si="1"/>
        <v>1</v>
      </c>
    </row>
    <row r="7" spans="1:6" x14ac:dyDescent="0.2">
      <c r="A7" s="42" t="s">
        <v>24</v>
      </c>
      <c r="B7" s="42" t="s">
        <v>890</v>
      </c>
      <c r="C7" s="443">
        <f>REV!C17</f>
        <v>0</v>
      </c>
      <c r="D7" s="9" t="s">
        <v>884</v>
      </c>
      <c r="E7" s="9" t="str">
        <f t="shared" si="0"/>
        <v/>
      </c>
      <c r="F7" s="44">
        <f t="shared" si="1"/>
        <v>1</v>
      </c>
    </row>
    <row r="8" spans="1:6" x14ac:dyDescent="0.2">
      <c r="A8" s="42" t="s">
        <v>24</v>
      </c>
      <c r="B8" s="42" t="s">
        <v>891</v>
      </c>
      <c r="C8" s="443">
        <f>REV!C18</f>
        <v>0</v>
      </c>
      <c r="D8" s="9" t="s">
        <v>884</v>
      </c>
      <c r="E8" s="9" t="str">
        <f t="shared" si="0"/>
        <v/>
      </c>
      <c r="F8" s="44">
        <f t="shared" si="1"/>
        <v>1</v>
      </c>
    </row>
    <row r="9" spans="1:6" x14ac:dyDescent="0.2">
      <c r="A9" s="42" t="s">
        <v>24</v>
      </c>
      <c r="B9" s="42" t="s">
        <v>892</v>
      </c>
      <c r="C9" s="443">
        <f>REV!C21</f>
        <v>0</v>
      </c>
      <c r="D9" s="9" t="s">
        <v>884</v>
      </c>
      <c r="E9" s="9" t="str">
        <f t="shared" si="0"/>
        <v/>
      </c>
      <c r="F9" s="44">
        <f t="shared" si="1"/>
        <v>1</v>
      </c>
    </row>
    <row r="10" spans="1:6" x14ac:dyDescent="0.2">
      <c r="A10" s="42" t="s">
        <v>24</v>
      </c>
      <c r="B10" s="42" t="s">
        <v>893</v>
      </c>
      <c r="C10" s="443">
        <f>REV!C25</f>
        <v>0</v>
      </c>
      <c r="D10" s="9" t="s">
        <v>884</v>
      </c>
      <c r="E10" s="9" t="str">
        <f t="shared" si="0"/>
        <v/>
      </c>
      <c r="F10" s="44">
        <f t="shared" si="1"/>
        <v>1</v>
      </c>
    </row>
    <row r="11" spans="1:6" x14ac:dyDescent="0.2">
      <c r="A11" s="42" t="s">
        <v>24</v>
      </c>
      <c r="B11" s="42" t="s">
        <v>894</v>
      </c>
      <c r="C11" s="443">
        <f>REV!C29</f>
        <v>0</v>
      </c>
      <c r="D11" s="9" t="s">
        <v>884</v>
      </c>
      <c r="E11" s="9" t="str">
        <f t="shared" si="0"/>
        <v/>
      </c>
      <c r="F11" s="44">
        <f t="shared" si="1"/>
        <v>1</v>
      </c>
    </row>
    <row r="12" spans="1:6" x14ac:dyDescent="0.2">
      <c r="A12" s="42" t="s">
        <v>24</v>
      </c>
      <c r="B12" s="42" t="s">
        <v>895</v>
      </c>
      <c r="C12" s="443">
        <f>REV!C30</f>
        <v>0</v>
      </c>
      <c r="D12" s="9" t="s">
        <v>884</v>
      </c>
      <c r="E12" s="9" t="str">
        <f t="shared" si="0"/>
        <v/>
      </c>
      <c r="F12" s="44">
        <f t="shared" si="1"/>
        <v>1</v>
      </c>
    </row>
    <row r="13" spans="1:6" x14ac:dyDescent="0.2">
      <c r="A13" s="42" t="s">
        <v>24</v>
      </c>
      <c r="B13" s="42" t="s">
        <v>896</v>
      </c>
      <c r="C13" s="443">
        <f>REV!C31</f>
        <v>0</v>
      </c>
      <c r="D13" s="9" t="s">
        <v>884</v>
      </c>
      <c r="E13" s="9" t="str">
        <f t="shared" si="0"/>
        <v/>
      </c>
      <c r="F13" s="44">
        <f t="shared" si="1"/>
        <v>1</v>
      </c>
    </row>
    <row r="14" spans="1:6" x14ac:dyDescent="0.2">
      <c r="A14" s="42" t="s">
        <v>24</v>
      </c>
      <c r="B14" s="42" t="s">
        <v>897</v>
      </c>
      <c r="C14" s="443">
        <f>REV!C32</f>
        <v>0</v>
      </c>
      <c r="D14" s="9" t="s">
        <v>884</v>
      </c>
      <c r="E14" s="9" t="str">
        <f t="shared" si="0"/>
        <v/>
      </c>
      <c r="F14" s="44">
        <f t="shared" si="1"/>
        <v>1</v>
      </c>
    </row>
    <row r="15" spans="1:6" x14ac:dyDescent="0.2">
      <c r="A15" s="42" t="s">
        <v>24</v>
      </c>
      <c r="B15" s="42" t="s">
        <v>898</v>
      </c>
      <c r="C15" s="443">
        <f>REV!C33</f>
        <v>0</v>
      </c>
      <c r="D15" s="9" t="s">
        <v>884</v>
      </c>
      <c r="E15" s="9" t="str">
        <f t="shared" si="0"/>
        <v/>
      </c>
      <c r="F15" s="44">
        <f t="shared" si="1"/>
        <v>1</v>
      </c>
    </row>
    <row r="16" spans="1:6" x14ac:dyDescent="0.2">
      <c r="A16" s="42" t="s">
        <v>24</v>
      </c>
      <c r="B16" s="42" t="s">
        <v>899</v>
      </c>
      <c r="C16" s="443">
        <f>REV!C34</f>
        <v>0</v>
      </c>
      <c r="D16" s="9" t="s">
        <v>884</v>
      </c>
      <c r="E16" s="9" t="str">
        <f t="shared" si="0"/>
        <v/>
      </c>
      <c r="F16" s="44">
        <f t="shared" si="1"/>
        <v>1</v>
      </c>
    </row>
    <row r="17" spans="1:6" x14ac:dyDescent="0.2">
      <c r="A17" s="42" t="s">
        <v>24</v>
      </c>
      <c r="B17" s="42" t="s">
        <v>900</v>
      </c>
      <c r="C17" s="443">
        <f>REV!C35</f>
        <v>0</v>
      </c>
      <c r="D17" s="9" t="s">
        <v>884</v>
      </c>
      <c r="E17" s="9" t="str">
        <f t="shared" si="0"/>
        <v/>
      </c>
      <c r="F17" s="44">
        <f t="shared" si="1"/>
        <v>1</v>
      </c>
    </row>
    <row r="18" spans="1:6" x14ac:dyDescent="0.2">
      <c r="A18" s="42" t="s">
        <v>24</v>
      </c>
      <c r="B18" s="42" t="s">
        <v>901</v>
      </c>
      <c r="C18" s="443">
        <f>REV!C36</f>
        <v>0</v>
      </c>
      <c r="D18" s="9" t="s">
        <v>884</v>
      </c>
      <c r="E18" s="9" t="str">
        <f t="shared" si="0"/>
        <v/>
      </c>
      <c r="F18" s="44">
        <f t="shared" si="1"/>
        <v>1</v>
      </c>
    </row>
    <row r="19" spans="1:6" x14ac:dyDescent="0.2">
      <c r="A19" s="42" t="s">
        <v>24</v>
      </c>
      <c r="B19" s="42" t="s">
        <v>902</v>
      </c>
      <c r="C19" s="443">
        <f>REV!C37</f>
        <v>0</v>
      </c>
      <c r="D19" s="9" t="s">
        <v>884</v>
      </c>
      <c r="E19" s="9" t="str">
        <f t="shared" si="0"/>
        <v/>
      </c>
      <c r="F19" s="44">
        <f t="shared" si="1"/>
        <v>1</v>
      </c>
    </row>
    <row r="20" spans="1:6" x14ac:dyDescent="0.2">
      <c r="A20" s="42" t="s">
        <v>24</v>
      </c>
      <c r="B20" s="42" t="s">
        <v>903</v>
      </c>
      <c r="C20" s="443">
        <f>REV!C38</f>
        <v>0</v>
      </c>
      <c r="D20" s="9" t="s">
        <v>884</v>
      </c>
      <c r="E20" s="9" t="str">
        <f t="shared" si="0"/>
        <v/>
      </c>
      <c r="F20" s="44">
        <f t="shared" si="1"/>
        <v>1</v>
      </c>
    </row>
    <row r="21" spans="1:6" x14ac:dyDescent="0.2">
      <c r="A21" s="42" t="s">
        <v>24</v>
      </c>
      <c r="B21" s="42" t="s">
        <v>904</v>
      </c>
      <c r="C21" s="443">
        <f>REV!C39</f>
        <v>0</v>
      </c>
      <c r="D21" s="9" t="s">
        <v>884</v>
      </c>
      <c r="E21" s="9" t="str">
        <f t="shared" si="0"/>
        <v/>
      </c>
      <c r="F21" s="44">
        <f t="shared" si="1"/>
        <v>1</v>
      </c>
    </row>
    <row r="22" spans="1:6" x14ac:dyDescent="0.2">
      <c r="A22" s="42" t="s">
        <v>24</v>
      </c>
      <c r="B22" s="42" t="s">
        <v>905</v>
      </c>
      <c r="C22" s="443">
        <f>REV!C40</f>
        <v>0</v>
      </c>
      <c r="D22" s="9" t="s">
        <v>884</v>
      </c>
      <c r="E22" s="9" t="str">
        <f t="shared" si="0"/>
        <v/>
      </c>
      <c r="F22" s="44">
        <f t="shared" si="1"/>
        <v>1</v>
      </c>
    </row>
    <row r="23" spans="1:6" x14ac:dyDescent="0.2">
      <c r="A23" s="42" t="s">
        <v>24</v>
      </c>
      <c r="B23" s="42" t="s">
        <v>906</v>
      </c>
      <c r="C23" s="443">
        <f>REV!C43</f>
        <v>0</v>
      </c>
      <c r="D23" s="9" t="s">
        <v>884</v>
      </c>
      <c r="E23" s="9" t="str">
        <f t="shared" si="0"/>
        <v/>
      </c>
      <c r="F23" s="44">
        <f t="shared" si="1"/>
        <v>1</v>
      </c>
    </row>
    <row r="24" spans="1:6" x14ac:dyDescent="0.2">
      <c r="A24" s="42" t="s">
        <v>24</v>
      </c>
      <c r="B24" s="42" t="s">
        <v>907</v>
      </c>
      <c r="C24" s="443">
        <f>REV!C54</f>
        <v>0</v>
      </c>
      <c r="D24" s="9" t="s">
        <v>884</v>
      </c>
      <c r="E24" s="9" t="str">
        <f t="shared" si="0"/>
        <v/>
      </c>
      <c r="F24" s="44">
        <f t="shared" si="1"/>
        <v>1</v>
      </c>
    </row>
    <row r="25" spans="1:6" x14ac:dyDescent="0.2">
      <c r="A25" s="42" t="s">
        <v>24</v>
      </c>
      <c r="B25" s="42" t="s">
        <v>908</v>
      </c>
      <c r="C25" s="443">
        <f>REV!C55</f>
        <v>0</v>
      </c>
      <c r="D25" s="9" t="s">
        <v>884</v>
      </c>
      <c r="E25" s="9" t="str">
        <f t="shared" si="0"/>
        <v/>
      </c>
      <c r="F25" s="44">
        <f t="shared" si="1"/>
        <v>1</v>
      </c>
    </row>
    <row r="26" spans="1:6" x14ac:dyDescent="0.2">
      <c r="A26" s="42" t="s">
        <v>24</v>
      </c>
      <c r="B26" s="42" t="s">
        <v>909</v>
      </c>
      <c r="C26" s="443">
        <f>REV!D21</f>
        <v>0</v>
      </c>
      <c r="D26" s="9" t="s">
        <v>884</v>
      </c>
      <c r="E26" s="9" t="str">
        <f t="shared" si="0"/>
        <v/>
      </c>
      <c r="F26" s="44">
        <f t="shared" si="1"/>
        <v>1</v>
      </c>
    </row>
    <row r="27" spans="1:6" x14ac:dyDescent="0.2">
      <c r="A27" s="42" t="s">
        <v>24</v>
      </c>
      <c r="B27" s="42" t="s">
        <v>910</v>
      </c>
      <c r="C27" s="443">
        <f>REV!D25</f>
        <v>0</v>
      </c>
      <c r="D27" s="9" t="s">
        <v>884</v>
      </c>
      <c r="E27" s="9" t="str">
        <f t="shared" si="0"/>
        <v/>
      </c>
      <c r="F27" s="44">
        <f t="shared" si="1"/>
        <v>1</v>
      </c>
    </row>
    <row r="28" spans="1:6" x14ac:dyDescent="0.2">
      <c r="A28" s="42" t="s">
        <v>24</v>
      </c>
      <c r="B28" s="42" t="s">
        <v>911</v>
      </c>
      <c r="C28" s="443">
        <f>REV!D29</f>
        <v>0</v>
      </c>
      <c r="D28" s="9" t="s">
        <v>884</v>
      </c>
      <c r="E28" s="9" t="str">
        <f t="shared" si="0"/>
        <v/>
      </c>
      <c r="F28" s="44">
        <f t="shared" si="1"/>
        <v>1</v>
      </c>
    </row>
    <row r="29" spans="1:6" x14ac:dyDescent="0.2">
      <c r="A29" s="42" t="s">
        <v>24</v>
      </c>
      <c r="B29" s="42" t="s">
        <v>912</v>
      </c>
      <c r="C29" s="443">
        <f>REV!D30</f>
        <v>0</v>
      </c>
      <c r="D29" s="9" t="s">
        <v>884</v>
      </c>
      <c r="E29" s="9" t="str">
        <f t="shared" si="0"/>
        <v/>
      </c>
      <c r="F29" s="44">
        <f t="shared" si="1"/>
        <v>1</v>
      </c>
    </row>
    <row r="30" spans="1:6" x14ac:dyDescent="0.2">
      <c r="A30" s="42" t="s">
        <v>24</v>
      </c>
      <c r="B30" s="42" t="s">
        <v>913</v>
      </c>
      <c r="C30" s="443">
        <f>REV!D31</f>
        <v>0</v>
      </c>
      <c r="D30" s="9" t="s">
        <v>884</v>
      </c>
      <c r="E30" s="9" t="str">
        <f t="shared" si="0"/>
        <v/>
      </c>
      <c r="F30" s="44">
        <f t="shared" si="1"/>
        <v>1</v>
      </c>
    </row>
    <row r="31" spans="1:6" x14ac:dyDescent="0.2">
      <c r="A31" s="42" t="s">
        <v>24</v>
      </c>
      <c r="B31" s="42" t="s">
        <v>914</v>
      </c>
      <c r="C31" s="443">
        <f>REV!D32</f>
        <v>0</v>
      </c>
      <c r="D31" s="9" t="s">
        <v>884</v>
      </c>
      <c r="E31" s="9" t="str">
        <f t="shared" si="0"/>
        <v/>
      </c>
      <c r="F31" s="44">
        <f t="shared" si="1"/>
        <v>1</v>
      </c>
    </row>
    <row r="32" spans="1:6" x14ac:dyDescent="0.2">
      <c r="A32" s="42" t="s">
        <v>24</v>
      </c>
      <c r="B32" s="42" t="s">
        <v>915</v>
      </c>
      <c r="C32" s="443">
        <f>REV!D33</f>
        <v>0</v>
      </c>
      <c r="D32" s="9" t="s">
        <v>884</v>
      </c>
      <c r="E32" s="9" t="str">
        <f t="shared" si="0"/>
        <v/>
      </c>
      <c r="F32" s="44">
        <f t="shared" si="1"/>
        <v>1</v>
      </c>
    </row>
    <row r="33" spans="1:6" x14ac:dyDescent="0.2">
      <c r="A33" s="42" t="s">
        <v>24</v>
      </c>
      <c r="B33" s="42" t="s">
        <v>916</v>
      </c>
      <c r="C33" s="443">
        <f>REV!D34</f>
        <v>0</v>
      </c>
      <c r="D33" s="9" t="s">
        <v>884</v>
      </c>
      <c r="E33" s="9" t="str">
        <f t="shared" si="0"/>
        <v/>
      </c>
      <c r="F33" s="44">
        <f t="shared" si="1"/>
        <v>1</v>
      </c>
    </row>
    <row r="34" spans="1:6" x14ac:dyDescent="0.2">
      <c r="A34" s="42" t="s">
        <v>24</v>
      </c>
      <c r="B34" s="42" t="s">
        <v>917</v>
      </c>
      <c r="C34" s="443">
        <f>REV!D35</f>
        <v>0</v>
      </c>
      <c r="D34" s="9" t="s">
        <v>884</v>
      </c>
      <c r="E34" s="9" t="str">
        <f t="shared" si="0"/>
        <v/>
      </c>
      <c r="F34" s="44">
        <f t="shared" si="1"/>
        <v>1</v>
      </c>
    </row>
    <row r="35" spans="1:6" x14ac:dyDescent="0.2">
      <c r="A35" s="42" t="s">
        <v>24</v>
      </c>
      <c r="B35" s="42" t="s">
        <v>918</v>
      </c>
      <c r="C35" s="443">
        <f>REV!D36</f>
        <v>0</v>
      </c>
      <c r="D35" s="9" t="s">
        <v>884</v>
      </c>
      <c r="E35" s="9" t="str">
        <f t="shared" si="0"/>
        <v/>
      </c>
      <c r="F35" s="44">
        <f t="shared" si="1"/>
        <v>1</v>
      </c>
    </row>
    <row r="36" spans="1:6" x14ac:dyDescent="0.2">
      <c r="A36" s="42" t="s">
        <v>24</v>
      </c>
      <c r="B36" s="42" t="s">
        <v>919</v>
      </c>
      <c r="C36" s="443">
        <f>REV!D37</f>
        <v>0</v>
      </c>
      <c r="D36" s="9" t="s">
        <v>884</v>
      </c>
      <c r="E36" s="9" t="str">
        <f t="shared" si="0"/>
        <v/>
      </c>
      <c r="F36" s="44">
        <f t="shared" si="1"/>
        <v>1</v>
      </c>
    </row>
    <row r="37" spans="1:6" x14ac:dyDescent="0.2">
      <c r="A37" s="42" t="s">
        <v>24</v>
      </c>
      <c r="B37" s="42" t="s">
        <v>920</v>
      </c>
      <c r="C37" s="443">
        <f>REV!D38</f>
        <v>0</v>
      </c>
      <c r="D37" s="9" t="s">
        <v>884</v>
      </c>
      <c r="E37" s="9" t="str">
        <f t="shared" si="0"/>
        <v/>
      </c>
      <c r="F37" s="44">
        <f t="shared" si="1"/>
        <v>1</v>
      </c>
    </row>
    <row r="38" spans="1:6" x14ac:dyDescent="0.2">
      <c r="A38" s="42" t="s">
        <v>24</v>
      </c>
      <c r="B38" s="42" t="s">
        <v>921</v>
      </c>
      <c r="C38" s="443">
        <f>REV!D39</f>
        <v>0</v>
      </c>
      <c r="D38" s="9" t="s">
        <v>884</v>
      </c>
      <c r="E38" s="9" t="str">
        <f t="shared" si="0"/>
        <v/>
      </c>
      <c r="F38" s="44">
        <f t="shared" si="1"/>
        <v>1</v>
      </c>
    </row>
    <row r="39" spans="1:6" x14ac:dyDescent="0.2">
      <c r="A39" s="42" t="s">
        <v>24</v>
      </c>
      <c r="B39" s="42" t="s">
        <v>922</v>
      </c>
      <c r="C39" s="443">
        <f>REV!D43</f>
        <v>0</v>
      </c>
      <c r="D39" s="9" t="s">
        <v>884</v>
      </c>
      <c r="E39" s="9" t="str">
        <f t="shared" si="0"/>
        <v/>
      </c>
      <c r="F39" s="44">
        <f t="shared" si="1"/>
        <v>1</v>
      </c>
    </row>
    <row r="40" spans="1:6" x14ac:dyDescent="0.2">
      <c r="A40" s="42" t="s">
        <v>24</v>
      </c>
      <c r="B40" s="42" t="s">
        <v>923</v>
      </c>
      <c r="C40" s="443">
        <f>REV!D55</f>
        <v>0</v>
      </c>
      <c r="D40" s="9" t="s">
        <v>884</v>
      </c>
      <c r="E40" s="9" t="str">
        <f t="shared" si="0"/>
        <v/>
      </c>
      <c r="F40" s="44">
        <f t="shared" si="1"/>
        <v>1</v>
      </c>
    </row>
    <row r="41" spans="1:6" x14ac:dyDescent="0.2">
      <c r="A41" s="42" t="s">
        <v>24</v>
      </c>
      <c r="B41" s="42" t="s">
        <v>924</v>
      </c>
      <c r="C41" s="443">
        <f>REV!E25</f>
        <v>0</v>
      </c>
      <c r="D41" s="9" t="s">
        <v>884</v>
      </c>
      <c r="E41" s="9" t="str">
        <f t="shared" si="0"/>
        <v/>
      </c>
      <c r="F41" s="44">
        <f t="shared" si="1"/>
        <v>1</v>
      </c>
    </row>
    <row r="42" spans="1:6" x14ac:dyDescent="0.2">
      <c r="A42" s="42" t="s">
        <v>24</v>
      </c>
      <c r="B42" s="42" t="s">
        <v>925</v>
      </c>
      <c r="C42" s="443">
        <f>REV!E55</f>
        <v>0</v>
      </c>
      <c r="D42" s="9" t="s">
        <v>884</v>
      </c>
      <c r="E42" s="9" t="str">
        <f t="shared" si="0"/>
        <v/>
      </c>
      <c r="F42" s="44">
        <f t="shared" si="1"/>
        <v>1</v>
      </c>
    </row>
    <row r="43" spans="1:6" x14ac:dyDescent="0.2">
      <c r="A43" s="42" t="s">
        <v>24</v>
      </c>
      <c r="B43" s="42" t="s">
        <v>926</v>
      </c>
      <c r="C43" s="443">
        <f>REV!F25</f>
        <v>0</v>
      </c>
      <c r="D43" s="9" t="s">
        <v>884</v>
      </c>
      <c r="E43" s="9" t="str">
        <f t="shared" si="0"/>
        <v/>
      </c>
      <c r="F43" s="44">
        <f t="shared" si="1"/>
        <v>1</v>
      </c>
    </row>
    <row r="44" spans="1:6" x14ac:dyDescent="0.2">
      <c r="A44" s="42" t="s">
        <v>24</v>
      </c>
      <c r="B44" s="42" t="s">
        <v>927</v>
      </c>
      <c r="C44" s="443">
        <f>REV!F55</f>
        <v>0</v>
      </c>
      <c r="D44" s="9" t="s">
        <v>884</v>
      </c>
      <c r="E44" s="9" t="str">
        <f t="shared" si="0"/>
        <v/>
      </c>
      <c r="F44" s="44">
        <f t="shared" si="1"/>
        <v>1</v>
      </c>
    </row>
    <row r="45" spans="1:6" x14ac:dyDescent="0.2">
      <c r="A45" s="42" t="s">
        <v>24</v>
      </c>
      <c r="B45" s="42" t="s">
        <v>928</v>
      </c>
      <c r="C45" s="443">
        <f>REV!G25</f>
        <v>0</v>
      </c>
      <c r="D45" s="9" t="s">
        <v>884</v>
      </c>
      <c r="E45" s="9" t="str">
        <f t="shared" si="0"/>
        <v/>
      </c>
      <c r="F45" s="44">
        <f t="shared" si="1"/>
        <v>1</v>
      </c>
    </row>
    <row r="46" spans="1:6" x14ac:dyDescent="0.2">
      <c r="A46" s="42" t="s">
        <v>24</v>
      </c>
      <c r="B46" s="42" t="s">
        <v>929</v>
      </c>
      <c r="C46" s="443">
        <f>REV!G55</f>
        <v>0</v>
      </c>
      <c r="D46" s="9" t="s">
        <v>884</v>
      </c>
      <c r="E46" s="9" t="str">
        <f t="shared" si="0"/>
        <v/>
      </c>
      <c r="F46" s="44">
        <f t="shared" si="1"/>
        <v>1</v>
      </c>
    </row>
    <row r="47" spans="1:6" x14ac:dyDescent="0.2">
      <c r="A47" s="42" t="s">
        <v>24</v>
      </c>
      <c r="B47" s="42" t="s">
        <v>930</v>
      </c>
      <c r="C47" s="443">
        <f>REV!H25</f>
        <v>0</v>
      </c>
      <c r="D47" s="9" t="s">
        <v>884</v>
      </c>
      <c r="E47" s="9" t="str">
        <f t="shared" si="0"/>
        <v/>
      </c>
      <c r="F47" s="44">
        <f t="shared" si="1"/>
        <v>1</v>
      </c>
    </row>
    <row r="48" spans="1:6" x14ac:dyDescent="0.2">
      <c r="A48" s="42" t="s">
        <v>24</v>
      </c>
      <c r="B48" s="42" t="s">
        <v>931</v>
      </c>
      <c r="C48" s="443">
        <f>REV!H55</f>
        <v>0</v>
      </c>
      <c r="D48" s="9" t="s">
        <v>884</v>
      </c>
      <c r="E48" s="9" t="str">
        <f t="shared" si="0"/>
        <v/>
      </c>
      <c r="F48" s="44">
        <f t="shared" si="1"/>
        <v>1</v>
      </c>
    </row>
    <row r="49" spans="1:6" x14ac:dyDescent="0.2">
      <c r="A49" s="42" t="s">
        <v>24</v>
      </c>
      <c r="B49" s="42" t="s">
        <v>932</v>
      </c>
      <c r="C49" s="443">
        <f>REV!I25</f>
        <v>0</v>
      </c>
      <c r="D49" s="9" t="s">
        <v>884</v>
      </c>
      <c r="E49" s="9" t="str">
        <f t="shared" si="0"/>
        <v/>
      </c>
      <c r="F49" s="44">
        <f t="shared" si="1"/>
        <v>1</v>
      </c>
    </row>
    <row r="50" spans="1:6" x14ac:dyDescent="0.2">
      <c r="A50" s="42" t="s">
        <v>24</v>
      </c>
      <c r="B50" s="42" t="s">
        <v>933</v>
      </c>
      <c r="C50" s="443">
        <f>REV!I26</f>
        <v>0</v>
      </c>
      <c r="D50" s="9" t="s">
        <v>884</v>
      </c>
      <c r="E50" s="9" t="str">
        <f t="shared" si="0"/>
        <v/>
      </c>
      <c r="F50" s="44">
        <f t="shared" si="1"/>
        <v>1</v>
      </c>
    </row>
    <row r="51" spans="1:6" x14ac:dyDescent="0.2">
      <c r="A51" s="42" t="s">
        <v>24</v>
      </c>
      <c r="B51" s="42" t="s">
        <v>934</v>
      </c>
      <c r="C51" s="443">
        <f>REV!I27</f>
        <v>0</v>
      </c>
      <c r="D51" s="9" t="s">
        <v>884</v>
      </c>
      <c r="E51" s="9" t="str">
        <f t="shared" si="0"/>
        <v/>
      </c>
      <c r="F51" s="44">
        <f t="shared" si="1"/>
        <v>1</v>
      </c>
    </row>
    <row r="52" spans="1:6" x14ac:dyDescent="0.2">
      <c r="A52" s="42" t="s">
        <v>24</v>
      </c>
      <c r="B52" s="42" t="s">
        <v>935</v>
      </c>
      <c r="C52" s="443">
        <f>REV!I28</f>
        <v>0</v>
      </c>
      <c r="D52" s="9" t="s">
        <v>884</v>
      </c>
      <c r="E52" s="9" t="str">
        <f t="shared" si="0"/>
        <v/>
      </c>
      <c r="F52" s="44">
        <f t="shared" si="1"/>
        <v>1</v>
      </c>
    </row>
    <row r="53" spans="1:6" x14ac:dyDescent="0.2">
      <c r="A53" s="42" t="s">
        <v>24</v>
      </c>
      <c r="B53" s="42" t="s">
        <v>936</v>
      </c>
      <c r="C53" s="443">
        <f>REV!I30</f>
        <v>0</v>
      </c>
      <c r="D53" s="9" t="s">
        <v>884</v>
      </c>
      <c r="E53" s="9" t="str">
        <f t="shared" si="0"/>
        <v/>
      </c>
      <c r="F53" s="44">
        <f t="shared" si="1"/>
        <v>1</v>
      </c>
    </row>
    <row r="54" spans="1:6" x14ac:dyDescent="0.2">
      <c r="A54" s="42" t="s">
        <v>24</v>
      </c>
      <c r="B54" s="42" t="s">
        <v>937</v>
      </c>
      <c r="C54" s="443">
        <f>REV!I31</f>
        <v>0</v>
      </c>
      <c r="D54" s="9" t="s">
        <v>884</v>
      </c>
      <c r="E54" s="9" t="str">
        <f t="shared" si="0"/>
        <v/>
      </c>
      <c r="F54" s="44">
        <f t="shared" si="1"/>
        <v>1</v>
      </c>
    </row>
    <row r="55" spans="1:6" x14ac:dyDescent="0.2">
      <c r="A55" s="42" t="s">
        <v>24</v>
      </c>
      <c r="B55" s="42" t="s">
        <v>938</v>
      </c>
      <c r="C55" s="443">
        <f>REV!I32</f>
        <v>0</v>
      </c>
      <c r="D55" s="9" t="s">
        <v>884</v>
      </c>
      <c r="E55" s="9" t="str">
        <f t="shared" si="0"/>
        <v/>
      </c>
      <c r="F55" s="44">
        <f t="shared" si="1"/>
        <v>1</v>
      </c>
    </row>
    <row r="56" spans="1:6" x14ac:dyDescent="0.2">
      <c r="A56" s="42" t="s">
        <v>24</v>
      </c>
      <c r="B56" s="42" t="s">
        <v>939</v>
      </c>
      <c r="C56" s="443">
        <f>REV!I33</f>
        <v>0</v>
      </c>
      <c r="D56" s="9" t="s">
        <v>884</v>
      </c>
      <c r="E56" s="9" t="str">
        <f t="shared" si="0"/>
        <v/>
      </c>
      <c r="F56" s="44">
        <f t="shared" si="1"/>
        <v>1</v>
      </c>
    </row>
    <row r="57" spans="1:6" x14ac:dyDescent="0.2">
      <c r="A57" s="42" t="s">
        <v>24</v>
      </c>
      <c r="B57" s="42" t="s">
        <v>940</v>
      </c>
      <c r="C57" s="443">
        <f>REV!I34</f>
        <v>0</v>
      </c>
      <c r="D57" s="9" t="s">
        <v>884</v>
      </c>
      <c r="E57" s="9" t="str">
        <f t="shared" si="0"/>
        <v/>
      </c>
      <c r="F57" s="44">
        <f t="shared" si="1"/>
        <v>1</v>
      </c>
    </row>
    <row r="58" spans="1:6" x14ac:dyDescent="0.2">
      <c r="A58" s="42" t="s">
        <v>24</v>
      </c>
      <c r="B58" s="42" t="s">
        <v>941</v>
      </c>
      <c r="C58" s="443">
        <f>REV!I35</f>
        <v>0</v>
      </c>
      <c r="D58" s="9" t="s">
        <v>884</v>
      </c>
      <c r="E58" s="9" t="str">
        <f t="shared" si="0"/>
        <v/>
      </c>
      <c r="F58" s="44">
        <f t="shared" si="1"/>
        <v>1</v>
      </c>
    </row>
    <row r="59" spans="1:6" x14ac:dyDescent="0.2">
      <c r="A59" s="42" t="s">
        <v>24</v>
      </c>
      <c r="B59" s="42" t="s">
        <v>942</v>
      </c>
      <c r="C59" s="443">
        <f>REV!I36</f>
        <v>0</v>
      </c>
      <c r="D59" s="9" t="s">
        <v>884</v>
      </c>
      <c r="E59" s="9" t="str">
        <f t="shared" si="0"/>
        <v/>
      </c>
      <c r="F59" s="44">
        <f t="shared" si="1"/>
        <v>1</v>
      </c>
    </row>
    <row r="60" spans="1:6" x14ac:dyDescent="0.2">
      <c r="A60" s="42" t="s">
        <v>24</v>
      </c>
      <c r="B60" s="42" t="s">
        <v>943</v>
      </c>
      <c r="C60" s="443">
        <f>REV!I37</f>
        <v>0</v>
      </c>
      <c r="D60" s="9" t="s">
        <v>884</v>
      </c>
      <c r="E60" s="9" t="str">
        <f t="shared" si="0"/>
        <v/>
      </c>
      <c r="F60" s="44">
        <f t="shared" si="1"/>
        <v>1</v>
      </c>
    </row>
    <row r="61" spans="1:6" x14ac:dyDescent="0.2">
      <c r="A61" s="42" t="s">
        <v>24</v>
      </c>
      <c r="B61" s="42" t="s">
        <v>944</v>
      </c>
      <c r="C61" s="443">
        <f>REV!I54</f>
        <v>0</v>
      </c>
      <c r="D61" s="9" t="s">
        <v>884</v>
      </c>
      <c r="E61" s="9" t="str">
        <f t="shared" si="0"/>
        <v/>
      </c>
      <c r="F61" s="44">
        <f t="shared" si="1"/>
        <v>1</v>
      </c>
    </row>
    <row r="62" spans="1:6" x14ac:dyDescent="0.2">
      <c r="A62" s="42" t="s">
        <v>24</v>
      </c>
      <c r="B62" s="42" t="s">
        <v>945</v>
      </c>
      <c r="C62" s="443">
        <f>REV!I55</f>
        <v>0</v>
      </c>
      <c r="D62" s="9" t="s">
        <v>884</v>
      </c>
      <c r="E62" s="9" t="str">
        <f t="shared" si="0"/>
        <v/>
      </c>
      <c r="F62" s="44">
        <f t="shared" si="1"/>
        <v>1</v>
      </c>
    </row>
    <row r="63" spans="1:6" x14ac:dyDescent="0.2">
      <c r="A63" s="42" t="s">
        <v>24</v>
      </c>
      <c r="B63" s="42" t="s">
        <v>946</v>
      </c>
      <c r="C63" s="443">
        <f>REV!J25</f>
        <v>0</v>
      </c>
      <c r="D63" s="9" t="s">
        <v>884</v>
      </c>
      <c r="E63" s="9" t="str">
        <f t="shared" si="0"/>
        <v/>
      </c>
      <c r="F63" s="44">
        <f t="shared" si="1"/>
        <v>1</v>
      </c>
    </row>
    <row r="64" spans="1:6" x14ac:dyDescent="0.2">
      <c r="A64" s="42" t="s">
        <v>24</v>
      </c>
      <c r="B64" s="42" t="s">
        <v>947</v>
      </c>
      <c r="C64" s="443">
        <f>REV!J26</f>
        <v>0</v>
      </c>
      <c r="D64" s="9" t="s">
        <v>884</v>
      </c>
      <c r="E64" s="9" t="str">
        <f t="shared" si="0"/>
        <v/>
      </c>
      <c r="F64" s="44">
        <f t="shared" si="1"/>
        <v>1</v>
      </c>
    </row>
    <row r="65" spans="1:6" x14ac:dyDescent="0.2">
      <c r="A65" s="42" t="s">
        <v>24</v>
      </c>
      <c r="B65" s="42" t="s">
        <v>948</v>
      </c>
      <c r="C65" s="443">
        <f>REV!J27</f>
        <v>0</v>
      </c>
      <c r="D65" s="9" t="s">
        <v>884</v>
      </c>
      <c r="E65" s="9" t="str">
        <f t="shared" si="0"/>
        <v/>
      </c>
      <c r="F65" s="44">
        <f t="shared" si="1"/>
        <v>1</v>
      </c>
    </row>
    <row r="66" spans="1:6" x14ac:dyDescent="0.2">
      <c r="A66" s="42" t="s">
        <v>24</v>
      </c>
      <c r="B66" s="42" t="s">
        <v>949</v>
      </c>
      <c r="C66" s="443">
        <f>REV!J28</f>
        <v>0</v>
      </c>
      <c r="D66" s="9" t="s">
        <v>884</v>
      </c>
      <c r="E66" s="9" t="str">
        <f t="shared" si="0"/>
        <v/>
      </c>
      <c r="F66" s="44">
        <f t="shared" si="1"/>
        <v>1</v>
      </c>
    </row>
    <row r="67" spans="1:6" x14ac:dyDescent="0.2">
      <c r="A67" s="42" t="s">
        <v>24</v>
      </c>
      <c r="B67" s="42" t="s">
        <v>950</v>
      </c>
      <c r="C67" s="443">
        <f>REV!J30</f>
        <v>0</v>
      </c>
      <c r="D67" s="9" t="s">
        <v>884</v>
      </c>
      <c r="E67" s="9" t="str">
        <f t="shared" ref="E67:E130" si="2">IF(C67="","",IF(ISBLANK(C67),"",IF(ISNUMBER(C67),IF(ROUND(C67,0)=C67,IF(C67&gt;=(-9999999999999990),IF(C67&lt;=(9999999999999990),"","Value must be an integer of no more than 16 digits."),"Value must be an integer of no more than 16 digits."),"Value must be an integer of no more than 16 digits."),"Value must be an integer of no more than 16 digits.")))</f>
        <v/>
      </c>
      <c r="F67" s="44">
        <f t="shared" ref="F67:F130" si="3">IF(E67="",1,0)</f>
        <v>1</v>
      </c>
    </row>
    <row r="68" spans="1:6" x14ac:dyDescent="0.2">
      <c r="A68" s="42" t="s">
        <v>24</v>
      </c>
      <c r="B68" s="42" t="s">
        <v>951</v>
      </c>
      <c r="C68" s="443">
        <f>REV!J31</f>
        <v>0</v>
      </c>
      <c r="D68" s="9" t="s">
        <v>884</v>
      </c>
      <c r="E68" s="9" t="str">
        <f t="shared" si="2"/>
        <v/>
      </c>
      <c r="F68" s="44">
        <f t="shared" si="3"/>
        <v>1</v>
      </c>
    </row>
    <row r="69" spans="1:6" x14ac:dyDescent="0.2">
      <c r="A69" s="42" t="s">
        <v>24</v>
      </c>
      <c r="B69" s="42" t="s">
        <v>952</v>
      </c>
      <c r="C69" s="443">
        <f>REV!J32</f>
        <v>0</v>
      </c>
      <c r="D69" s="9" t="s">
        <v>884</v>
      </c>
      <c r="E69" s="9" t="str">
        <f t="shared" si="2"/>
        <v/>
      </c>
      <c r="F69" s="44">
        <f t="shared" si="3"/>
        <v>1</v>
      </c>
    </row>
    <row r="70" spans="1:6" x14ac:dyDescent="0.2">
      <c r="A70" s="42" t="s">
        <v>24</v>
      </c>
      <c r="B70" s="42" t="s">
        <v>953</v>
      </c>
      <c r="C70" s="443">
        <f>REV!J33</f>
        <v>0</v>
      </c>
      <c r="D70" s="9" t="s">
        <v>884</v>
      </c>
      <c r="E70" s="9" t="str">
        <f t="shared" si="2"/>
        <v/>
      </c>
      <c r="F70" s="44">
        <f t="shared" si="3"/>
        <v>1</v>
      </c>
    </row>
    <row r="71" spans="1:6" x14ac:dyDescent="0.2">
      <c r="A71" s="42" t="s">
        <v>24</v>
      </c>
      <c r="B71" s="42" t="s">
        <v>954</v>
      </c>
      <c r="C71" s="443">
        <f>REV!J34</f>
        <v>0</v>
      </c>
      <c r="D71" s="9" t="s">
        <v>884</v>
      </c>
      <c r="E71" s="9" t="str">
        <f t="shared" si="2"/>
        <v/>
      </c>
      <c r="F71" s="44">
        <f t="shared" si="3"/>
        <v>1</v>
      </c>
    </row>
    <row r="72" spans="1:6" x14ac:dyDescent="0.2">
      <c r="A72" s="42" t="s">
        <v>24</v>
      </c>
      <c r="B72" s="42" t="s">
        <v>955</v>
      </c>
      <c r="C72" s="443">
        <f>REV!J35</f>
        <v>0</v>
      </c>
      <c r="D72" s="9" t="s">
        <v>884</v>
      </c>
      <c r="E72" s="9" t="str">
        <f t="shared" si="2"/>
        <v/>
      </c>
      <c r="F72" s="44">
        <f t="shared" si="3"/>
        <v>1</v>
      </c>
    </row>
    <row r="73" spans="1:6" x14ac:dyDescent="0.2">
      <c r="A73" s="42" t="s">
        <v>24</v>
      </c>
      <c r="B73" s="42" t="s">
        <v>956</v>
      </c>
      <c r="C73" s="443">
        <f>REV!J36</f>
        <v>0</v>
      </c>
      <c r="D73" s="9" t="s">
        <v>884</v>
      </c>
      <c r="E73" s="9" t="str">
        <f t="shared" si="2"/>
        <v/>
      </c>
      <c r="F73" s="44">
        <f t="shared" si="3"/>
        <v>1</v>
      </c>
    </row>
    <row r="74" spans="1:6" x14ac:dyDescent="0.2">
      <c r="A74" s="42" t="s">
        <v>24</v>
      </c>
      <c r="B74" s="42" t="s">
        <v>957</v>
      </c>
      <c r="C74" s="443">
        <f>REV!J37</f>
        <v>0</v>
      </c>
      <c r="D74" s="9" t="s">
        <v>884</v>
      </c>
      <c r="E74" s="9" t="str">
        <f t="shared" si="2"/>
        <v/>
      </c>
      <c r="F74" s="44">
        <f t="shared" si="3"/>
        <v>1</v>
      </c>
    </row>
    <row r="75" spans="1:6" x14ac:dyDescent="0.2">
      <c r="A75" s="42" t="s">
        <v>24</v>
      </c>
      <c r="B75" s="42" t="s">
        <v>958</v>
      </c>
      <c r="C75" s="443">
        <f>REV!J38</f>
        <v>0</v>
      </c>
      <c r="D75" s="9" t="s">
        <v>884</v>
      </c>
      <c r="E75" s="9" t="str">
        <f t="shared" si="2"/>
        <v/>
      </c>
      <c r="F75" s="44">
        <f t="shared" si="3"/>
        <v>1</v>
      </c>
    </row>
    <row r="76" spans="1:6" x14ac:dyDescent="0.2">
      <c r="A76" s="42" t="s">
        <v>24</v>
      </c>
      <c r="B76" s="42" t="s">
        <v>959</v>
      </c>
      <c r="C76" s="443">
        <f>REV!J40</f>
        <v>0</v>
      </c>
      <c r="D76" s="9" t="s">
        <v>884</v>
      </c>
      <c r="E76" s="9" t="str">
        <f t="shared" si="2"/>
        <v/>
      </c>
      <c r="F76" s="44">
        <f t="shared" si="3"/>
        <v>1</v>
      </c>
    </row>
    <row r="77" spans="1:6" x14ac:dyDescent="0.2">
      <c r="A77" s="42" t="s">
        <v>24</v>
      </c>
      <c r="B77" s="42" t="s">
        <v>960</v>
      </c>
      <c r="C77" s="443">
        <f>REV!J54</f>
        <v>0</v>
      </c>
      <c r="D77" s="9" t="s">
        <v>884</v>
      </c>
      <c r="E77" s="9" t="str">
        <f t="shared" si="2"/>
        <v/>
      </c>
      <c r="F77" s="44">
        <f t="shared" si="3"/>
        <v>1</v>
      </c>
    </row>
    <row r="78" spans="1:6" x14ac:dyDescent="0.2">
      <c r="A78" s="42" t="s">
        <v>24</v>
      </c>
      <c r="B78" s="42" t="s">
        <v>961</v>
      </c>
      <c r="C78" s="443">
        <f>REV!J55</f>
        <v>0</v>
      </c>
      <c r="D78" s="9" t="s">
        <v>884</v>
      </c>
      <c r="E78" s="9" t="str">
        <f t="shared" si="2"/>
        <v/>
      </c>
      <c r="F78" s="44">
        <f t="shared" si="3"/>
        <v>1</v>
      </c>
    </row>
    <row r="79" spans="1:6" x14ac:dyDescent="0.2">
      <c r="A79" s="42" t="s">
        <v>24</v>
      </c>
      <c r="B79" s="42" t="s">
        <v>962</v>
      </c>
      <c r="C79" s="443">
        <f>REV!K25</f>
        <v>0</v>
      </c>
      <c r="D79" s="9" t="s">
        <v>884</v>
      </c>
      <c r="E79" s="9" t="str">
        <f t="shared" si="2"/>
        <v/>
      </c>
      <c r="F79" s="44">
        <f t="shared" si="3"/>
        <v>1</v>
      </c>
    </row>
    <row r="80" spans="1:6" x14ac:dyDescent="0.2">
      <c r="A80" s="42" t="s">
        <v>24</v>
      </c>
      <c r="B80" s="42" t="s">
        <v>963</v>
      </c>
      <c r="C80" s="443">
        <f>REV!K26</f>
        <v>0</v>
      </c>
      <c r="D80" s="9" t="s">
        <v>884</v>
      </c>
      <c r="E80" s="9" t="str">
        <f t="shared" si="2"/>
        <v/>
      </c>
      <c r="F80" s="44">
        <f t="shared" si="3"/>
        <v>1</v>
      </c>
    </row>
    <row r="81" spans="1:6" x14ac:dyDescent="0.2">
      <c r="A81" s="42" t="s">
        <v>24</v>
      </c>
      <c r="B81" s="42" t="s">
        <v>964</v>
      </c>
      <c r="C81" s="443">
        <f>REV!K27</f>
        <v>0</v>
      </c>
      <c r="D81" s="9" t="s">
        <v>884</v>
      </c>
      <c r="E81" s="9" t="str">
        <f t="shared" si="2"/>
        <v/>
      </c>
      <c r="F81" s="44">
        <f t="shared" si="3"/>
        <v>1</v>
      </c>
    </row>
    <row r="82" spans="1:6" x14ac:dyDescent="0.2">
      <c r="A82" s="42" t="s">
        <v>24</v>
      </c>
      <c r="B82" s="42" t="s">
        <v>965</v>
      </c>
      <c r="C82" s="443">
        <f>REV!K28</f>
        <v>0</v>
      </c>
      <c r="D82" s="9" t="s">
        <v>884</v>
      </c>
      <c r="E82" s="9" t="str">
        <f t="shared" si="2"/>
        <v/>
      </c>
      <c r="F82" s="44">
        <f t="shared" si="3"/>
        <v>1</v>
      </c>
    </row>
    <row r="83" spans="1:6" x14ac:dyDescent="0.2">
      <c r="A83" s="42" t="s">
        <v>24</v>
      </c>
      <c r="B83" s="42" t="s">
        <v>966</v>
      </c>
      <c r="C83" s="443">
        <f>REV!K30</f>
        <v>0</v>
      </c>
      <c r="D83" s="9" t="s">
        <v>884</v>
      </c>
      <c r="E83" s="9" t="str">
        <f t="shared" si="2"/>
        <v/>
      </c>
      <c r="F83" s="44">
        <f t="shared" si="3"/>
        <v>1</v>
      </c>
    </row>
    <row r="84" spans="1:6" x14ac:dyDescent="0.2">
      <c r="A84" s="42" t="s">
        <v>24</v>
      </c>
      <c r="B84" s="42" t="s">
        <v>967</v>
      </c>
      <c r="C84" s="443">
        <f>REV!K31</f>
        <v>0</v>
      </c>
      <c r="D84" s="9" t="s">
        <v>884</v>
      </c>
      <c r="E84" s="9" t="str">
        <f t="shared" si="2"/>
        <v/>
      </c>
      <c r="F84" s="44">
        <f t="shared" si="3"/>
        <v>1</v>
      </c>
    </row>
    <row r="85" spans="1:6" x14ac:dyDescent="0.2">
      <c r="A85" s="42" t="s">
        <v>24</v>
      </c>
      <c r="B85" s="42" t="s">
        <v>968</v>
      </c>
      <c r="C85" s="443">
        <f>REV!K32</f>
        <v>0</v>
      </c>
      <c r="D85" s="9" t="s">
        <v>884</v>
      </c>
      <c r="E85" s="9" t="str">
        <f t="shared" si="2"/>
        <v/>
      </c>
      <c r="F85" s="44">
        <f t="shared" si="3"/>
        <v>1</v>
      </c>
    </row>
    <row r="86" spans="1:6" x14ac:dyDescent="0.2">
      <c r="A86" s="42" t="s">
        <v>24</v>
      </c>
      <c r="B86" s="42" t="s">
        <v>969</v>
      </c>
      <c r="C86" s="443">
        <f>REV!K33</f>
        <v>0</v>
      </c>
      <c r="D86" s="9" t="s">
        <v>884</v>
      </c>
      <c r="E86" s="9" t="str">
        <f t="shared" si="2"/>
        <v/>
      </c>
      <c r="F86" s="44">
        <f t="shared" si="3"/>
        <v>1</v>
      </c>
    </row>
    <row r="87" spans="1:6" x14ac:dyDescent="0.2">
      <c r="A87" s="42" t="s">
        <v>24</v>
      </c>
      <c r="B87" s="42" t="s">
        <v>970</v>
      </c>
      <c r="C87" s="443">
        <f>REV!K34</f>
        <v>0</v>
      </c>
      <c r="D87" s="9" t="s">
        <v>884</v>
      </c>
      <c r="E87" s="9" t="str">
        <f t="shared" si="2"/>
        <v/>
      </c>
      <c r="F87" s="44">
        <f t="shared" si="3"/>
        <v>1</v>
      </c>
    </row>
    <row r="88" spans="1:6" x14ac:dyDescent="0.2">
      <c r="A88" s="42" t="s">
        <v>24</v>
      </c>
      <c r="B88" s="42" t="s">
        <v>971</v>
      </c>
      <c r="C88" s="443">
        <f>REV!K35</f>
        <v>0</v>
      </c>
      <c r="D88" s="9" t="s">
        <v>884</v>
      </c>
      <c r="E88" s="9" t="str">
        <f t="shared" si="2"/>
        <v/>
      </c>
      <c r="F88" s="44">
        <f t="shared" si="3"/>
        <v>1</v>
      </c>
    </row>
    <row r="89" spans="1:6" x14ac:dyDescent="0.2">
      <c r="A89" s="42" t="s">
        <v>24</v>
      </c>
      <c r="B89" s="42" t="s">
        <v>972</v>
      </c>
      <c r="C89" s="443">
        <f>REV!K36</f>
        <v>0</v>
      </c>
      <c r="D89" s="9" t="s">
        <v>884</v>
      </c>
      <c r="E89" s="9" t="str">
        <f t="shared" si="2"/>
        <v/>
      </c>
      <c r="F89" s="44">
        <f t="shared" si="3"/>
        <v>1</v>
      </c>
    </row>
    <row r="90" spans="1:6" x14ac:dyDescent="0.2">
      <c r="A90" s="42" t="s">
        <v>24</v>
      </c>
      <c r="B90" s="42" t="s">
        <v>973</v>
      </c>
      <c r="C90" s="443">
        <f>REV!K37</f>
        <v>0</v>
      </c>
      <c r="D90" s="9" t="s">
        <v>884</v>
      </c>
      <c r="E90" s="9" t="str">
        <f t="shared" si="2"/>
        <v/>
      </c>
      <c r="F90" s="44">
        <f t="shared" si="3"/>
        <v>1</v>
      </c>
    </row>
    <row r="91" spans="1:6" x14ac:dyDescent="0.2">
      <c r="A91" s="42" t="s">
        <v>24</v>
      </c>
      <c r="B91" s="42" t="s">
        <v>974</v>
      </c>
      <c r="C91" s="443">
        <f>REV!K38</f>
        <v>0</v>
      </c>
      <c r="D91" s="9" t="s">
        <v>884</v>
      </c>
      <c r="E91" s="9" t="str">
        <f t="shared" si="2"/>
        <v/>
      </c>
      <c r="F91" s="44">
        <f t="shared" si="3"/>
        <v>1</v>
      </c>
    </row>
    <row r="92" spans="1:6" x14ac:dyDescent="0.2">
      <c r="A92" s="42" t="s">
        <v>24</v>
      </c>
      <c r="B92" s="42" t="s">
        <v>975</v>
      </c>
      <c r="C92" s="443">
        <f>REV!K40</f>
        <v>0</v>
      </c>
      <c r="D92" s="9" t="s">
        <v>884</v>
      </c>
      <c r="E92" s="9" t="str">
        <f t="shared" si="2"/>
        <v/>
      </c>
      <c r="F92" s="44">
        <f t="shared" si="3"/>
        <v>1</v>
      </c>
    </row>
    <row r="93" spans="1:6" x14ac:dyDescent="0.2">
      <c r="A93" s="42" t="s">
        <v>24</v>
      </c>
      <c r="B93" s="42" t="s">
        <v>976</v>
      </c>
      <c r="C93" s="443">
        <f>REV!K54</f>
        <v>0</v>
      </c>
      <c r="D93" s="9" t="s">
        <v>884</v>
      </c>
      <c r="E93" s="9" t="str">
        <f t="shared" si="2"/>
        <v/>
      </c>
      <c r="F93" s="44">
        <f t="shared" si="3"/>
        <v>1</v>
      </c>
    </row>
    <row r="94" spans="1:6" x14ac:dyDescent="0.2">
      <c r="A94" s="42" t="s">
        <v>24</v>
      </c>
      <c r="B94" s="42" t="s">
        <v>977</v>
      </c>
      <c r="C94" s="443">
        <f>REV!L25</f>
        <v>0</v>
      </c>
      <c r="D94" s="9" t="s">
        <v>884</v>
      </c>
      <c r="E94" s="9" t="str">
        <f t="shared" si="2"/>
        <v/>
      </c>
      <c r="F94" s="44">
        <f t="shared" si="3"/>
        <v>1</v>
      </c>
    </row>
    <row r="95" spans="1:6" x14ac:dyDescent="0.2">
      <c r="A95" s="42" t="s">
        <v>24</v>
      </c>
      <c r="B95" s="42" t="s">
        <v>978</v>
      </c>
      <c r="C95" s="443">
        <f>REV!L26</f>
        <v>0</v>
      </c>
      <c r="D95" s="9" t="s">
        <v>884</v>
      </c>
      <c r="E95" s="9" t="str">
        <f t="shared" si="2"/>
        <v/>
      </c>
      <c r="F95" s="44">
        <f t="shared" si="3"/>
        <v>1</v>
      </c>
    </row>
    <row r="96" spans="1:6" x14ac:dyDescent="0.2">
      <c r="A96" s="42" t="s">
        <v>24</v>
      </c>
      <c r="B96" s="42" t="s">
        <v>979</v>
      </c>
      <c r="C96" s="443">
        <f>REV!L27</f>
        <v>0</v>
      </c>
      <c r="D96" s="9" t="s">
        <v>884</v>
      </c>
      <c r="E96" s="9" t="str">
        <f t="shared" si="2"/>
        <v/>
      </c>
      <c r="F96" s="44">
        <f t="shared" si="3"/>
        <v>1</v>
      </c>
    </row>
    <row r="97" spans="1:6" x14ac:dyDescent="0.2">
      <c r="A97" s="42" t="s">
        <v>24</v>
      </c>
      <c r="B97" s="42" t="s">
        <v>980</v>
      </c>
      <c r="C97" s="443">
        <f>REV!L28</f>
        <v>0</v>
      </c>
      <c r="D97" s="9" t="s">
        <v>884</v>
      </c>
      <c r="E97" s="9" t="str">
        <f t="shared" si="2"/>
        <v/>
      </c>
      <c r="F97" s="44">
        <f t="shared" si="3"/>
        <v>1</v>
      </c>
    </row>
    <row r="98" spans="1:6" x14ac:dyDescent="0.2">
      <c r="A98" s="42" t="s">
        <v>24</v>
      </c>
      <c r="B98" s="42" t="s">
        <v>981</v>
      </c>
      <c r="C98" s="443">
        <f>REV!L30</f>
        <v>0</v>
      </c>
      <c r="D98" s="9" t="s">
        <v>884</v>
      </c>
      <c r="E98" s="9" t="str">
        <f t="shared" si="2"/>
        <v/>
      </c>
      <c r="F98" s="44">
        <f t="shared" si="3"/>
        <v>1</v>
      </c>
    </row>
    <row r="99" spans="1:6" x14ac:dyDescent="0.2">
      <c r="A99" s="42" t="s">
        <v>24</v>
      </c>
      <c r="B99" s="42" t="s">
        <v>982</v>
      </c>
      <c r="C99" s="443">
        <f>REV!L31</f>
        <v>0</v>
      </c>
      <c r="D99" s="9" t="s">
        <v>884</v>
      </c>
      <c r="E99" s="9" t="str">
        <f t="shared" si="2"/>
        <v/>
      </c>
      <c r="F99" s="44">
        <f t="shared" si="3"/>
        <v>1</v>
      </c>
    </row>
    <row r="100" spans="1:6" x14ac:dyDescent="0.2">
      <c r="A100" s="42" t="s">
        <v>24</v>
      </c>
      <c r="B100" s="42" t="s">
        <v>983</v>
      </c>
      <c r="C100" s="443">
        <f>REV!L32</f>
        <v>0</v>
      </c>
      <c r="D100" s="9" t="s">
        <v>884</v>
      </c>
      <c r="E100" s="9" t="str">
        <f t="shared" si="2"/>
        <v/>
      </c>
      <c r="F100" s="44">
        <f t="shared" si="3"/>
        <v>1</v>
      </c>
    </row>
    <row r="101" spans="1:6" x14ac:dyDescent="0.2">
      <c r="A101" s="42" t="s">
        <v>24</v>
      </c>
      <c r="B101" s="42" t="s">
        <v>984</v>
      </c>
      <c r="C101" s="443">
        <f>REV!L33</f>
        <v>0</v>
      </c>
      <c r="D101" s="9" t="s">
        <v>884</v>
      </c>
      <c r="E101" s="9" t="str">
        <f t="shared" si="2"/>
        <v/>
      </c>
      <c r="F101" s="44">
        <f t="shared" si="3"/>
        <v>1</v>
      </c>
    </row>
    <row r="102" spans="1:6" x14ac:dyDescent="0.2">
      <c r="A102" s="42" t="s">
        <v>24</v>
      </c>
      <c r="B102" s="42" t="s">
        <v>985</v>
      </c>
      <c r="C102" s="443">
        <f>REV!L34</f>
        <v>0</v>
      </c>
      <c r="D102" s="9" t="s">
        <v>884</v>
      </c>
      <c r="E102" s="9" t="str">
        <f t="shared" si="2"/>
        <v/>
      </c>
      <c r="F102" s="44">
        <f t="shared" si="3"/>
        <v>1</v>
      </c>
    </row>
    <row r="103" spans="1:6" x14ac:dyDescent="0.2">
      <c r="A103" s="42" t="s">
        <v>24</v>
      </c>
      <c r="B103" s="42" t="s">
        <v>986</v>
      </c>
      <c r="C103" s="443">
        <f>REV!L35</f>
        <v>0</v>
      </c>
      <c r="D103" s="9" t="s">
        <v>884</v>
      </c>
      <c r="E103" s="9" t="str">
        <f t="shared" si="2"/>
        <v/>
      </c>
      <c r="F103" s="44">
        <f t="shared" si="3"/>
        <v>1</v>
      </c>
    </row>
    <row r="104" spans="1:6" x14ac:dyDescent="0.2">
      <c r="A104" s="42" t="s">
        <v>24</v>
      </c>
      <c r="B104" s="42" t="s">
        <v>987</v>
      </c>
      <c r="C104" s="443">
        <f>REV!L36</f>
        <v>0</v>
      </c>
      <c r="D104" s="9" t="s">
        <v>884</v>
      </c>
      <c r="E104" s="9" t="str">
        <f t="shared" si="2"/>
        <v/>
      </c>
      <c r="F104" s="44">
        <f t="shared" si="3"/>
        <v>1</v>
      </c>
    </row>
    <row r="105" spans="1:6" x14ac:dyDescent="0.2">
      <c r="A105" s="42" t="s">
        <v>24</v>
      </c>
      <c r="B105" s="42" t="s">
        <v>988</v>
      </c>
      <c r="C105" s="443">
        <f>REV!L37</f>
        <v>0</v>
      </c>
      <c r="D105" s="9" t="s">
        <v>884</v>
      </c>
      <c r="E105" s="9" t="str">
        <f t="shared" si="2"/>
        <v/>
      </c>
      <c r="F105" s="44">
        <f t="shared" si="3"/>
        <v>1</v>
      </c>
    </row>
    <row r="106" spans="1:6" x14ac:dyDescent="0.2">
      <c r="A106" s="42" t="s">
        <v>24</v>
      </c>
      <c r="B106" s="42" t="s">
        <v>989</v>
      </c>
      <c r="C106" s="443">
        <f>REV!L54</f>
        <v>0</v>
      </c>
      <c r="D106" s="9" t="s">
        <v>884</v>
      </c>
      <c r="E106" s="9" t="str">
        <f t="shared" si="2"/>
        <v/>
      </c>
      <c r="F106" s="44">
        <f t="shared" si="3"/>
        <v>1</v>
      </c>
    </row>
    <row r="107" spans="1:6" x14ac:dyDescent="0.2">
      <c r="A107" s="42" t="s">
        <v>24</v>
      </c>
      <c r="B107" s="42" t="s">
        <v>990</v>
      </c>
      <c r="C107" s="443">
        <f>REV!M25</f>
        <v>0</v>
      </c>
      <c r="D107" s="9" t="s">
        <v>884</v>
      </c>
      <c r="E107" s="9" t="str">
        <f t="shared" si="2"/>
        <v/>
      </c>
      <c r="F107" s="44">
        <f t="shared" si="3"/>
        <v>1</v>
      </c>
    </row>
    <row r="108" spans="1:6" x14ac:dyDescent="0.2">
      <c r="A108" s="42" t="s">
        <v>24</v>
      </c>
      <c r="B108" s="42" t="s">
        <v>991</v>
      </c>
      <c r="C108" s="443">
        <f>REV!M26</f>
        <v>0</v>
      </c>
      <c r="D108" s="9" t="s">
        <v>884</v>
      </c>
      <c r="E108" s="9" t="str">
        <f t="shared" si="2"/>
        <v/>
      </c>
      <c r="F108" s="44">
        <f t="shared" si="3"/>
        <v>1</v>
      </c>
    </row>
    <row r="109" spans="1:6" x14ac:dyDescent="0.2">
      <c r="A109" s="42" t="s">
        <v>24</v>
      </c>
      <c r="B109" s="42" t="s">
        <v>992</v>
      </c>
      <c r="C109" s="443">
        <f>REV!M27</f>
        <v>0</v>
      </c>
      <c r="D109" s="9" t="s">
        <v>884</v>
      </c>
      <c r="E109" s="9" t="str">
        <f t="shared" si="2"/>
        <v/>
      </c>
      <c r="F109" s="44">
        <f t="shared" si="3"/>
        <v>1</v>
      </c>
    </row>
    <row r="110" spans="1:6" x14ac:dyDescent="0.2">
      <c r="A110" s="42" t="s">
        <v>24</v>
      </c>
      <c r="B110" s="42" t="s">
        <v>993</v>
      </c>
      <c r="C110" s="443">
        <f>REV!M28</f>
        <v>0</v>
      </c>
      <c r="D110" s="9" t="s">
        <v>884</v>
      </c>
      <c r="E110" s="9" t="str">
        <f t="shared" si="2"/>
        <v/>
      </c>
      <c r="F110" s="44">
        <f t="shared" si="3"/>
        <v>1</v>
      </c>
    </row>
    <row r="111" spans="1:6" x14ac:dyDescent="0.2">
      <c r="A111" s="42" t="s">
        <v>24</v>
      </c>
      <c r="B111" s="42" t="s">
        <v>994</v>
      </c>
      <c r="C111" s="443">
        <f>REV!M30</f>
        <v>0</v>
      </c>
      <c r="D111" s="9" t="s">
        <v>884</v>
      </c>
      <c r="E111" s="9" t="str">
        <f t="shared" si="2"/>
        <v/>
      </c>
      <c r="F111" s="44">
        <f t="shared" si="3"/>
        <v>1</v>
      </c>
    </row>
    <row r="112" spans="1:6" x14ac:dyDescent="0.2">
      <c r="A112" s="42" t="s">
        <v>24</v>
      </c>
      <c r="B112" s="42" t="s">
        <v>995</v>
      </c>
      <c r="C112" s="443">
        <f>REV!N25</f>
        <v>0</v>
      </c>
      <c r="D112" s="9" t="s">
        <v>884</v>
      </c>
      <c r="E112" s="9" t="str">
        <f t="shared" si="2"/>
        <v/>
      </c>
      <c r="F112" s="44">
        <f t="shared" si="3"/>
        <v>1</v>
      </c>
    </row>
    <row r="113" spans="1:6" x14ac:dyDescent="0.2">
      <c r="A113" s="42" t="s">
        <v>24</v>
      </c>
      <c r="B113" s="42" t="s">
        <v>996</v>
      </c>
      <c r="C113" s="443">
        <f>REV!N26</f>
        <v>0</v>
      </c>
      <c r="D113" s="9" t="s">
        <v>884</v>
      </c>
      <c r="E113" s="9" t="str">
        <f t="shared" si="2"/>
        <v/>
      </c>
      <c r="F113" s="44">
        <f t="shared" si="3"/>
        <v>1</v>
      </c>
    </row>
    <row r="114" spans="1:6" x14ac:dyDescent="0.2">
      <c r="A114" s="42" t="s">
        <v>24</v>
      </c>
      <c r="B114" s="42" t="s">
        <v>997</v>
      </c>
      <c r="C114" s="443">
        <f>REV!N27</f>
        <v>0</v>
      </c>
      <c r="D114" s="9" t="s">
        <v>884</v>
      </c>
      <c r="E114" s="9" t="str">
        <f t="shared" si="2"/>
        <v/>
      </c>
      <c r="F114" s="44">
        <f t="shared" si="3"/>
        <v>1</v>
      </c>
    </row>
    <row r="115" spans="1:6" x14ac:dyDescent="0.2">
      <c r="A115" s="42" t="s">
        <v>24</v>
      </c>
      <c r="B115" s="42" t="s">
        <v>998</v>
      </c>
      <c r="C115" s="443">
        <f>REV!N28</f>
        <v>0</v>
      </c>
      <c r="D115" s="9" t="s">
        <v>884</v>
      </c>
      <c r="E115" s="9" t="str">
        <f t="shared" si="2"/>
        <v/>
      </c>
      <c r="F115" s="44">
        <f t="shared" si="3"/>
        <v>1</v>
      </c>
    </row>
    <row r="116" spans="1:6" x14ac:dyDescent="0.2">
      <c r="A116" s="42" t="s">
        <v>24</v>
      </c>
      <c r="B116" s="42" t="s">
        <v>999</v>
      </c>
      <c r="C116" s="443">
        <f>REV!N30</f>
        <v>0</v>
      </c>
      <c r="D116" s="9" t="s">
        <v>884</v>
      </c>
      <c r="E116" s="9" t="str">
        <f t="shared" si="2"/>
        <v/>
      </c>
      <c r="F116" s="44">
        <f t="shared" si="3"/>
        <v>1</v>
      </c>
    </row>
    <row r="117" spans="1:6" x14ac:dyDescent="0.2">
      <c r="A117" s="42" t="s">
        <v>24</v>
      </c>
      <c r="B117" s="42" t="s">
        <v>1000</v>
      </c>
      <c r="C117" s="443">
        <f>REV!N31</f>
        <v>0</v>
      </c>
      <c r="D117" s="9" t="s">
        <v>884</v>
      </c>
      <c r="E117" s="9" t="str">
        <f t="shared" si="2"/>
        <v/>
      </c>
      <c r="F117" s="44">
        <f t="shared" si="3"/>
        <v>1</v>
      </c>
    </row>
    <row r="118" spans="1:6" x14ac:dyDescent="0.2">
      <c r="A118" s="42" t="s">
        <v>24</v>
      </c>
      <c r="B118" s="42" t="s">
        <v>1001</v>
      </c>
      <c r="C118" s="443">
        <f>REV!N32</f>
        <v>0</v>
      </c>
      <c r="D118" s="9" t="s">
        <v>884</v>
      </c>
      <c r="E118" s="9" t="str">
        <f t="shared" si="2"/>
        <v/>
      </c>
      <c r="F118" s="44">
        <f t="shared" si="3"/>
        <v>1</v>
      </c>
    </row>
    <row r="119" spans="1:6" x14ac:dyDescent="0.2">
      <c r="A119" s="42" t="s">
        <v>24</v>
      </c>
      <c r="B119" s="42" t="s">
        <v>1002</v>
      </c>
      <c r="C119" s="443">
        <f>REV!N33</f>
        <v>0</v>
      </c>
      <c r="D119" s="9" t="s">
        <v>884</v>
      </c>
      <c r="E119" s="9" t="str">
        <f t="shared" si="2"/>
        <v/>
      </c>
      <c r="F119" s="44">
        <f t="shared" si="3"/>
        <v>1</v>
      </c>
    </row>
    <row r="120" spans="1:6" x14ac:dyDescent="0.2">
      <c r="A120" s="42" t="s">
        <v>24</v>
      </c>
      <c r="B120" s="42" t="s">
        <v>1003</v>
      </c>
      <c r="C120" s="443">
        <f>REV!N34</f>
        <v>0</v>
      </c>
      <c r="D120" s="9" t="s">
        <v>884</v>
      </c>
      <c r="E120" s="9" t="str">
        <f t="shared" si="2"/>
        <v/>
      </c>
      <c r="F120" s="44">
        <f t="shared" si="3"/>
        <v>1</v>
      </c>
    </row>
    <row r="121" spans="1:6" x14ac:dyDescent="0.2">
      <c r="A121" s="42" t="s">
        <v>24</v>
      </c>
      <c r="B121" s="42" t="s">
        <v>1004</v>
      </c>
      <c r="C121" s="443">
        <f>REV!N35</f>
        <v>0</v>
      </c>
      <c r="D121" s="9" t="s">
        <v>884</v>
      </c>
      <c r="E121" s="9" t="str">
        <f t="shared" si="2"/>
        <v/>
      </c>
      <c r="F121" s="44">
        <f t="shared" si="3"/>
        <v>1</v>
      </c>
    </row>
    <row r="122" spans="1:6" x14ac:dyDescent="0.2">
      <c r="A122" s="42" t="s">
        <v>24</v>
      </c>
      <c r="B122" s="42" t="s">
        <v>1005</v>
      </c>
      <c r="C122" s="443">
        <f>REV!N36</f>
        <v>0</v>
      </c>
      <c r="D122" s="9" t="s">
        <v>884</v>
      </c>
      <c r="E122" s="9" t="str">
        <f t="shared" si="2"/>
        <v/>
      </c>
      <c r="F122" s="44">
        <f t="shared" si="3"/>
        <v>1</v>
      </c>
    </row>
    <row r="123" spans="1:6" x14ac:dyDescent="0.2">
      <c r="A123" s="42" t="s">
        <v>24</v>
      </c>
      <c r="B123" s="42" t="s">
        <v>1006</v>
      </c>
      <c r="C123" s="443">
        <f>REV!N37</f>
        <v>0</v>
      </c>
      <c r="D123" s="9" t="s">
        <v>884</v>
      </c>
      <c r="E123" s="9" t="str">
        <f t="shared" si="2"/>
        <v/>
      </c>
      <c r="F123" s="44">
        <f t="shared" si="3"/>
        <v>1</v>
      </c>
    </row>
    <row r="124" spans="1:6" x14ac:dyDescent="0.2">
      <c r="A124" s="42" t="s">
        <v>24</v>
      </c>
      <c r="B124" s="42" t="s">
        <v>1007</v>
      </c>
      <c r="C124" s="443">
        <f>REV!N54</f>
        <v>0</v>
      </c>
      <c r="D124" s="9" t="s">
        <v>884</v>
      </c>
      <c r="E124" s="9" t="str">
        <f t="shared" si="2"/>
        <v/>
      </c>
      <c r="F124" s="44">
        <f t="shared" si="3"/>
        <v>1</v>
      </c>
    </row>
    <row r="125" spans="1:6" x14ac:dyDescent="0.2">
      <c r="A125" s="42" t="s">
        <v>24</v>
      </c>
      <c r="B125" s="42" t="s">
        <v>1008</v>
      </c>
      <c r="C125" s="443">
        <f>REV!O25</f>
        <v>0</v>
      </c>
      <c r="D125" s="9" t="s">
        <v>884</v>
      </c>
      <c r="E125" s="9" t="str">
        <f t="shared" si="2"/>
        <v/>
      </c>
      <c r="F125" s="44">
        <f t="shared" si="3"/>
        <v>1</v>
      </c>
    </row>
    <row r="126" spans="1:6" x14ac:dyDescent="0.2">
      <c r="A126" s="42" t="s">
        <v>24</v>
      </c>
      <c r="B126" s="42" t="s">
        <v>1009</v>
      </c>
      <c r="C126" s="443">
        <f>REV!O26</f>
        <v>0</v>
      </c>
      <c r="D126" s="9" t="s">
        <v>884</v>
      </c>
      <c r="E126" s="9" t="str">
        <f t="shared" si="2"/>
        <v/>
      </c>
      <c r="F126" s="44">
        <f t="shared" si="3"/>
        <v>1</v>
      </c>
    </row>
    <row r="127" spans="1:6" x14ac:dyDescent="0.2">
      <c r="A127" s="42" t="s">
        <v>24</v>
      </c>
      <c r="B127" s="42" t="s">
        <v>1010</v>
      </c>
      <c r="C127" s="443">
        <f>REV!O27</f>
        <v>0</v>
      </c>
      <c r="D127" s="9" t="s">
        <v>884</v>
      </c>
      <c r="E127" s="9" t="str">
        <f t="shared" si="2"/>
        <v/>
      </c>
      <c r="F127" s="44">
        <f t="shared" si="3"/>
        <v>1</v>
      </c>
    </row>
    <row r="128" spans="1:6" x14ac:dyDescent="0.2">
      <c r="A128" s="42" t="s">
        <v>24</v>
      </c>
      <c r="B128" s="42" t="s">
        <v>1011</v>
      </c>
      <c r="C128" s="443">
        <f>REV!O28</f>
        <v>0</v>
      </c>
      <c r="D128" s="9" t="s">
        <v>884</v>
      </c>
      <c r="E128" s="9" t="str">
        <f t="shared" si="2"/>
        <v/>
      </c>
      <c r="F128" s="44">
        <f t="shared" si="3"/>
        <v>1</v>
      </c>
    </row>
    <row r="129" spans="1:6" x14ac:dyDescent="0.2">
      <c r="A129" s="42" t="s">
        <v>24</v>
      </c>
      <c r="B129" s="42" t="s">
        <v>1012</v>
      </c>
      <c r="C129" s="443">
        <f>REV!O30</f>
        <v>0</v>
      </c>
      <c r="D129" s="9" t="s">
        <v>884</v>
      </c>
      <c r="E129" s="9" t="str">
        <f t="shared" si="2"/>
        <v/>
      </c>
      <c r="F129" s="44">
        <f t="shared" si="3"/>
        <v>1</v>
      </c>
    </row>
    <row r="130" spans="1:6" x14ac:dyDescent="0.2">
      <c r="A130" s="42" t="s">
        <v>24</v>
      </c>
      <c r="B130" s="42" t="s">
        <v>1013</v>
      </c>
      <c r="C130" s="443">
        <f>REV!O31</f>
        <v>0</v>
      </c>
      <c r="D130" s="9" t="s">
        <v>884</v>
      </c>
      <c r="E130" s="9" t="str">
        <f t="shared" si="2"/>
        <v/>
      </c>
      <c r="F130" s="44">
        <f t="shared" si="3"/>
        <v>1</v>
      </c>
    </row>
    <row r="131" spans="1:6" x14ac:dyDescent="0.2">
      <c r="A131" s="42" t="s">
        <v>24</v>
      </c>
      <c r="B131" s="42" t="s">
        <v>1014</v>
      </c>
      <c r="C131" s="443">
        <f>REV!O32</f>
        <v>0</v>
      </c>
      <c r="D131" s="9" t="s">
        <v>884</v>
      </c>
      <c r="E131" s="9" t="str">
        <f t="shared" ref="E131:E194" si="4">IF(C131="","",IF(ISBLANK(C131),"",IF(ISNUMBER(C131),IF(ROUND(C131,0)=C131,IF(C131&gt;=(-9999999999999990),IF(C131&lt;=(9999999999999990),"","Value must be an integer of no more than 16 digits."),"Value must be an integer of no more than 16 digits."),"Value must be an integer of no more than 16 digits."),"Value must be an integer of no more than 16 digits.")))</f>
        <v/>
      </c>
      <c r="F131" s="44">
        <f t="shared" ref="F131:F194" si="5">IF(E131="",1,0)</f>
        <v>1</v>
      </c>
    </row>
    <row r="132" spans="1:6" x14ac:dyDescent="0.2">
      <c r="A132" s="42" t="s">
        <v>24</v>
      </c>
      <c r="B132" s="42" t="s">
        <v>1015</v>
      </c>
      <c r="C132" s="443">
        <f>REV!O33</f>
        <v>0</v>
      </c>
      <c r="D132" s="9" t="s">
        <v>884</v>
      </c>
      <c r="E132" s="9" t="str">
        <f t="shared" si="4"/>
        <v/>
      </c>
      <c r="F132" s="44">
        <f t="shared" si="5"/>
        <v>1</v>
      </c>
    </row>
    <row r="133" spans="1:6" x14ac:dyDescent="0.2">
      <c r="A133" s="42" t="s">
        <v>24</v>
      </c>
      <c r="B133" s="42" t="s">
        <v>1016</v>
      </c>
      <c r="C133" s="443">
        <f>REV!O34</f>
        <v>0</v>
      </c>
      <c r="D133" s="9" t="s">
        <v>884</v>
      </c>
      <c r="E133" s="9" t="str">
        <f t="shared" si="4"/>
        <v/>
      </c>
      <c r="F133" s="44">
        <f t="shared" si="5"/>
        <v>1</v>
      </c>
    </row>
    <row r="134" spans="1:6" x14ac:dyDescent="0.2">
      <c r="A134" s="42" t="s">
        <v>24</v>
      </c>
      <c r="B134" s="42" t="s">
        <v>1017</v>
      </c>
      <c r="C134" s="443">
        <f>REV!O35</f>
        <v>0</v>
      </c>
      <c r="D134" s="9" t="s">
        <v>884</v>
      </c>
      <c r="E134" s="9" t="str">
        <f t="shared" si="4"/>
        <v/>
      </c>
      <c r="F134" s="44">
        <f t="shared" si="5"/>
        <v>1</v>
      </c>
    </row>
    <row r="135" spans="1:6" x14ac:dyDescent="0.2">
      <c r="A135" s="42" t="s">
        <v>24</v>
      </c>
      <c r="B135" s="42" t="s">
        <v>1018</v>
      </c>
      <c r="C135" s="443">
        <f>REV!O36</f>
        <v>0</v>
      </c>
      <c r="D135" s="9" t="s">
        <v>884</v>
      </c>
      <c r="E135" s="9" t="str">
        <f t="shared" si="4"/>
        <v/>
      </c>
      <c r="F135" s="44">
        <f t="shared" si="5"/>
        <v>1</v>
      </c>
    </row>
    <row r="136" spans="1:6" x14ac:dyDescent="0.2">
      <c r="A136" s="42" t="s">
        <v>24</v>
      </c>
      <c r="B136" s="42" t="s">
        <v>1019</v>
      </c>
      <c r="C136" s="443">
        <f>REV!O37</f>
        <v>0</v>
      </c>
      <c r="D136" s="9" t="s">
        <v>884</v>
      </c>
      <c r="E136" s="9" t="str">
        <f t="shared" si="4"/>
        <v/>
      </c>
      <c r="F136" s="44">
        <f t="shared" si="5"/>
        <v>1</v>
      </c>
    </row>
    <row r="137" spans="1:6" x14ac:dyDescent="0.2">
      <c r="A137" s="42" t="s">
        <v>24</v>
      </c>
      <c r="B137" s="42" t="s">
        <v>1020</v>
      </c>
      <c r="C137" s="443">
        <f>REV!O54</f>
        <v>0</v>
      </c>
      <c r="D137" s="9" t="s">
        <v>884</v>
      </c>
      <c r="E137" s="9" t="str">
        <f t="shared" si="4"/>
        <v/>
      </c>
      <c r="F137" s="44">
        <f t="shared" si="5"/>
        <v>1</v>
      </c>
    </row>
    <row r="138" spans="1:6" x14ac:dyDescent="0.2">
      <c r="A138" s="42" t="s">
        <v>24</v>
      </c>
      <c r="B138" s="42" t="s">
        <v>1021</v>
      </c>
      <c r="C138" s="443">
        <f>REV!P25</f>
        <v>0</v>
      </c>
      <c r="D138" s="9" t="s">
        <v>884</v>
      </c>
      <c r="E138" s="9" t="str">
        <f t="shared" si="4"/>
        <v/>
      </c>
      <c r="F138" s="44">
        <f t="shared" si="5"/>
        <v>1</v>
      </c>
    </row>
    <row r="139" spans="1:6" x14ac:dyDescent="0.2">
      <c r="A139" s="42" t="s">
        <v>24</v>
      </c>
      <c r="B139" s="42" t="s">
        <v>1022</v>
      </c>
      <c r="C139" s="443">
        <f>REV!P26</f>
        <v>0</v>
      </c>
      <c r="D139" s="9" t="s">
        <v>884</v>
      </c>
      <c r="E139" s="9" t="str">
        <f t="shared" si="4"/>
        <v/>
      </c>
      <c r="F139" s="44">
        <f t="shared" si="5"/>
        <v>1</v>
      </c>
    </row>
    <row r="140" spans="1:6" x14ac:dyDescent="0.2">
      <c r="A140" s="42" t="s">
        <v>24</v>
      </c>
      <c r="B140" s="42" t="s">
        <v>1023</v>
      </c>
      <c r="C140" s="443">
        <f>REV!P27</f>
        <v>0</v>
      </c>
      <c r="D140" s="9" t="s">
        <v>884</v>
      </c>
      <c r="E140" s="9" t="str">
        <f t="shared" si="4"/>
        <v/>
      </c>
      <c r="F140" s="44">
        <f t="shared" si="5"/>
        <v>1</v>
      </c>
    </row>
    <row r="141" spans="1:6" x14ac:dyDescent="0.2">
      <c r="A141" s="42" t="s">
        <v>24</v>
      </c>
      <c r="B141" s="42" t="s">
        <v>1024</v>
      </c>
      <c r="C141" s="443">
        <f>REV!P28</f>
        <v>0</v>
      </c>
      <c r="D141" s="9" t="s">
        <v>884</v>
      </c>
      <c r="E141" s="9" t="str">
        <f t="shared" si="4"/>
        <v/>
      </c>
      <c r="F141" s="44">
        <f t="shared" si="5"/>
        <v>1</v>
      </c>
    </row>
    <row r="142" spans="1:6" x14ac:dyDescent="0.2">
      <c r="A142" s="42" t="s">
        <v>24</v>
      </c>
      <c r="B142" s="42" t="s">
        <v>1025</v>
      </c>
      <c r="C142" s="443">
        <f>REV!P30</f>
        <v>0</v>
      </c>
      <c r="D142" s="9" t="s">
        <v>884</v>
      </c>
      <c r="E142" s="9" t="str">
        <f t="shared" si="4"/>
        <v/>
      </c>
      <c r="F142" s="44">
        <f t="shared" si="5"/>
        <v>1</v>
      </c>
    </row>
    <row r="143" spans="1:6" x14ac:dyDescent="0.2">
      <c r="A143" s="42" t="s">
        <v>24</v>
      </c>
      <c r="B143" s="42" t="s">
        <v>1026</v>
      </c>
      <c r="C143" s="443">
        <f>REV!P31</f>
        <v>0</v>
      </c>
      <c r="D143" s="9" t="s">
        <v>884</v>
      </c>
      <c r="E143" s="9" t="str">
        <f t="shared" si="4"/>
        <v/>
      </c>
      <c r="F143" s="44">
        <f t="shared" si="5"/>
        <v>1</v>
      </c>
    </row>
    <row r="144" spans="1:6" x14ac:dyDescent="0.2">
      <c r="A144" s="42" t="s">
        <v>24</v>
      </c>
      <c r="B144" s="42" t="s">
        <v>1027</v>
      </c>
      <c r="C144" s="443">
        <f>REV!P32</f>
        <v>0</v>
      </c>
      <c r="D144" s="9" t="s">
        <v>884</v>
      </c>
      <c r="E144" s="9" t="str">
        <f t="shared" si="4"/>
        <v/>
      </c>
      <c r="F144" s="44">
        <f t="shared" si="5"/>
        <v>1</v>
      </c>
    </row>
    <row r="145" spans="1:6" x14ac:dyDescent="0.2">
      <c r="A145" s="42" t="s">
        <v>24</v>
      </c>
      <c r="B145" s="42" t="s">
        <v>1028</v>
      </c>
      <c r="C145" s="443">
        <f>REV!P33</f>
        <v>0</v>
      </c>
      <c r="D145" s="9" t="s">
        <v>884</v>
      </c>
      <c r="E145" s="9" t="str">
        <f t="shared" si="4"/>
        <v/>
      </c>
      <c r="F145" s="44">
        <f t="shared" si="5"/>
        <v>1</v>
      </c>
    </row>
    <row r="146" spans="1:6" x14ac:dyDescent="0.2">
      <c r="A146" s="42" t="s">
        <v>24</v>
      </c>
      <c r="B146" s="42" t="s">
        <v>1029</v>
      </c>
      <c r="C146" s="443">
        <f>REV!P34</f>
        <v>0</v>
      </c>
      <c r="D146" s="9" t="s">
        <v>884</v>
      </c>
      <c r="E146" s="9" t="str">
        <f t="shared" si="4"/>
        <v/>
      </c>
      <c r="F146" s="44">
        <f t="shared" si="5"/>
        <v>1</v>
      </c>
    </row>
    <row r="147" spans="1:6" x14ac:dyDescent="0.2">
      <c r="A147" s="42" t="s">
        <v>24</v>
      </c>
      <c r="B147" s="42" t="s">
        <v>1030</v>
      </c>
      <c r="C147" s="443">
        <f>REV!P35</f>
        <v>0</v>
      </c>
      <c r="D147" s="9" t="s">
        <v>884</v>
      </c>
      <c r="E147" s="9" t="str">
        <f t="shared" si="4"/>
        <v/>
      </c>
      <c r="F147" s="44">
        <f t="shared" si="5"/>
        <v>1</v>
      </c>
    </row>
    <row r="148" spans="1:6" x14ac:dyDescent="0.2">
      <c r="A148" s="42" t="s">
        <v>24</v>
      </c>
      <c r="B148" s="42" t="s">
        <v>1031</v>
      </c>
      <c r="C148" s="443">
        <f>REV!P36</f>
        <v>0</v>
      </c>
      <c r="D148" s="9" t="s">
        <v>884</v>
      </c>
      <c r="E148" s="9" t="str">
        <f t="shared" si="4"/>
        <v/>
      </c>
      <c r="F148" s="44">
        <f t="shared" si="5"/>
        <v>1</v>
      </c>
    </row>
    <row r="149" spans="1:6" x14ac:dyDescent="0.2">
      <c r="A149" s="42" t="s">
        <v>24</v>
      </c>
      <c r="B149" s="42" t="s">
        <v>1032</v>
      </c>
      <c r="C149" s="443">
        <f>REV!P37</f>
        <v>0</v>
      </c>
      <c r="D149" s="9" t="s">
        <v>884</v>
      </c>
      <c r="E149" s="9" t="str">
        <f t="shared" si="4"/>
        <v/>
      </c>
      <c r="F149" s="44">
        <f t="shared" si="5"/>
        <v>1</v>
      </c>
    </row>
    <row r="150" spans="1:6" x14ac:dyDescent="0.2">
      <c r="A150" s="42" t="s">
        <v>24</v>
      </c>
      <c r="B150" s="42" t="s">
        <v>1033</v>
      </c>
      <c r="C150" s="443">
        <f>REV!P54</f>
        <v>0</v>
      </c>
      <c r="D150" s="9" t="s">
        <v>884</v>
      </c>
      <c r="E150" s="9" t="str">
        <f t="shared" si="4"/>
        <v/>
      </c>
      <c r="F150" s="44">
        <f t="shared" si="5"/>
        <v>1</v>
      </c>
    </row>
    <row r="151" spans="1:6" x14ac:dyDescent="0.2">
      <c r="A151" s="42" t="s">
        <v>24</v>
      </c>
      <c r="B151" s="42" t="s">
        <v>1034</v>
      </c>
      <c r="C151" s="443">
        <f>REV!P55</f>
        <v>0</v>
      </c>
      <c r="D151" s="9" t="s">
        <v>884</v>
      </c>
      <c r="E151" s="9" t="str">
        <f t="shared" si="4"/>
        <v/>
      </c>
      <c r="F151" s="44">
        <f t="shared" si="5"/>
        <v>1</v>
      </c>
    </row>
    <row r="152" spans="1:6" x14ac:dyDescent="0.2">
      <c r="A152" s="42" t="s">
        <v>24</v>
      </c>
      <c r="B152" s="42" t="s">
        <v>1035</v>
      </c>
      <c r="C152" s="443">
        <f>REV!P56</f>
        <v>0</v>
      </c>
      <c r="D152" s="9" t="s">
        <v>884</v>
      </c>
      <c r="E152" s="9" t="str">
        <f t="shared" si="4"/>
        <v/>
      </c>
      <c r="F152" s="44">
        <f t="shared" si="5"/>
        <v>1</v>
      </c>
    </row>
    <row r="153" spans="1:6" x14ac:dyDescent="0.2">
      <c r="A153" s="42" t="s">
        <v>24</v>
      </c>
      <c r="B153" s="42" t="s">
        <v>1036</v>
      </c>
      <c r="C153" s="443">
        <f>REV!P57</f>
        <v>0</v>
      </c>
      <c r="D153" s="9" t="s">
        <v>884</v>
      </c>
      <c r="E153" s="9" t="str">
        <f t="shared" si="4"/>
        <v/>
      </c>
      <c r="F153" s="44">
        <f t="shared" si="5"/>
        <v>1</v>
      </c>
    </row>
    <row r="154" spans="1:6" x14ac:dyDescent="0.2">
      <c r="A154" s="42" t="s">
        <v>24</v>
      </c>
      <c r="B154" s="42" t="s">
        <v>1037</v>
      </c>
      <c r="C154" s="443">
        <f>REV!P58</f>
        <v>0</v>
      </c>
      <c r="D154" s="9" t="s">
        <v>884</v>
      </c>
      <c r="E154" s="9" t="str">
        <f t="shared" si="4"/>
        <v/>
      </c>
      <c r="F154" s="44">
        <f t="shared" si="5"/>
        <v>1</v>
      </c>
    </row>
    <row r="155" spans="1:6" x14ac:dyDescent="0.2">
      <c r="A155" s="42" t="s">
        <v>24</v>
      </c>
      <c r="B155" s="42" t="s">
        <v>1038</v>
      </c>
      <c r="C155" s="443">
        <f>REV!Q25</f>
        <v>0</v>
      </c>
      <c r="D155" s="9" t="s">
        <v>884</v>
      </c>
      <c r="E155" s="9" t="str">
        <f t="shared" si="4"/>
        <v/>
      </c>
      <c r="F155" s="44">
        <f t="shared" si="5"/>
        <v>1</v>
      </c>
    </row>
    <row r="156" spans="1:6" x14ac:dyDescent="0.2">
      <c r="A156" s="42" t="s">
        <v>24</v>
      </c>
      <c r="B156" s="42" t="s">
        <v>1039</v>
      </c>
      <c r="C156" s="443">
        <f>REV!Q54</f>
        <v>0</v>
      </c>
      <c r="D156" s="9" t="s">
        <v>884</v>
      </c>
      <c r="E156" s="9" t="str">
        <f t="shared" si="4"/>
        <v/>
      </c>
      <c r="F156" s="44">
        <f t="shared" si="5"/>
        <v>1</v>
      </c>
    </row>
    <row r="157" spans="1:6" x14ac:dyDescent="0.2">
      <c r="A157" s="42" t="s">
        <v>24</v>
      </c>
      <c r="B157" s="42" t="s">
        <v>1040</v>
      </c>
      <c r="C157" s="443">
        <f>REV!R25</f>
        <v>0</v>
      </c>
      <c r="D157" s="9" t="s">
        <v>884</v>
      </c>
      <c r="E157" s="9" t="str">
        <f t="shared" si="4"/>
        <v/>
      </c>
      <c r="F157" s="44">
        <f t="shared" si="5"/>
        <v>1</v>
      </c>
    </row>
    <row r="158" spans="1:6" x14ac:dyDescent="0.2">
      <c r="A158" s="42" t="s">
        <v>24</v>
      </c>
      <c r="B158" s="42" t="s">
        <v>1041</v>
      </c>
      <c r="C158" s="443">
        <f>REV!R26</f>
        <v>0</v>
      </c>
      <c r="D158" s="9" t="s">
        <v>884</v>
      </c>
      <c r="E158" s="9" t="str">
        <f t="shared" si="4"/>
        <v/>
      </c>
      <c r="F158" s="44">
        <f t="shared" si="5"/>
        <v>1</v>
      </c>
    </row>
    <row r="159" spans="1:6" x14ac:dyDescent="0.2">
      <c r="A159" s="42" t="s">
        <v>24</v>
      </c>
      <c r="B159" s="42" t="s">
        <v>1042</v>
      </c>
      <c r="C159" s="443">
        <f>REV!R27</f>
        <v>0</v>
      </c>
      <c r="D159" s="9" t="s">
        <v>884</v>
      </c>
      <c r="E159" s="9" t="str">
        <f t="shared" si="4"/>
        <v/>
      </c>
      <c r="F159" s="44">
        <f t="shared" si="5"/>
        <v>1</v>
      </c>
    </row>
    <row r="160" spans="1:6" x14ac:dyDescent="0.2">
      <c r="A160" s="42" t="s">
        <v>24</v>
      </c>
      <c r="B160" s="42" t="s">
        <v>1043</v>
      </c>
      <c r="C160" s="443">
        <f>REV!R28</f>
        <v>0</v>
      </c>
      <c r="D160" s="9" t="s">
        <v>884</v>
      </c>
      <c r="E160" s="9" t="str">
        <f t="shared" si="4"/>
        <v/>
      </c>
      <c r="F160" s="44">
        <f t="shared" si="5"/>
        <v>1</v>
      </c>
    </row>
    <row r="161" spans="1:6" x14ac:dyDescent="0.2">
      <c r="A161" s="42" t="s">
        <v>24</v>
      </c>
      <c r="B161" s="42" t="s">
        <v>1044</v>
      </c>
      <c r="C161" s="443">
        <f>REV!R30</f>
        <v>0</v>
      </c>
      <c r="D161" s="9" t="s">
        <v>884</v>
      </c>
      <c r="E161" s="9" t="str">
        <f t="shared" si="4"/>
        <v/>
      </c>
      <c r="F161" s="44">
        <f t="shared" si="5"/>
        <v>1</v>
      </c>
    </row>
    <row r="162" spans="1:6" x14ac:dyDescent="0.2">
      <c r="A162" s="42" t="s">
        <v>24</v>
      </c>
      <c r="B162" s="42" t="s">
        <v>1045</v>
      </c>
      <c r="C162" s="443">
        <f>REV!R31</f>
        <v>0</v>
      </c>
      <c r="D162" s="9" t="s">
        <v>884</v>
      </c>
      <c r="E162" s="9" t="str">
        <f t="shared" si="4"/>
        <v/>
      </c>
      <c r="F162" s="44">
        <f t="shared" si="5"/>
        <v>1</v>
      </c>
    </row>
    <row r="163" spans="1:6" x14ac:dyDescent="0.2">
      <c r="A163" s="42" t="s">
        <v>24</v>
      </c>
      <c r="B163" s="42" t="s">
        <v>1046</v>
      </c>
      <c r="C163" s="443">
        <f>REV!R32</f>
        <v>0</v>
      </c>
      <c r="D163" s="9" t="s">
        <v>884</v>
      </c>
      <c r="E163" s="9" t="str">
        <f t="shared" si="4"/>
        <v/>
      </c>
      <c r="F163" s="44">
        <f t="shared" si="5"/>
        <v>1</v>
      </c>
    </row>
    <row r="164" spans="1:6" x14ac:dyDescent="0.2">
      <c r="A164" s="42" t="s">
        <v>24</v>
      </c>
      <c r="B164" s="42" t="s">
        <v>1047</v>
      </c>
      <c r="C164" s="443">
        <f>REV!R33</f>
        <v>0</v>
      </c>
      <c r="D164" s="9" t="s">
        <v>884</v>
      </c>
      <c r="E164" s="9" t="str">
        <f t="shared" si="4"/>
        <v/>
      </c>
      <c r="F164" s="44">
        <f t="shared" si="5"/>
        <v>1</v>
      </c>
    </row>
    <row r="165" spans="1:6" x14ac:dyDescent="0.2">
      <c r="A165" s="42" t="s">
        <v>24</v>
      </c>
      <c r="B165" s="42" t="s">
        <v>1048</v>
      </c>
      <c r="C165" s="443">
        <f>REV!R34</f>
        <v>0</v>
      </c>
      <c r="D165" s="9" t="s">
        <v>884</v>
      </c>
      <c r="E165" s="9" t="str">
        <f t="shared" si="4"/>
        <v/>
      </c>
      <c r="F165" s="44">
        <f t="shared" si="5"/>
        <v>1</v>
      </c>
    </row>
    <row r="166" spans="1:6" x14ac:dyDescent="0.2">
      <c r="A166" s="42" t="s">
        <v>24</v>
      </c>
      <c r="B166" s="42" t="s">
        <v>1049</v>
      </c>
      <c r="C166" s="443">
        <f>REV!R35</f>
        <v>0</v>
      </c>
      <c r="D166" s="9" t="s">
        <v>884</v>
      </c>
      <c r="E166" s="9" t="str">
        <f t="shared" si="4"/>
        <v/>
      </c>
      <c r="F166" s="44">
        <f t="shared" si="5"/>
        <v>1</v>
      </c>
    </row>
    <row r="167" spans="1:6" x14ac:dyDescent="0.2">
      <c r="A167" s="42" t="s">
        <v>24</v>
      </c>
      <c r="B167" s="42" t="s">
        <v>1050</v>
      </c>
      <c r="C167" s="443">
        <f>REV!R36</f>
        <v>0</v>
      </c>
      <c r="D167" s="9" t="s">
        <v>884</v>
      </c>
      <c r="E167" s="9" t="str">
        <f t="shared" si="4"/>
        <v/>
      </c>
      <c r="F167" s="44">
        <f t="shared" si="5"/>
        <v>1</v>
      </c>
    </row>
    <row r="168" spans="1:6" x14ac:dyDescent="0.2">
      <c r="A168" s="42" t="s">
        <v>24</v>
      </c>
      <c r="B168" s="42" t="s">
        <v>1051</v>
      </c>
      <c r="C168" s="443">
        <f>REV!R37</f>
        <v>0</v>
      </c>
      <c r="D168" s="9" t="s">
        <v>884</v>
      </c>
      <c r="E168" s="9" t="str">
        <f t="shared" si="4"/>
        <v/>
      </c>
      <c r="F168" s="44">
        <f t="shared" si="5"/>
        <v>1</v>
      </c>
    </row>
    <row r="169" spans="1:6" x14ac:dyDescent="0.2">
      <c r="A169" s="42" t="s">
        <v>24</v>
      </c>
      <c r="B169" s="42" t="s">
        <v>1052</v>
      </c>
      <c r="C169" s="443">
        <f>REV!R54</f>
        <v>0</v>
      </c>
      <c r="D169" s="9" t="s">
        <v>884</v>
      </c>
      <c r="E169" s="9" t="str">
        <f t="shared" si="4"/>
        <v/>
      </c>
      <c r="F169" s="44">
        <f t="shared" si="5"/>
        <v>1</v>
      </c>
    </row>
    <row r="170" spans="1:6" x14ac:dyDescent="0.2">
      <c r="A170" s="42" t="s">
        <v>24</v>
      </c>
      <c r="B170" s="42" t="s">
        <v>1053</v>
      </c>
      <c r="C170" s="443">
        <f>REV!R56</f>
        <v>0</v>
      </c>
      <c r="D170" s="9" t="s">
        <v>884</v>
      </c>
      <c r="E170" s="9" t="str">
        <f t="shared" si="4"/>
        <v/>
      </c>
      <c r="F170" s="44">
        <f t="shared" si="5"/>
        <v>1</v>
      </c>
    </row>
    <row r="171" spans="1:6" x14ac:dyDescent="0.2">
      <c r="A171" s="42" t="s">
        <v>24</v>
      </c>
      <c r="B171" s="42" t="s">
        <v>1054</v>
      </c>
      <c r="C171" s="443">
        <f>REV!R57</f>
        <v>0</v>
      </c>
      <c r="D171" s="9" t="s">
        <v>884</v>
      </c>
      <c r="E171" s="9" t="str">
        <f t="shared" si="4"/>
        <v/>
      </c>
      <c r="F171" s="44">
        <f t="shared" si="5"/>
        <v>1</v>
      </c>
    </row>
    <row r="172" spans="1:6" x14ac:dyDescent="0.2">
      <c r="A172" s="42" t="s">
        <v>24</v>
      </c>
      <c r="B172" s="42" t="s">
        <v>1055</v>
      </c>
      <c r="C172" s="443">
        <f>REV!R58</f>
        <v>0</v>
      </c>
      <c r="D172" s="9" t="s">
        <v>884</v>
      </c>
      <c r="E172" s="9" t="str">
        <f t="shared" si="4"/>
        <v/>
      </c>
      <c r="F172" s="44">
        <f t="shared" si="5"/>
        <v>1</v>
      </c>
    </row>
    <row r="173" spans="1:6" x14ac:dyDescent="0.2">
      <c r="A173" s="42" t="s">
        <v>24</v>
      </c>
      <c r="B173" s="42" t="s">
        <v>1056</v>
      </c>
      <c r="C173" s="443">
        <f>REV!S25</f>
        <v>0</v>
      </c>
      <c r="D173" s="9" t="s">
        <v>884</v>
      </c>
      <c r="E173" s="9" t="str">
        <f t="shared" si="4"/>
        <v/>
      </c>
      <c r="F173" s="44">
        <f t="shared" si="5"/>
        <v>1</v>
      </c>
    </row>
    <row r="174" spans="1:6" x14ac:dyDescent="0.2">
      <c r="A174" s="42" t="s">
        <v>24</v>
      </c>
      <c r="B174" s="42" t="s">
        <v>1057</v>
      </c>
      <c r="C174" s="443">
        <f>REV!S26</f>
        <v>0</v>
      </c>
      <c r="D174" s="9" t="s">
        <v>884</v>
      </c>
      <c r="E174" s="9" t="str">
        <f t="shared" si="4"/>
        <v/>
      </c>
      <c r="F174" s="44">
        <f t="shared" si="5"/>
        <v>1</v>
      </c>
    </row>
    <row r="175" spans="1:6" x14ac:dyDescent="0.2">
      <c r="A175" s="42" t="s">
        <v>24</v>
      </c>
      <c r="B175" s="42" t="s">
        <v>1058</v>
      </c>
      <c r="C175" s="443">
        <f>REV!S27</f>
        <v>0</v>
      </c>
      <c r="D175" s="9" t="s">
        <v>884</v>
      </c>
      <c r="E175" s="9" t="str">
        <f t="shared" si="4"/>
        <v/>
      </c>
      <c r="F175" s="44">
        <f t="shared" si="5"/>
        <v>1</v>
      </c>
    </row>
    <row r="176" spans="1:6" x14ac:dyDescent="0.2">
      <c r="A176" s="42" t="s">
        <v>24</v>
      </c>
      <c r="B176" s="42" t="s">
        <v>1059</v>
      </c>
      <c r="C176" s="443">
        <f>REV!S28</f>
        <v>0</v>
      </c>
      <c r="D176" s="9" t="s">
        <v>884</v>
      </c>
      <c r="E176" s="9" t="str">
        <f t="shared" si="4"/>
        <v/>
      </c>
      <c r="F176" s="44">
        <f t="shared" si="5"/>
        <v>1</v>
      </c>
    </row>
    <row r="177" spans="1:6" x14ac:dyDescent="0.2">
      <c r="A177" s="42" t="s">
        <v>24</v>
      </c>
      <c r="B177" s="42" t="s">
        <v>1060</v>
      </c>
      <c r="C177" s="443">
        <f>REV!S54</f>
        <v>0</v>
      </c>
      <c r="D177" s="9" t="s">
        <v>884</v>
      </c>
      <c r="E177" s="9" t="str">
        <f t="shared" si="4"/>
        <v/>
      </c>
      <c r="F177" s="44">
        <f t="shared" si="5"/>
        <v>1</v>
      </c>
    </row>
    <row r="178" spans="1:6" x14ac:dyDescent="0.2">
      <c r="A178" s="42" t="s">
        <v>24</v>
      </c>
      <c r="B178" s="42" t="s">
        <v>1061</v>
      </c>
      <c r="C178" s="443">
        <f>REV!T25</f>
        <v>0</v>
      </c>
      <c r="D178" s="9" t="s">
        <v>884</v>
      </c>
      <c r="E178" s="9" t="str">
        <f t="shared" si="4"/>
        <v/>
      </c>
      <c r="F178" s="44">
        <f t="shared" si="5"/>
        <v>1</v>
      </c>
    </row>
    <row r="179" spans="1:6" x14ac:dyDescent="0.2">
      <c r="A179" s="42" t="s">
        <v>24</v>
      </c>
      <c r="B179" s="42" t="s">
        <v>1062</v>
      </c>
      <c r="C179" s="443">
        <f>REV!T54</f>
        <v>0</v>
      </c>
      <c r="D179" s="9" t="s">
        <v>884</v>
      </c>
      <c r="E179" s="9" t="str">
        <f t="shared" si="4"/>
        <v/>
      </c>
      <c r="F179" s="44">
        <f t="shared" si="5"/>
        <v>1</v>
      </c>
    </row>
    <row r="180" spans="1:6" x14ac:dyDescent="0.2">
      <c r="A180" s="42" t="s">
        <v>24</v>
      </c>
      <c r="B180" s="42" t="s">
        <v>1063</v>
      </c>
      <c r="C180" s="443">
        <f>REV!U25</f>
        <v>0</v>
      </c>
      <c r="D180" s="9" t="s">
        <v>884</v>
      </c>
      <c r="E180" s="9" t="str">
        <f t="shared" si="4"/>
        <v/>
      </c>
      <c r="F180" s="44">
        <f t="shared" si="5"/>
        <v>1</v>
      </c>
    </row>
    <row r="181" spans="1:6" x14ac:dyDescent="0.2">
      <c r="A181" s="42" t="s">
        <v>24</v>
      </c>
      <c r="B181" s="42" t="s">
        <v>1064</v>
      </c>
      <c r="C181" s="443">
        <f>REV!U26</f>
        <v>0</v>
      </c>
      <c r="D181" s="9" t="s">
        <v>884</v>
      </c>
      <c r="E181" s="9" t="str">
        <f t="shared" si="4"/>
        <v/>
      </c>
      <c r="F181" s="44">
        <f t="shared" si="5"/>
        <v>1</v>
      </c>
    </row>
    <row r="182" spans="1:6" x14ac:dyDescent="0.2">
      <c r="A182" s="42" t="s">
        <v>24</v>
      </c>
      <c r="B182" s="42" t="s">
        <v>1065</v>
      </c>
      <c r="C182" s="443">
        <f>REV!U27</f>
        <v>0</v>
      </c>
      <c r="D182" s="9" t="s">
        <v>884</v>
      </c>
      <c r="E182" s="9" t="str">
        <f t="shared" si="4"/>
        <v/>
      </c>
      <c r="F182" s="44">
        <f t="shared" si="5"/>
        <v>1</v>
      </c>
    </row>
    <row r="183" spans="1:6" x14ac:dyDescent="0.2">
      <c r="A183" s="42" t="s">
        <v>24</v>
      </c>
      <c r="B183" s="42" t="s">
        <v>1066</v>
      </c>
      <c r="C183" s="443">
        <f>REV!U28</f>
        <v>0</v>
      </c>
      <c r="D183" s="9" t="s">
        <v>884</v>
      </c>
      <c r="E183" s="9" t="str">
        <f t="shared" si="4"/>
        <v/>
      </c>
      <c r="F183" s="44">
        <f t="shared" si="5"/>
        <v>1</v>
      </c>
    </row>
    <row r="184" spans="1:6" x14ac:dyDescent="0.2">
      <c r="A184" s="42" t="s">
        <v>24</v>
      </c>
      <c r="B184" s="42" t="s">
        <v>1067</v>
      </c>
      <c r="C184" s="443">
        <f>REV!U54</f>
        <v>0</v>
      </c>
      <c r="D184" s="9" t="s">
        <v>884</v>
      </c>
      <c r="E184" s="9" t="str">
        <f t="shared" si="4"/>
        <v/>
      </c>
      <c r="F184" s="44">
        <f t="shared" si="5"/>
        <v>1</v>
      </c>
    </row>
    <row r="185" spans="1:6" x14ac:dyDescent="0.2">
      <c r="A185" s="42" t="s">
        <v>24</v>
      </c>
      <c r="B185" s="42" t="s">
        <v>1068</v>
      </c>
      <c r="C185" s="443">
        <f>REV!V25</f>
        <v>0</v>
      </c>
      <c r="D185" s="9" t="s">
        <v>884</v>
      </c>
      <c r="E185" s="9" t="str">
        <f t="shared" si="4"/>
        <v/>
      </c>
      <c r="F185" s="44">
        <f t="shared" si="5"/>
        <v>1</v>
      </c>
    </row>
    <row r="186" spans="1:6" x14ac:dyDescent="0.2">
      <c r="A186" s="42" t="s">
        <v>24</v>
      </c>
      <c r="B186" s="42" t="s">
        <v>1069</v>
      </c>
      <c r="C186" s="443">
        <f>REV!V26</f>
        <v>0</v>
      </c>
      <c r="D186" s="9" t="s">
        <v>884</v>
      </c>
      <c r="E186" s="9" t="str">
        <f t="shared" si="4"/>
        <v/>
      </c>
      <c r="F186" s="44">
        <f t="shared" si="5"/>
        <v>1</v>
      </c>
    </row>
    <row r="187" spans="1:6" x14ac:dyDescent="0.2">
      <c r="A187" s="42" t="s">
        <v>24</v>
      </c>
      <c r="B187" s="42" t="s">
        <v>1070</v>
      </c>
      <c r="C187" s="443">
        <f>REV!V27</f>
        <v>0</v>
      </c>
      <c r="D187" s="9" t="s">
        <v>884</v>
      </c>
      <c r="E187" s="9" t="str">
        <f t="shared" si="4"/>
        <v/>
      </c>
      <c r="F187" s="44">
        <f t="shared" si="5"/>
        <v>1</v>
      </c>
    </row>
    <row r="188" spans="1:6" x14ac:dyDescent="0.2">
      <c r="A188" s="42" t="s">
        <v>24</v>
      </c>
      <c r="B188" s="42" t="s">
        <v>1071</v>
      </c>
      <c r="C188" s="443">
        <f>REV!V28</f>
        <v>0</v>
      </c>
      <c r="D188" s="9" t="s">
        <v>884</v>
      </c>
      <c r="E188" s="9" t="str">
        <f t="shared" si="4"/>
        <v/>
      </c>
      <c r="F188" s="44">
        <f t="shared" si="5"/>
        <v>1</v>
      </c>
    </row>
    <row r="189" spans="1:6" x14ac:dyDescent="0.2">
      <c r="A189" s="42" t="s">
        <v>24</v>
      </c>
      <c r="B189" s="42" t="s">
        <v>1072</v>
      </c>
      <c r="C189" s="443">
        <f>REV!V54</f>
        <v>0</v>
      </c>
      <c r="D189" s="9" t="s">
        <v>884</v>
      </c>
      <c r="E189" s="9" t="str">
        <f t="shared" si="4"/>
        <v/>
      </c>
      <c r="F189" s="44">
        <f t="shared" si="5"/>
        <v>1</v>
      </c>
    </row>
    <row r="190" spans="1:6" x14ac:dyDescent="0.2">
      <c r="A190" s="42" t="s">
        <v>24</v>
      </c>
      <c r="B190" s="42" t="s">
        <v>1073</v>
      </c>
      <c r="C190" s="443">
        <f>REV!W25</f>
        <v>0</v>
      </c>
      <c r="D190" s="9" t="s">
        <v>884</v>
      </c>
      <c r="E190" s="9" t="str">
        <f t="shared" si="4"/>
        <v/>
      </c>
      <c r="F190" s="44">
        <f t="shared" si="5"/>
        <v>1</v>
      </c>
    </row>
    <row r="191" spans="1:6" x14ac:dyDescent="0.2">
      <c r="A191" s="42" t="s">
        <v>24</v>
      </c>
      <c r="B191" s="42" t="s">
        <v>1074</v>
      </c>
      <c r="C191" s="443">
        <f>REV!W26</f>
        <v>0</v>
      </c>
      <c r="D191" s="9" t="s">
        <v>884</v>
      </c>
      <c r="E191" s="9" t="str">
        <f t="shared" si="4"/>
        <v/>
      </c>
      <c r="F191" s="44">
        <f t="shared" si="5"/>
        <v>1</v>
      </c>
    </row>
    <row r="192" spans="1:6" x14ac:dyDescent="0.2">
      <c r="A192" s="42" t="s">
        <v>24</v>
      </c>
      <c r="B192" s="42" t="s">
        <v>1075</v>
      </c>
      <c r="C192" s="443">
        <f>REV!W27</f>
        <v>0</v>
      </c>
      <c r="D192" s="9" t="s">
        <v>884</v>
      </c>
      <c r="E192" s="9" t="str">
        <f t="shared" si="4"/>
        <v/>
      </c>
      <c r="F192" s="44">
        <f t="shared" si="5"/>
        <v>1</v>
      </c>
    </row>
    <row r="193" spans="1:6" x14ac:dyDescent="0.2">
      <c r="A193" s="42" t="s">
        <v>24</v>
      </c>
      <c r="B193" s="42" t="s">
        <v>1076</v>
      </c>
      <c r="C193" s="443">
        <f>REV!W28</f>
        <v>0</v>
      </c>
      <c r="D193" s="9" t="s">
        <v>884</v>
      </c>
      <c r="E193" s="9" t="str">
        <f t="shared" si="4"/>
        <v/>
      </c>
      <c r="F193" s="44">
        <f t="shared" si="5"/>
        <v>1</v>
      </c>
    </row>
    <row r="194" spans="1:6" x14ac:dyDescent="0.2">
      <c r="A194" s="42" t="s">
        <v>24</v>
      </c>
      <c r="B194" s="42" t="s">
        <v>1077</v>
      </c>
      <c r="C194" s="443">
        <f>REV!W54</f>
        <v>0</v>
      </c>
      <c r="D194" s="9" t="s">
        <v>884</v>
      </c>
      <c r="E194" s="9" t="str">
        <f t="shared" si="4"/>
        <v/>
      </c>
      <c r="F194" s="44">
        <f t="shared" si="5"/>
        <v>1</v>
      </c>
    </row>
    <row r="195" spans="1:6" x14ac:dyDescent="0.2">
      <c r="A195" s="42" t="s">
        <v>24</v>
      </c>
      <c r="B195" s="42" t="s">
        <v>1078</v>
      </c>
      <c r="C195" s="443">
        <f>REV!X25</f>
        <v>0</v>
      </c>
      <c r="D195" s="9" t="s">
        <v>884</v>
      </c>
      <c r="E195" s="9" t="str">
        <f t="shared" ref="E195:E258" si="6">IF(C195="","",IF(ISBLANK(C195),"",IF(ISNUMBER(C195),IF(ROUND(C195,0)=C195,IF(C195&gt;=(-9999999999999990),IF(C195&lt;=(9999999999999990),"","Value must be an integer of no more than 16 digits."),"Value must be an integer of no more than 16 digits."),"Value must be an integer of no more than 16 digits."),"Value must be an integer of no more than 16 digits.")))</f>
        <v/>
      </c>
      <c r="F195" s="44">
        <f t="shared" ref="F195:F258" si="7">IF(E195="",1,0)</f>
        <v>1</v>
      </c>
    </row>
    <row r="196" spans="1:6" x14ac:dyDescent="0.2">
      <c r="A196" s="42" t="s">
        <v>24</v>
      </c>
      <c r="B196" s="42" t="s">
        <v>1079</v>
      </c>
      <c r="C196" s="443">
        <f>REV!X54</f>
        <v>0</v>
      </c>
      <c r="D196" s="9" t="s">
        <v>884</v>
      </c>
      <c r="E196" s="9" t="str">
        <f t="shared" si="6"/>
        <v/>
      </c>
      <c r="F196" s="44">
        <f t="shared" si="7"/>
        <v>1</v>
      </c>
    </row>
    <row r="197" spans="1:6" x14ac:dyDescent="0.2">
      <c r="A197" s="42" t="s">
        <v>24</v>
      </c>
      <c r="B197" s="42" t="s">
        <v>1080</v>
      </c>
      <c r="C197" s="443">
        <f>REV!Z12</f>
        <v>0</v>
      </c>
      <c r="D197" s="9" t="s">
        <v>884</v>
      </c>
      <c r="E197" s="9" t="str">
        <f t="shared" si="6"/>
        <v/>
      </c>
      <c r="F197" s="44">
        <f t="shared" si="7"/>
        <v>1</v>
      </c>
    </row>
    <row r="198" spans="1:6" x14ac:dyDescent="0.2">
      <c r="A198" s="42" t="s">
        <v>24</v>
      </c>
      <c r="B198" s="42" t="s">
        <v>1081</v>
      </c>
      <c r="C198" s="443">
        <f>REV!Z13</f>
        <v>0</v>
      </c>
      <c r="D198" s="9" t="s">
        <v>884</v>
      </c>
      <c r="E198" s="9" t="str">
        <f t="shared" si="6"/>
        <v/>
      </c>
      <c r="F198" s="44">
        <f t="shared" si="7"/>
        <v>1</v>
      </c>
    </row>
    <row r="199" spans="1:6" x14ac:dyDescent="0.2">
      <c r="A199" s="42" t="s">
        <v>24</v>
      </c>
      <c r="B199" s="42" t="s">
        <v>1082</v>
      </c>
      <c r="C199" s="443">
        <f>REV!Z14</f>
        <v>0</v>
      </c>
      <c r="D199" s="9" t="s">
        <v>884</v>
      </c>
      <c r="E199" s="9" t="str">
        <f t="shared" si="6"/>
        <v/>
      </c>
      <c r="F199" s="44">
        <f t="shared" si="7"/>
        <v>1</v>
      </c>
    </row>
    <row r="200" spans="1:6" x14ac:dyDescent="0.2">
      <c r="A200" s="42" t="s">
        <v>24</v>
      </c>
      <c r="B200" s="42" t="s">
        <v>1083</v>
      </c>
      <c r="C200" s="443">
        <f>REV!Z15</f>
        <v>0</v>
      </c>
      <c r="D200" s="9" t="s">
        <v>884</v>
      </c>
      <c r="E200" s="9" t="str">
        <f t="shared" si="6"/>
        <v/>
      </c>
      <c r="F200" s="44">
        <f t="shared" si="7"/>
        <v>1</v>
      </c>
    </row>
    <row r="201" spans="1:6" x14ac:dyDescent="0.2">
      <c r="A201" s="42" t="s">
        <v>24</v>
      </c>
      <c r="B201" s="42" t="s">
        <v>1084</v>
      </c>
      <c r="C201" s="443">
        <f>REV!Z16</f>
        <v>0</v>
      </c>
      <c r="D201" s="9" t="s">
        <v>884</v>
      </c>
      <c r="E201" s="9" t="str">
        <f t="shared" si="6"/>
        <v/>
      </c>
      <c r="F201" s="44">
        <f t="shared" si="7"/>
        <v>1</v>
      </c>
    </row>
    <row r="202" spans="1:6" x14ac:dyDescent="0.2">
      <c r="A202" s="42" t="s">
        <v>24</v>
      </c>
      <c r="B202" s="42" t="s">
        <v>1085</v>
      </c>
      <c r="C202" s="443">
        <f>REV!Z17</f>
        <v>0</v>
      </c>
      <c r="D202" s="9" t="s">
        <v>884</v>
      </c>
      <c r="E202" s="9" t="str">
        <f t="shared" si="6"/>
        <v/>
      </c>
      <c r="F202" s="44">
        <f t="shared" si="7"/>
        <v>1</v>
      </c>
    </row>
    <row r="203" spans="1:6" x14ac:dyDescent="0.2">
      <c r="A203" s="42" t="s">
        <v>24</v>
      </c>
      <c r="B203" s="42" t="s">
        <v>1086</v>
      </c>
      <c r="C203" s="443">
        <f>REV!Z18</f>
        <v>0</v>
      </c>
      <c r="D203" s="9" t="s">
        <v>884</v>
      </c>
      <c r="E203" s="9" t="str">
        <f t="shared" si="6"/>
        <v/>
      </c>
      <c r="F203" s="44">
        <f t="shared" si="7"/>
        <v>1</v>
      </c>
    </row>
    <row r="204" spans="1:6" x14ac:dyDescent="0.2">
      <c r="A204" s="42" t="s">
        <v>24</v>
      </c>
      <c r="B204" s="42" t="s">
        <v>1087</v>
      </c>
      <c r="C204" s="443">
        <f>REV!Z21</f>
        <v>0</v>
      </c>
      <c r="D204" s="9" t="s">
        <v>884</v>
      </c>
      <c r="E204" s="9" t="str">
        <f t="shared" si="6"/>
        <v/>
      </c>
      <c r="F204" s="44">
        <f t="shared" si="7"/>
        <v>1</v>
      </c>
    </row>
    <row r="205" spans="1:6" x14ac:dyDescent="0.2">
      <c r="A205" s="42" t="s">
        <v>24</v>
      </c>
      <c r="B205" s="42" t="s">
        <v>1088</v>
      </c>
      <c r="C205" s="443">
        <f>REV!Z25</f>
        <v>0</v>
      </c>
      <c r="D205" s="9" t="s">
        <v>884</v>
      </c>
      <c r="E205" s="9" t="str">
        <f t="shared" si="6"/>
        <v/>
      </c>
      <c r="F205" s="44">
        <f t="shared" si="7"/>
        <v>1</v>
      </c>
    </row>
    <row r="206" spans="1:6" x14ac:dyDescent="0.2">
      <c r="A206" s="42" t="s">
        <v>24</v>
      </c>
      <c r="B206" s="42" t="s">
        <v>1089</v>
      </c>
      <c r="C206" s="443">
        <f>REV!Z29</f>
        <v>0</v>
      </c>
      <c r="D206" s="9" t="s">
        <v>884</v>
      </c>
      <c r="E206" s="9" t="str">
        <f t="shared" si="6"/>
        <v/>
      </c>
      <c r="F206" s="44">
        <f t="shared" si="7"/>
        <v>1</v>
      </c>
    </row>
    <row r="207" spans="1:6" x14ac:dyDescent="0.2">
      <c r="A207" s="42" t="s">
        <v>24</v>
      </c>
      <c r="B207" s="42" t="s">
        <v>1090</v>
      </c>
      <c r="C207" s="443">
        <f>REV!Z30</f>
        <v>0</v>
      </c>
      <c r="D207" s="9" t="s">
        <v>884</v>
      </c>
      <c r="E207" s="9" t="str">
        <f t="shared" si="6"/>
        <v/>
      </c>
      <c r="F207" s="44">
        <f t="shared" si="7"/>
        <v>1</v>
      </c>
    </row>
    <row r="208" spans="1:6" x14ac:dyDescent="0.2">
      <c r="A208" s="42" t="s">
        <v>24</v>
      </c>
      <c r="B208" s="42" t="s">
        <v>1091</v>
      </c>
      <c r="C208" s="443">
        <f>REV!Z31</f>
        <v>0</v>
      </c>
      <c r="D208" s="9" t="s">
        <v>884</v>
      </c>
      <c r="E208" s="9" t="str">
        <f t="shared" si="6"/>
        <v/>
      </c>
      <c r="F208" s="44">
        <f t="shared" si="7"/>
        <v>1</v>
      </c>
    </row>
    <row r="209" spans="1:6" x14ac:dyDescent="0.2">
      <c r="A209" s="42" t="s">
        <v>24</v>
      </c>
      <c r="B209" s="42" t="s">
        <v>1092</v>
      </c>
      <c r="C209" s="443">
        <f>REV!Z32</f>
        <v>0</v>
      </c>
      <c r="D209" s="9" t="s">
        <v>884</v>
      </c>
      <c r="E209" s="9" t="str">
        <f t="shared" si="6"/>
        <v/>
      </c>
      <c r="F209" s="44">
        <f t="shared" si="7"/>
        <v>1</v>
      </c>
    </row>
    <row r="210" spans="1:6" x14ac:dyDescent="0.2">
      <c r="A210" s="42" t="s">
        <v>24</v>
      </c>
      <c r="B210" s="42" t="s">
        <v>1093</v>
      </c>
      <c r="C210" s="443">
        <f>REV!Z33</f>
        <v>0</v>
      </c>
      <c r="D210" s="9" t="s">
        <v>884</v>
      </c>
      <c r="E210" s="9" t="str">
        <f t="shared" si="6"/>
        <v/>
      </c>
      <c r="F210" s="44">
        <f t="shared" si="7"/>
        <v>1</v>
      </c>
    </row>
    <row r="211" spans="1:6" x14ac:dyDescent="0.2">
      <c r="A211" s="42" t="s">
        <v>24</v>
      </c>
      <c r="B211" s="42" t="s">
        <v>1094</v>
      </c>
      <c r="C211" s="443">
        <f>REV!Z34</f>
        <v>0</v>
      </c>
      <c r="D211" s="9" t="s">
        <v>884</v>
      </c>
      <c r="E211" s="9" t="str">
        <f t="shared" si="6"/>
        <v/>
      </c>
      <c r="F211" s="44">
        <f t="shared" si="7"/>
        <v>1</v>
      </c>
    </row>
    <row r="212" spans="1:6" x14ac:dyDescent="0.2">
      <c r="A212" s="42" t="s">
        <v>24</v>
      </c>
      <c r="B212" s="42" t="s">
        <v>1095</v>
      </c>
      <c r="C212" s="443">
        <f>REV!Z35</f>
        <v>0</v>
      </c>
      <c r="D212" s="9" t="s">
        <v>884</v>
      </c>
      <c r="E212" s="9" t="str">
        <f t="shared" si="6"/>
        <v/>
      </c>
      <c r="F212" s="44">
        <f t="shared" si="7"/>
        <v>1</v>
      </c>
    </row>
    <row r="213" spans="1:6" x14ac:dyDescent="0.2">
      <c r="A213" s="42" t="s">
        <v>24</v>
      </c>
      <c r="B213" s="42" t="s">
        <v>1096</v>
      </c>
      <c r="C213" s="443">
        <f>REV!Z36</f>
        <v>0</v>
      </c>
      <c r="D213" s="9" t="s">
        <v>884</v>
      </c>
      <c r="E213" s="9" t="str">
        <f t="shared" si="6"/>
        <v/>
      </c>
      <c r="F213" s="44">
        <f t="shared" si="7"/>
        <v>1</v>
      </c>
    </row>
    <row r="214" spans="1:6" x14ac:dyDescent="0.2">
      <c r="A214" s="42" t="s">
        <v>24</v>
      </c>
      <c r="B214" s="42" t="s">
        <v>1097</v>
      </c>
      <c r="C214" s="443">
        <f>REV!Z37</f>
        <v>0</v>
      </c>
      <c r="D214" s="9" t="s">
        <v>884</v>
      </c>
      <c r="E214" s="9" t="str">
        <f t="shared" si="6"/>
        <v/>
      </c>
      <c r="F214" s="44">
        <f t="shared" si="7"/>
        <v>1</v>
      </c>
    </row>
    <row r="215" spans="1:6" x14ac:dyDescent="0.2">
      <c r="A215" s="42" t="s">
        <v>24</v>
      </c>
      <c r="B215" s="42" t="s">
        <v>1098</v>
      </c>
      <c r="C215" s="443">
        <f>REV!Z38</f>
        <v>0</v>
      </c>
      <c r="D215" s="9" t="s">
        <v>884</v>
      </c>
      <c r="E215" s="9" t="str">
        <f t="shared" si="6"/>
        <v/>
      </c>
      <c r="F215" s="44">
        <f t="shared" si="7"/>
        <v>1</v>
      </c>
    </row>
    <row r="216" spans="1:6" x14ac:dyDescent="0.2">
      <c r="A216" s="42" t="s">
        <v>24</v>
      </c>
      <c r="B216" s="42" t="s">
        <v>1099</v>
      </c>
      <c r="C216" s="443">
        <f>REV!Z39</f>
        <v>0</v>
      </c>
      <c r="D216" s="9" t="s">
        <v>884</v>
      </c>
      <c r="E216" s="9" t="str">
        <f t="shared" si="6"/>
        <v/>
      </c>
      <c r="F216" s="44">
        <f t="shared" si="7"/>
        <v>1</v>
      </c>
    </row>
    <row r="217" spans="1:6" x14ac:dyDescent="0.2">
      <c r="A217" s="42" t="s">
        <v>24</v>
      </c>
      <c r="B217" s="42" t="s">
        <v>1100</v>
      </c>
      <c r="C217" s="443">
        <f>REV!Z40</f>
        <v>0</v>
      </c>
      <c r="D217" s="9" t="s">
        <v>884</v>
      </c>
      <c r="E217" s="9" t="str">
        <f t="shared" si="6"/>
        <v/>
      </c>
      <c r="F217" s="44">
        <f t="shared" si="7"/>
        <v>1</v>
      </c>
    </row>
    <row r="218" spans="1:6" x14ac:dyDescent="0.2">
      <c r="A218" s="42" t="s">
        <v>24</v>
      </c>
      <c r="B218" s="42" t="s">
        <v>1101</v>
      </c>
      <c r="C218" s="443">
        <f>REV!Z43</f>
        <v>0</v>
      </c>
      <c r="D218" s="9" t="s">
        <v>884</v>
      </c>
      <c r="E218" s="9" t="str">
        <f t="shared" si="6"/>
        <v/>
      </c>
      <c r="F218" s="44">
        <f t="shared" si="7"/>
        <v>1</v>
      </c>
    </row>
    <row r="219" spans="1:6" x14ac:dyDescent="0.2">
      <c r="A219" s="42" t="s">
        <v>24</v>
      </c>
      <c r="B219" s="42" t="s">
        <v>1102</v>
      </c>
      <c r="C219" s="443">
        <f>REV!Z54</f>
        <v>0</v>
      </c>
      <c r="D219" s="9" t="s">
        <v>884</v>
      </c>
      <c r="E219" s="9" t="str">
        <f t="shared" si="6"/>
        <v/>
      </c>
      <c r="F219" s="44">
        <f t="shared" si="7"/>
        <v>1</v>
      </c>
    </row>
    <row r="220" spans="1:6" x14ac:dyDescent="0.2">
      <c r="A220" s="42" t="s">
        <v>24</v>
      </c>
      <c r="B220" s="42" t="s">
        <v>1103</v>
      </c>
      <c r="C220" s="443">
        <f>REV!Z55</f>
        <v>0</v>
      </c>
      <c r="D220" s="9" t="s">
        <v>884</v>
      </c>
      <c r="E220" s="9" t="str">
        <f t="shared" si="6"/>
        <v/>
      </c>
      <c r="F220" s="44">
        <f t="shared" si="7"/>
        <v>1</v>
      </c>
    </row>
    <row r="221" spans="1:6" x14ac:dyDescent="0.2">
      <c r="A221" s="42" t="s">
        <v>24</v>
      </c>
      <c r="B221" s="42" t="s">
        <v>1104</v>
      </c>
      <c r="C221" s="443">
        <f>REV!AA21</f>
        <v>0</v>
      </c>
      <c r="D221" s="9" t="s">
        <v>884</v>
      </c>
      <c r="E221" s="9" t="str">
        <f t="shared" si="6"/>
        <v/>
      </c>
      <c r="F221" s="44">
        <f t="shared" si="7"/>
        <v>1</v>
      </c>
    </row>
    <row r="222" spans="1:6" x14ac:dyDescent="0.2">
      <c r="A222" s="42" t="s">
        <v>24</v>
      </c>
      <c r="B222" s="42" t="s">
        <v>1105</v>
      </c>
      <c r="C222" s="443">
        <f>REV!AA25</f>
        <v>0</v>
      </c>
      <c r="D222" s="9" t="s">
        <v>884</v>
      </c>
      <c r="E222" s="9" t="str">
        <f t="shared" si="6"/>
        <v/>
      </c>
      <c r="F222" s="44">
        <f t="shared" si="7"/>
        <v>1</v>
      </c>
    </row>
    <row r="223" spans="1:6" x14ac:dyDescent="0.2">
      <c r="A223" s="42" t="s">
        <v>24</v>
      </c>
      <c r="B223" s="42" t="s">
        <v>1106</v>
      </c>
      <c r="C223" s="443">
        <f>REV!AA29</f>
        <v>0</v>
      </c>
      <c r="D223" s="9" t="s">
        <v>884</v>
      </c>
      <c r="E223" s="9" t="str">
        <f t="shared" si="6"/>
        <v/>
      </c>
      <c r="F223" s="44">
        <f t="shared" si="7"/>
        <v>1</v>
      </c>
    </row>
    <row r="224" spans="1:6" x14ac:dyDescent="0.2">
      <c r="A224" s="42" t="s">
        <v>24</v>
      </c>
      <c r="B224" s="42" t="s">
        <v>1107</v>
      </c>
      <c r="C224" s="443">
        <f>REV!AA30</f>
        <v>0</v>
      </c>
      <c r="D224" s="9" t="s">
        <v>884</v>
      </c>
      <c r="E224" s="9" t="str">
        <f t="shared" si="6"/>
        <v/>
      </c>
      <c r="F224" s="44">
        <f t="shared" si="7"/>
        <v>1</v>
      </c>
    </row>
    <row r="225" spans="1:6" x14ac:dyDescent="0.2">
      <c r="A225" s="42" t="s">
        <v>24</v>
      </c>
      <c r="B225" s="42" t="s">
        <v>1108</v>
      </c>
      <c r="C225" s="443">
        <f>REV!AA31</f>
        <v>0</v>
      </c>
      <c r="D225" s="9" t="s">
        <v>884</v>
      </c>
      <c r="E225" s="9" t="str">
        <f t="shared" si="6"/>
        <v/>
      </c>
      <c r="F225" s="44">
        <f t="shared" si="7"/>
        <v>1</v>
      </c>
    </row>
    <row r="226" spans="1:6" x14ac:dyDescent="0.2">
      <c r="A226" s="42" t="s">
        <v>24</v>
      </c>
      <c r="B226" s="42" t="s">
        <v>1109</v>
      </c>
      <c r="C226" s="443">
        <f>REV!AA32</f>
        <v>0</v>
      </c>
      <c r="D226" s="9" t="s">
        <v>884</v>
      </c>
      <c r="E226" s="9" t="str">
        <f t="shared" si="6"/>
        <v/>
      </c>
      <c r="F226" s="44">
        <f t="shared" si="7"/>
        <v>1</v>
      </c>
    </row>
    <row r="227" spans="1:6" x14ac:dyDescent="0.2">
      <c r="A227" s="42" t="s">
        <v>24</v>
      </c>
      <c r="B227" s="42" t="s">
        <v>1110</v>
      </c>
      <c r="C227" s="443">
        <f>REV!AA33</f>
        <v>0</v>
      </c>
      <c r="D227" s="9" t="s">
        <v>884</v>
      </c>
      <c r="E227" s="9" t="str">
        <f t="shared" si="6"/>
        <v/>
      </c>
      <c r="F227" s="44">
        <f t="shared" si="7"/>
        <v>1</v>
      </c>
    </row>
    <row r="228" spans="1:6" x14ac:dyDescent="0.2">
      <c r="A228" s="42" t="s">
        <v>24</v>
      </c>
      <c r="B228" s="42" t="s">
        <v>1111</v>
      </c>
      <c r="C228" s="443">
        <f>REV!AA34</f>
        <v>0</v>
      </c>
      <c r="D228" s="9" t="s">
        <v>884</v>
      </c>
      <c r="E228" s="9" t="str">
        <f t="shared" si="6"/>
        <v/>
      </c>
      <c r="F228" s="44">
        <f t="shared" si="7"/>
        <v>1</v>
      </c>
    </row>
    <row r="229" spans="1:6" x14ac:dyDescent="0.2">
      <c r="A229" s="42" t="s">
        <v>24</v>
      </c>
      <c r="B229" s="42" t="s">
        <v>1112</v>
      </c>
      <c r="C229" s="443">
        <f>REV!AA35</f>
        <v>0</v>
      </c>
      <c r="D229" s="9" t="s">
        <v>884</v>
      </c>
      <c r="E229" s="9" t="str">
        <f t="shared" si="6"/>
        <v/>
      </c>
      <c r="F229" s="44">
        <f t="shared" si="7"/>
        <v>1</v>
      </c>
    </row>
    <row r="230" spans="1:6" x14ac:dyDescent="0.2">
      <c r="A230" s="42" t="s">
        <v>24</v>
      </c>
      <c r="B230" s="42" t="s">
        <v>1113</v>
      </c>
      <c r="C230" s="443">
        <f>REV!AA36</f>
        <v>0</v>
      </c>
      <c r="D230" s="9" t="s">
        <v>884</v>
      </c>
      <c r="E230" s="9" t="str">
        <f t="shared" si="6"/>
        <v/>
      </c>
      <c r="F230" s="44">
        <f t="shared" si="7"/>
        <v>1</v>
      </c>
    </row>
    <row r="231" spans="1:6" x14ac:dyDescent="0.2">
      <c r="A231" s="42" t="s">
        <v>24</v>
      </c>
      <c r="B231" s="42" t="s">
        <v>1114</v>
      </c>
      <c r="C231" s="443">
        <f>REV!AA37</f>
        <v>0</v>
      </c>
      <c r="D231" s="9" t="s">
        <v>884</v>
      </c>
      <c r="E231" s="9" t="str">
        <f t="shared" si="6"/>
        <v/>
      </c>
      <c r="F231" s="44">
        <f t="shared" si="7"/>
        <v>1</v>
      </c>
    </row>
    <row r="232" spans="1:6" x14ac:dyDescent="0.2">
      <c r="A232" s="42" t="s">
        <v>24</v>
      </c>
      <c r="B232" s="42" t="s">
        <v>1115</v>
      </c>
      <c r="C232" s="443">
        <f>REV!AA38</f>
        <v>0</v>
      </c>
      <c r="D232" s="9" t="s">
        <v>884</v>
      </c>
      <c r="E232" s="9" t="str">
        <f t="shared" si="6"/>
        <v/>
      </c>
      <c r="F232" s="44">
        <f t="shared" si="7"/>
        <v>1</v>
      </c>
    </row>
    <row r="233" spans="1:6" x14ac:dyDescent="0.2">
      <c r="A233" s="42" t="s">
        <v>24</v>
      </c>
      <c r="B233" s="42" t="s">
        <v>1116</v>
      </c>
      <c r="C233" s="443">
        <f>REV!AA39</f>
        <v>0</v>
      </c>
      <c r="D233" s="9" t="s">
        <v>884</v>
      </c>
      <c r="E233" s="9" t="str">
        <f t="shared" si="6"/>
        <v/>
      </c>
      <c r="F233" s="44">
        <f t="shared" si="7"/>
        <v>1</v>
      </c>
    </row>
    <row r="234" spans="1:6" x14ac:dyDescent="0.2">
      <c r="A234" s="42" t="s">
        <v>24</v>
      </c>
      <c r="B234" s="42" t="s">
        <v>1117</v>
      </c>
      <c r="C234" s="443">
        <f>REV!AA43</f>
        <v>0</v>
      </c>
      <c r="D234" s="9" t="s">
        <v>884</v>
      </c>
      <c r="E234" s="9" t="str">
        <f t="shared" si="6"/>
        <v/>
      </c>
      <c r="F234" s="44">
        <f t="shared" si="7"/>
        <v>1</v>
      </c>
    </row>
    <row r="235" spans="1:6" x14ac:dyDescent="0.2">
      <c r="A235" s="42" t="s">
        <v>24</v>
      </c>
      <c r="B235" s="42" t="s">
        <v>1118</v>
      </c>
      <c r="C235" s="443">
        <f>REV!AA55</f>
        <v>0</v>
      </c>
      <c r="D235" s="9" t="s">
        <v>884</v>
      </c>
      <c r="E235" s="9" t="str">
        <f t="shared" si="6"/>
        <v/>
      </c>
      <c r="F235" s="44">
        <f t="shared" si="7"/>
        <v>1</v>
      </c>
    </row>
    <row r="236" spans="1:6" x14ac:dyDescent="0.2">
      <c r="A236" s="42" t="s">
        <v>24</v>
      </c>
      <c r="B236" s="42" t="s">
        <v>1119</v>
      </c>
      <c r="C236" s="443">
        <f>REV!AB25</f>
        <v>0</v>
      </c>
      <c r="D236" s="9" t="s">
        <v>884</v>
      </c>
      <c r="E236" s="9" t="str">
        <f t="shared" si="6"/>
        <v/>
      </c>
      <c r="F236" s="44">
        <f t="shared" si="7"/>
        <v>1</v>
      </c>
    </row>
    <row r="237" spans="1:6" x14ac:dyDescent="0.2">
      <c r="A237" s="42" t="s">
        <v>24</v>
      </c>
      <c r="B237" s="42" t="s">
        <v>1120</v>
      </c>
      <c r="C237" s="443">
        <f>REV!AB55</f>
        <v>0</v>
      </c>
      <c r="D237" s="9" t="s">
        <v>884</v>
      </c>
      <c r="E237" s="9" t="str">
        <f t="shared" si="6"/>
        <v/>
      </c>
      <c r="F237" s="44">
        <f t="shared" si="7"/>
        <v>1</v>
      </c>
    </row>
    <row r="238" spans="1:6" x14ac:dyDescent="0.2">
      <c r="A238" s="42" t="s">
        <v>24</v>
      </c>
      <c r="B238" s="42" t="s">
        <v>1121</v>
      </c>
      <c r="C238" s="443">
        <f>REV!AC25</f>
        <v>0</v>
      </c>
      <c r="D238" s="9" t="s">
        <v>884</v>
      </c>
      <c r="E238" s="9" t="str">
        <f t="shared" si="6"/>
        <v/>
      </c>
      <c r="F238" s="44">
        <f t="shared" si="7"/>
        <v>1</v>
      </c>
    </row>
    <row r="239" spans="1:6" x14ac:dyDescent="0.2">
      <c r="A239" s="42" t="s">
        <v>24</v>
      </c>
      <c r="B239" s="42" t="s">
        <v>1122</v>
      </c>
      <c r="C239" s="443">
        <f>REV!AC55</f>
        <v>0</v>
      </c>
      <c r="D239" s="9" t="s">
        <v>884</v>
      </c>
      <c r="E239" s="9" t="str">
        <f t="shared" si="6"/>
        <v/>
      </c>
      <c r="F239" s="44">
        <f t="shared" si="7"/>
        <v>1</v>
      </c>
    </row>
    <row r="240" spans="1:6" x14ac:dyDescent="0.2">
      <c r="A240" s="42" t="s">
        <v>24</v>
      </c>
      <c r="B240" s="42" t="s">
        <v>1123</v>
      </c>
      <c r="C240" s="443">
        <f>REV!AD25</f>
        <v>0</v>
      </c>
      <c r="D240" s="9" t="s">
        <v>884</v>
      </c>
      <c r="E240" s="9" t="str">
        <f t="shared" si="6"/>
        <v/>
      </c>
      <c r="F240" s="44">
        <f t="shared" si="7"/>
        <v>1</v>
      </c>
    </row>
    <row r="241" spans="1:6" x14ac:dyDescent="0.2">
      <c r="A241" s="42" t="s">
        <v>24</v>
      </c>
      <c r="B241" s="42" t="s">
        <v>1124</v>
      </c>
      <c r="C241" s="443">
        <f>REV!AD55</f>
        <v>0</v>
      </c>
      <c r="D241" s="9" t="s">
        <v>884</v>
      </c>
      <c r="E241" s="9" t="str">
        <f t="shared" si="6"/>
        <v/>
      </c>
      <c r="F241" s="44">
        <f t="shared" si="7"/>
        <v>1</v>
      </c>
    </row>
    <row r="242" spans="1:6" x14ac:dyDescent="0.2">
      <c r="A242" s="42" t="s">
        <v>24</v>
      </c>
      <c r="B242" s="42" t="s">
        <v>1125</v>
      </c>
      <c r="C242" s="443">
        <f>REV!AE25</f>
        <v>0</v>
      </c>
      <c r="D242" s="9" t="s">
        <v>884</v>
      </c>
      <c r="E242" s="9" t="str">
        <f t="shared" si="6"/>
        <v/>
      </c>
      <c r="F242" s="44">
        <f t="shared" si="7"/>
        <v>1</v>
      </c>
    </row>
    <row r="243" spans="1:6" x14ac:dyDescent="0.2">
      <c r="A243" s="42" t="s">
        <v>24</v>
      </c>
      <c r="B243" s="42" t="s">
        <v>1126</v>
      </c>
      <c r="C243" s="443">
        <f>REV!AE55</f>
        <v>0</v>
      </c>
      <c r="D243" s="9" t="s">
        <v>884</v>
      </c>
      <c r="E243" s="9" t="str">
        <f t="shared" si="6"/>
        <v/>
      </c>
      <c r="F243" s="44">
        <f t="shared" si="7"/>
        <v>1</v>
      </c>
    </row>
    <row r="244" spans="1:6" x14ac:dyDescent="0.2">
      <c r="A244" s="42" t="s">
        <v>24</v>
      </c>
      <c r="B244" s="42" t="s">
        <v>1127</v>
      </c>
      <c r="C244" s="443">
        <f>REV!AF25</f>
        <v>0</v>
      </c>
      <c r="D244" s="9" t="s">
        <v>884</v>
      </c>
      <c r="E244" s="9" t="str">
        <f t="shared" si="6"/>
        <v/>
      </c>
      <c r="F244" s="44">
        <f t="shared" si="7"/>
        <v>1</v>
      </c>
    </row>
    <row r="245" spans="1:6" x14ac:dyDescent="0.2">
      <c r="A245" s="42" t="s">
        <v>24</v>
      </c>
      <c r="B245" s="42" t="s">
        <v>1128</v>
      </c>
      <c r="C245" s="443">
        <f>REV!AF26</f>
        <v>0</v>
      </c>
      <c r="D245" s="9" t="s">
        <v>884</v>
      </c>
      <c r="E245" s="9" t="str">
        <f t="shared" si="6"/>
        <v/>
      </c>
      <c r="F245" s="44">
        <f t="shared" si="7"/>
        <v>1</v>
      </c>
    </row>
    <row r="246" spans="1:6" x14ac:dyDescent="0.2">
      <c r="A246" s="42" t="s">
        <v>24</v>
      </c>
      <c r="B246" s="42" t="s">
        <v>1129</v>
      </c>
      <c r="C246" s="443">
        <f>REV!AF27</f>
        <v>0</v>
      </c>
      <c r="D246" s="9" t="s">
        <v>884</v>
      </c>
      <c r="E246" s="9" t="str">
        <f t="shared" si="6"/>
        <v/>
      </c>
      <c r="F246" s="44">
        <f t="shared" si="7"/>
        <v>1</v>
      </c>
    </row>
    <row r="247" spans="1:6" x14ac:dyDescent="0.2">
      <c r="A247" s="42" t="s">
        <v>24</v>
      </c>
      <c r="B247" s="42" t="s">
        <v>1130</v>
      </c>
      <c r="C247" s="443">
        <f>REV!AF28</f>
        <v>0</v>
      </c>
      <c r="D247" s="9" t="s">
        <v>884</v>
      </c>
      <c r="E247" s="9" t="str">
        <f t="shared" si="6"/>
        <v/>
      </c>
      <c r="F247" s="44">
        <f t="shared" si="7"/>
        <v>1</v>
      </c>
    </row>
    <row r="248" spans="1:6" x14ac:dyDescent="0.2">
      <c r="A248" s="42" t="s">
        <v>24</v>
      </c>
      <c r="B248" s="42" t="s">
        <v>1131</v>
      </c>
      <c r="C248" s="443">
        <f>REV!AF30</f>
        <v>0</v>
      </c>
      <c r="D248" s="9" t="s">
        <v>884</v>
      </c>
      <c r="E248" s="9" t="str">
        <f t="shared" si="6"/>
        <v/>
      </c>
      <c r="F248" s="44">
        <f t="shared" si="7"/>
        <v>1</v>
      </c>
    </row>
    <row r="249" spans="1:6" x14ac:dyDescent="0.2">
      <c r="A249" s="42" t="s">
        <v>24</v>
      </c>
      <c r="B249" s="42" t="s">
        <v>1132</v>
      </c>
      <c r="C249" s="443">
        <f>REV!AF31</f>
        <v>0</v>
      </c>
      <c r="D249" s="9" t="s">
        <v>884</v>
      </c>
      <c r="E249" s="9" t="str">
        <f t="shared" si="6"/>
        <v/>
      </c>
      <c r="F249" s="44">
        <f t="shared" si="7"/>
        <v>1</v>
      </c>
    </row>
    <row r="250" spans="1:6" x14ac:dyDescent="0.2">
      <c r="A250" s="42" t="s">
        <v>24</v>
      </c>
      <c r="B250" s="42" t="s">
        <v>1133</v>
      </c>
      <c r="C250" s="443">
        <f>REV!AF32</f>
        <v>0</v>
      </c>
      <c r="D250" s="9" t="s">
        <v>884</v>
      </c>
      <c r="E250" s="9" t="str">
        <f t="shared" si="6"/>
        <v/>
      </c>
      <c r="F250" s="44">
        <f t="shared" si="7"/>
        <v>1</v>
      </c>
    </row>
    <row r="251" spans="1:6" x14ac:dyDescent="0.2">
      <c r="A251" s="42" t="s">
        <v>24</v>
      </c>
      <c r="B251" s="42" t="s">
        <v>1134</v>
      </c>
      <c r="C251" s="443">
        <f>REV!AF33</f>
        <v>0</v>
      </c>
      <c r="D251" s="9" t="s">
        <v>884</v>
      </c>
      <c r="E251" s="9" t="str">
        <f t="shared" si="6"/>
        <v/>
      </c>
      <c r="F251" s="44">
        <f t="shared" si="7"/>
        <v>1</v>
      </c>
    </row>
    <row r="252" spans="1:6" x14ac:dyDescent="0.2">
      <c r="A252" s="42" t="s">
        <v>24</v>
      </c>
      <c r="B252" s="42" t="s">
        <v>1135</v>
      </c>
      <c r="C252" s="443">
        <f>REV!AF34</f>
        <v>0</v>
      </c>
      <c r="D252" s="9" t="s">
        <v>884</v>
      </c>
      <c r="E252" s="9" t="str">
        <f t="shared" si="6"/>
        <v/>
      </c>
      <c r="F252" s="44">
        <f t="shared" si="7"/>
        <v>1</v>
      </c>
    </row>
    <row r="253" spans="1:6" x14ac:dyDescent="0.2">
      <c r="A253" s="42" t="s">
        <v>24</v>
      </c>
      <c r="B253" s="42" t="s">
        <v>1136</v>
      </c>
      <c r="C253" s="443">
        <f>REV!AF35</f>
        <v>0</v>
      </c>
      <c r="D253" s="9" t="s">
        <v>884</v>
      </c>
      <c r="E253" s="9" t="str">
        <f t="shared" si="6"/>
        <v/>
      </c>
      <c r="F253" s="44">
        <f t="shared" si="7"/>
        <v>1</v>
      </c>
    </row>
    <row r="254" spans="1:6" x14ac:dyDescent="0.2">
      <c r="A254" s="42" t="s">
        <v>24</v>
      </c>
      <c r="B254" s="42" t="s">
        <v>1137</v>
      </c>
      <c r="C254" s="443">
        <f>REV!AF36</f>
        <v>0</v>
      </c>
      <c r="D254" s="9" t="s">
        <v>884</v>
      </c>
      <c r="E254" s="9" t="str">
        <f t="shared" si="6"/>
        <v/>
      </c>
      <c r="F254" s="44">
        <f t="shared" si="7"/>
        <v>1</v>
      </c>
    </row>
    <row r="255" spans="1:6" x14ac:dyDescent="0.2">
      <c r="A255" s="42" t="s">
        <v>24</v>
      </c>
      <c r="B255" s="42" t="s">
        <v>1138</v>
      </c>
      <c r="C255" s="443">
        <f>REV!AF37</f>
        <v>0</v>
      </c>
      <c r="D255" s="9" t="s">
        <v>884</v>
      </c>
      <c r="E255" s="9" t="str">
        <f t="shared" si="6"/>
        <v/>
      </c>
      <c r="F255" s="44">
        <f t="shared" si="7"/>
        <v>1</v>
      </c>
    </row>
    <row r="256" spans="1:6" x14ac:dyDescent="0.2">
      <c r="A256" s="42" t="s">
        <v>24</v>
      </c>
      <c r="B256" s="42" t="s">
        <v>1139</v>
      </c>
      <c r="C256" s="443">
        <f>REV!AF54</f>
        <v>0</v>
      </c>
      <c r="D256" s="9" t="s">
        <v>884</v>
      </c>
      <c r="E256" s="9" t="str">
        <f t="shared" si="6"/>
        <v/>
      </c>
      <c r="F256" s="44">
        <f t="shared" si="7"/>
        <v>1</v>
      </c>
    </row>
    <row r="257" spans="1:6" x14ac:dyDescent="0.2">
      <c r="A257" s="42" t="s">
        <v>24</v>
      </c>
      <c r="B257" s="42" t="s">
        <v>1140</v>
      </c>
      <c r="C257" s="443">
        <f>REV!AF55</f>
        <v>0</v>
      </c>
      <c r="D257" s="9" t="s">
        <v>884</v>
      </c>
      <c r="E257" s="9" t="str">
        <f t="shared" si="6"/>
        <v/>
      </c>
      <c r="F257" s="44">
        <f t="shared" si="7"/>
        <v>1</v>
      </c>
    </row>
    <row r="258" spans="1:6" x14ac:dyDescent="0.2">
      <c r="A258" s="42" t="s">
        <v>24</v>
      </c>
      <c r="B258" s="42" t="s">
        <v>1141</v>
      </c>
      <c r="C258" s="443">
        <f>REV!AG25</f>
        <v>0</v>
      </c>
      <c r="D258" s="9" t="s">
        <v>884</v>
      </c>
      <c r="E258" s="9" t="str">
        <f t="shared" si="6"/>
        <v/>
      </c>
      <c r="F258" s="44">
        <f t="shared" si="7"/>
        <v>1</v>
      </c>
    </row>
    <row r="259" spans="1:6" x14ac:dyDescent="0.2">
      <c r="A259" s="42" t="s">
        <v>24</v>
      </c>
      <c r="B259" s="42" t="s">
        <v>1142</v>
      </c>
      <c r="C259" s="443">
        <f>REV!AG26</f>
        <v>0</v>
      </c>
      <c r="D259" s="9" t="s">
        <v>884</v>
      </c>
      <c r="E259" s="9" t="str">
        <f t="shared" ref="E259:E322" si="8">IF(C259="","",IF(ISBLANK(C259),"",IF(ISNUMBER(C259),IF(ROUND(C259,0)=C259,IF(C259&gt;=(-9999999999999990),IF(C259&lt;=(9999999999999990),"","Value must be an integer of no more than 16 digits."),"Value must be an integer of no more than 16 digits."),"Value must be an integer of no more than 16 digits."),"Value must be an integer of no more than 16 digits.")))</f>
        <v/>
      </c>
      <c r="F259" s="44">
        <f t="shared" ref="F259:F322" si="9">IF(E259="",1,0)</f>
        <v>1</v>
      </c>
    </row>
    <row r="260" spans="1:6" x14ac:dyDescent="0.2">
      <c r="A260" s="42" t="s">
        <v>24</v>
      </c>
      <c r="B260" s="42" t="s">
        <v>1143</v>
      </c>
      <c r="C260" s="443">
        <f>REV!AG27</f>
        <v>0</v>
      </c>
      <c r="D260" s="9" t="s">
        <v>884</v>
      </c>
      <c r="E260" s="9" t="str">
        <f t="shared" si="8"/>
        <v/>
      </c>
      <c r="F260" s="44">
        <f t="shared" si="9"/>
        <v>1</v>
      </c>
    </row>
    <row r="261" spans="1:6" x14ac:dyDescent="0.2">
      <c r="A261" s="42" t="s">
        <v>24</v>
      </c>
      <c r="B261" s="42" t="s">
        <v>1144</v>
      </c>
      <c r="C261" s="443">
        <f>REV!AG28</f>
        <v>0</v>
      </c>
      <c r="D261" s="9" t="s">
        <v>884</v>
      </c>
      <c r="E261" s="9" t="str">
        <f t="shared" si="8"/>
        <v/>
      </c>
      <c r="F261" s="44">
        <f t="shared" si="9"/>
        <v>1</v>
      </c>
    </row>
    <row r="262" spans="1:6" x14ac:dyDescent="0.2">
      <c r="A262" s="42" t="s">
        <v>24</v>
      </c>
      <c r="B262" s="42" t="s">
        <v>1145</v>
      </c>
      <c r="C262" s="443">
        <f>REV!AG30</f>
        <v>0</v>
      </c>
      <c r="D262" s="9" t="s">
        <v>884</v>
      </c>
      <c r="E262" s="9" t="str">
        <f t="shared" si="8"/>
        <v/>
      </c>
      <c r="F262" s="44">
        <f t="shared" si="9"/>
        <v>1</v>
      </c>
    </row>
    <row r="263" spans="1:6" x14ac:dyDescent="0.2">
      <c r="A263" s="42" t="s">
        <v>24</v>
      </c>
      <c r="B263" s="42" t="s">
        <v>1146</v>
      </c>
      <c r="C263" s="443">
        <f>REV!AG31</f>
        <v>0</v>
      </c>
      <c r="D263" s="9" t="s">
        <v>884</v>
      </c>
      <c r="E263" s="9" t="str">
        <f t="shared" si="8"/>
        <v/>
      </c>
      <c r="F263" s="44">
        <f t="shared" si="9"/>
        <v>1</v>
      </c>
    </row>
    <row r="264" spans="1:6" x14ac:dyDescent="0.2">
      <c r="A264" s="42" t="s">
        <v>24</v>
      </c>
      <c r="B264" s="42" t="s">
        <v>1147</v>
      </c>
      <c r="C264" s="443">
        <f>REV!AG32</f>
        <v>0</v>
      </c>
      <c r="D264" s="9" t="s">
        <v>884</v>
      </c>
      <c r="E264" s="9" t="str">
        <f t="shared" si="8"/>
        <v/>
      </c>
      <c r="F264" s="44">
        <f t="shared" si="9"/>
        <v>1</v>
      </c>
    </row>
    <row r="265" spans="1:6" x14ac:dyDescent="0.2">
      <c r="A265" s="42" t="s">
        <v>24</v>
      </c>
      <c r="B265" s="42" t="s">
        <v>1148</v>
      </c>
      <c r="C265" s="443">
        <f>REV!AG33</f>
        <v>0</v>
      </c>
      <c r="D265" s="9" t="s">
        <v>884</v>
      </c>
      <c r="E265" s="9" t="str">
        <f t="shared" si="8"/>
        <v/>
      </c>
      <c r="F265" s="44">
        <f t="shared" si="9"/>
        <v>1</v>
      </c>
    </row>
    <row r="266" spans="1:6" x14ac:dyDescent="0.2">
      <c r="A266" s="42" t="s">
        <v>24</v>
      </c>
      <c r="B266" s="42" t="s">
        <v>1149</v>
      </c>
      <c r="C266" s="443">
        <f>REV!AG34</f>
        <v>0</v>
      </c>
      <c r="D266" s="9" t="s">
        <v>884</v>
      </c>
      <c r="E266" s="9" t="str">
        <f t="shared" si="8"/>
        <v/>
      </c>
      <c r="F266" s="44">
        <f t="shared" si="9"/>
        <v>1</v>
      </c>
    </row>
    <row r="267" spans="1:6" x14ac:dyDescent="0.2">
      <c r="A267" s="42" t="s">
        <v>24</v>
      </c>
      <c r="B267" s="42" t="s">
        <v>1150</v>
      </c>
      <c r="C267" s="443">
        <f>REV!AG35</f>
        <v>0</v>
      </c>
      <c r="D267" s="9" t="s">
        <v>884</v>
      </c>
      <c r="E267" s="9" t="str">
        <f t="shared" si="8"/>
        <v/>
      </c>
      <c r="F267" s="44">
        <f t="shared" si="9"/>
        <v>1</v>
      </c>
    </row>
    <row r="268" spans="1:6" x14ac:dyDescent="0.2">
      <c r="A268" s="42" t="s">
        <v>24</v>
      </c>
      <c r="B268" s="42" t="s">
        <v>1151</v>
      </c>
      <c r="C268" s="443">
        <f>REV!AG36</f>
        <v>0</v>
      </c>
      <c r="D268" s="9" t="s">
        <v>884</v>
      </c>
      <c r="E268" s="9" t="str">
        <f t="shared" si="8"/>
        <v/>
      </c>
      <c r="F268" s="44">
        <f t="shared" si="9"/>
        <v>1</v>
      </c>
    </row>
    <row r="269" spans="1:6" x14ac:dyDescent="0.2">
      <c r="A269" s="42" t="s">
        <v>24</v>
      </c>
      <c r="B269" s="42" t="s">
        <v>1152</v>
      </c>
      <c r="C269" s="443">
        <f>REV!AG37</f>
        <v>0</v>
      </c>
      <c r="D269" s="9" t="s">
        <v>884</v>
      </c>
      <c r="E269" s="9" t="str">
        <f t="shared" si="8"/>
        <v/>
      </c>
      <c r="F269" s="44">
        <f t="shared" si="9"/>
        <v>1</v>
      </c>
    </row>
    <row r="270" spans="1:6" x14ac:dyDescent="0.2">
      <c r="A270" s="42" t="s">
        <v>24</v>
      </c>
      <c r="B270" s="42" t="s">
        <v>1153</v>
      </c>
      <c r="C270" s="443">
        <f>REV!AG38</f>
        <v>0</v>
      </c>
      <c r="D270" s="9" t="s">
        <v>884</v>
      </c>
      <c r="E270" s="9" t="str">
        <f t="shared" si="8"/>
        <v/>
      </c>
      <c r="F270" s="44">
        <f t="shared" si="9"/>
        <v>1</v>
      </c>
    </row>
    <row r="271" spans="1:6" x14ac:dyDescent="0.2">
      <c r="A271" s="42" t="s">
        <v>24</v>
      </c>
      <c r="B271" s="42" t="s">
        <v>1154</v>
      </c>
      <c r="C271" s="443">
        <f>REV!AG40</f>
        <v>0</v>
      </c>
      <c r="D271" s="9" t="s">
        <v>884</v>
      </c>
      <c r="E271" s="9" t="str">
        <f t="shared" si="8"/>
        <v/>
      </c>
      <c r="F271" s="44">
        <f t="shared" si="9"/>
        <v>1</v>
      </c>
    </row>
    <row r="272" spans="1:6" x14ac:dyDescent="0.2">
      <c r="A272" s="42" t="s">
        <v>24</v>
      </c>
      <c r="B272" s="42" t="s">
        <v>1155</v>
      </c>
      <c r="C272" s="443">
        <f>REV!AG54</f>
        <v>0</v>
      </c>
      <c r="D272" s="9" t="s">
        <v>884</v>
      </c>
      <c r="E272" s="9" t="str">
        <f t="shared" si="8"/>
        <v/>
      </c>
      <c r="F272" s="44">
        <f t="shared" si="9"/>
        <v>1</v>
      </c>
    </row>
    <row r="273" spans="1:6" x14ac:dyDescent="0.2">
      <c r="A273" s="42" t="s">
        <v>24</v>
      </c>
      <c r="B273" s="42" t="s">
        <v>1156</v>
      </c>
      <c r="C273" s="443">
        <f>REV!AG55</f>
        <v>0</v>
      </c>
      <c r="D273" s="9" t="s">
        <v>884</v>
      </c>
      <c r="E273" s="9" t="str">
        <f t="shared" si="8"/>
        <v/>
      </c>
      <c r="F273" s="44">
        <f t="shared" si="9"/>
        <v>1</v>
      </c>
    </row>
    <row r="274" spans="1:6" x14ac:dyDescent="0.2">
      <c r="A274" s="42" t="s">
        <v>24</v>
      </c>
      <c r="B274" s="42" t="s">
        <v>1157</v>
      </c>
      <c r="C274" s="443">
        <f>REV!AH25</f>
        <v>0</v>
      </c>
      <c r="D274" s="9" t="s">
        <v>884</v>
      </c>
      <c r="E274" s="9" t="str">
        <f t="shared" si="8"/>
        <v/>
      </c>
      <c r="F274" s="44">
        <f t="shared" si="9"/>
        <v>1</v>
      </c>
    </row>
    <row r="275" spans="1:6" x14ac:dyDescent="0.2">
      <c r="A275" s="42" t="s">
        <v>24</v>
      </c>
      <c r="B275" s="42" t="s">
        <v>1158</v>
      </c>
      <c r="C275" s="443">
        <f>REV!AH26</f>
        <v>0</v>
      </c>
      <c r="D275" s="9" t="s">
        <v>884</v>
      </c>
      <c r="E275" s="9" t="str">
        <f t="shared" si="8"/>
        <v/>
      </c>
      <c r="F275" s="44">
        <f t="shared" si="9"/>
        <v>1</v>
      </c>
    </row>
    <row r="276" spans="1:6" x14ac:dyDescent="0.2">
      <c r="A276" s="42" t="s">
        <v>24</v>
      </c>
      <c r="B276" s="42" t="s">
        <v>1159</v>
      </c>
      <c r="C276" s="443">
        <f>REV!AH27</f>
        <v>0</v>
      </c>
      <c r="D276" s="9" t="s">
        <v>884</v>
      </c>
      <c r="E276" s="9" t="str">
        <f t="shared" si="8"/>
        <v/>
      </c>
      <c r="F276" s="44">
        <f t="shared" si="9"/>
        <v>1</v>
      </c>
    </row>
    <row r="277" spans="1:6" x14ac:dyDescent="0.2">
      <c r="A277" s="42" t="s">
        <v>24</v>
      </c>
      <c r="B277" s="42" t="s">
        <v>1160</v>
      </c>
      <c r="C277" s="443">
        <f>REV!AH28</f>
        <v>0</v>
      </c>
      <c r="D277" s="9" t="s">
        <v>884</v>
      </c>
      <c r="E277" s="9" t="str">
        <f t="shared" si="8"/>
        <v/>
      </c>
      <c r="F277" s="44">
        <f t="shared" si="9"/>
        <v>1</v>
      </c>
    </row>
    <row r="278" spans="1:6" x14ac:dyDescent="0.2">
      <c r="A278" s="42" t="s">
        <v>24</v>
      </c>
      <c r="B278" s="42" t="s">
        <v>1161</v>
      </c>
      <c r="C278" s="443">
        <f>REV!AH30</f>
        <v>0</v>
      </c>
      <c r="D278" s="9" t="s">
        <v>884</v>
      </c>
      <c r="E278" s="9" t="str">
        <f t="shared" si="8"/>
        <v/>
      </c>
      <c r="F278" s="44">
        <f t="shared" si="9"/>
        <v>1</v>
      </c>
    </row>
    <row r="279" spans="1:6" x14ac:dyDescent="0.2">
      <c r="A279" s="42" t="s">
        <v>24</v>
      </c>
      <c r="B279" s="42" t="s">
        <v>1162</v>
      </c>
      <c r="C279" s="443">
        <f>REV!AH31</f>
        <v>0</v>
      </c>
      <c r="D279" s="9" t="s">
        <v>884</v>
      </c>
      <c r="E279" s="9" t="str">
        <f t="shared" si="8"/>
        <v/>
      </c>
      <c r="F279" s="44">
        <f t="shared" si="9"/>
        <v>1</v>
      </c>
    </row>
    <row r="280" spans="1:6" x14ac:dyDescent="0.2">
      <c r="A280" s="42" t="s">
        <v>24</v>
      </c>
      <c r="B280" s="42" t="s">
        <v>1163</v>
      </c>
      <c r="C280" s="443">
        <f>REV!AH32</f>
        <v>0</v>
      </c>
      <c r="D280" s="9" t="s">
        <v>884</v>
      </c>
      <c r="E280" s="9" t="str">
        <f t="shared" si="8"/>
        <v/>
      </c>
      <c r="F280" s="44">
        <f t="shared" si="9"/>
        <v>1</v>
      </c>
    </row>
    <row r="281" spans="1:6" x14ac:dyDescent="0.2">
      <c r="A281" s="42" t="s">
        <v>24</v>
      </c>
      <c r="B281" s="42" t="s">
        <v>1164</v>
      </c>
      <c r="C281" s="443">
        <f>REV!AH33</f>
        <v>0</v>
      </c>
      <c r="D281" s="9" t="s">
        <v>884</v>
      </c>
      <c r="E281" s="9" t="str">
        <f t="shared" si="8"/>
        <v/>
      </c>
      <c r="F281" s="44">
        <f t="shared" si="9"/>
        <v>1</v>
      </c>
    </row>
    <row r="282" spans="1:6" x14ac:dyDescent="0.2">
      <c r="A282" s="42" t="s">
        <v>24</v>
      </c>
      <c r="B282" s="42" t="s">
        <v>1165</v>
      </c>
      <c r="C282" s="443">
        <f>REV!AH34</f>
        <v>0</v>
      </c>
      <c r="D282" s="9" t="s">
        <v>884</v>
      </c>
      <c r="E282" s="9" t="str">
        <f t="shared" si="8"/>
        <v/>
      </c>
      <c r="F282" s="44">
        <f t="shared" si="9"/>
        <v>1</v>
      </c>
    </row>
    <row r="283" spans="1:6" x14ac:dyDescent="0.2">
      <c r="A283" s="42" t="s">
        <v>24</v>
      </c>
      <c r="B283" s="42" t="s">
        <v>1166</v>
      </c>
      <c r="C283" s="443">
        <f>REV!AH35</f>
        <v>0</v>
      </c>
      <c r="D283" s="9" t="s">
        <v>884</v>
      </c>
      <c r="E283" s="9" t="str">
        <f t="shared" si="8"/>
        <v/>
      </c>
      <c r="F283" s="44">
        <f t="shared" si="9"/>
        <v>1</v>
      </c>
    </row>
    <row r="284" spans="1:6" x14ac:dyDescent="0.2">
      <c r="A284" s="42" t="s">
        <v>24</v>
      </c>
      <c r="B284" s="42" t="s">
        <v>1167</v>
      </c>
      <c r="C284" s="443">
        <f>REV!AH36</f>
        <v>0</v>
      </c>
      <c r="D284" s="9" t="s">
        <v>884</v>
      </c>
      <c r="E284" s="9" t="str">
        <f t="shared" si="8"/>
        <v/>
      </c>
      <c r="F284" s="44">
        <f t="shared" si="9"/>
        <v>1</v>
      </c>
    </row>
    <row r="285" spans="1:6" x14ac:dyDescent="0.2">
      <c r="A285" s="42" t="s">
        <v>24</v>
      </c>
      <c r="B285" s="42" t="s">
        <v>1168</v>
      </c>
      <c r="C285" s="443">
        <f>REV!AH37</f>
        <v>0</v>
      </c>
      <c r="D285" s="9" t="s">
        <v>884</v>
      </c>
      <c r="E285" s="9" t="str">
        <f t="shared" si="8"/>
        <v/>
      </c>
      <c r="F285" s="44">
        <f t="shared" si="9"/>
        <v>1</v>
      </c>
    </row>
    <row r="286" spans="1:6" x14ac:dyDescent="0.2">
      <c r="A286" s="42" t="s">
        <v>24</v>
      </c>
      <c r="B286" s="42" t="s">
        <v>1169</v>
      </c>
      <c r="C286" s="443">
        <f>REV!AH38</f>
        <v>0</v>
      </c>
      <c r="D286" s="9" t="s">
        <v>884</v>
      </c>
      <c r="E286" s="9" t="str">
        <f t="shared" si="8"/>
        <v/>
      </c>
      <c r="F286" s="44">
        <f t="shared" si="9"/>
        <v>1</v>
      </c>
    </row>
    <row r="287" spans="1:6" x14ac:dyDescent="0.2">
      <c r="A287" s="42" t="s">
        <v>24</v>
      </c>
      <c r="B287" s="42" t="s">
        <v>1170</v>
      </c>
      <c r="C287" s="443">
        <f>REV!AH40</f>
        <v>0</v>
      </c>
      <c r="D287" s="9" t="s">
        <v>884</v>
      </c>
      <c r="E287" s="9" t="str">
        <f t="shared" si="8"/>
        <v/>
      </c>
      <c r="F287" s="44">
        <f t="shared" si="9"/>
        <v>1</v>
      </c>
    </row>
    <row r="288" spans="1:6" x14ac:dyDescent="0.2">
      <c r="A288" s="42" t="s">
        <v>24</v>
      </c>
      <c r="B288" s="42" t="s">
        <v>1171</v>
      </c>
      <c r="C288" s="443">
        <f>REV!AH54</f>
        <v>0</v>
      </c>
      <c r="D288" s="9" t="s">
        <v>884</v>
      </c>
      <c r="E288" s="9" t="str">
        <f t="shared" si="8"/>
        <v/>
      </c>
      <c r="F288" s="44">
        <f t="shared" si="9"/>
        <v>1</v>
      </c>
    </row>
    <row r="289" spans="1:6" x14ac:dyDescent="0.2">
      <c r="A289" s="42" t="s">
        <v>24</v>
      </c>
      <c r="B289" s="42" t="s">
        <v>1172</v>
      </c>
      <c r="C289" s="443">
        <f>REV!AI25</f>
        <v>0</v>
      </c>
      <c r="D289" s="9" t="s">
        <v>884</v>
      </c>
      <c r="E289" s="9" t="str">
        <f t="shared" si="8"/>
        <v/>
      </c>
      <c r="F289" s="44">
        <f t="shared" si="9"/>
        <v>1</v>
      </c>
    </row>
    <row r="290" spans="1:6" x14ac:dyDescent="0.2">
      <c r="A290" s="42" t="s">
        <v>24</v>
      </c>
      <c r="B290" s="42" t="s">
        <v>1173</v>
      </c>
      <c r="C290" s="443">
        <f>REV!AI26</f>
        <v>0</v>
      </c>
      <c r="D290" s="9" t="s">
        <v>884</v>
      </c>
      <c r="E290" s="9" t="str">
        <f t="shared" si="8"/>
        <v/>
      </c>
      <c r="F290" s="44">
        <f t="shared" si="9"/>
        <v>1</v>
      </c>
    </row>
    <row r="291" spans="1:6" x14ac:dyDescent="0.2">
      <c r="A291" s="42" t="s">
        <v>24</v>
      </c>
      <c r="B291" s="42" t="s">
        <v>1174</v>
      </c>
      <c r="C291" s="443">
        <f>REV!AI27</f>
        <v>0</v>
      </c>
      <c r="D291" s="9" t="s">
        <v>884</v>
      </c>
      <c r="E291" s="9" t="str">
        <f t="shared" si="8"/>
        <v/>
      </c>
      <c r="F291" s="44">
        <f t="shared" si="9"/>
        <v>1</v>
      </c>
    </row>
    <row r="292" spans="1:6" x14ac:dyDescent="0.2">
      <c r="A292" s="42" t="s">
        <v>24</v>
      </c>
      <c r="B292" s="42" t="s">
        <v>1175</v>
      </c>
      <c r="C292" s="443">
        <f>REV!AI28</f>
        <v>0</v>
      </c>
      <c r="D292" s="9" t="s">
        <v>884</v>
      </c>
      <c r="E292" s="9" t="str">
        <f t="shared" si="8"/>
        <v/>
      </c>
      <c r="F292" s="44">
        <f t="shared" si="9"/>
        <v>1</v>
      </c>
    </row>
    <row r="293" spans="1:6" x14ac:dyDescent="0.2">
      <c r="A293" s="42" t="s">
        <v>24</v>
      </c>
      <c r="B293" s="42" t="s">
        <v>1176</v>
      </c>
      <c r="C293" s="443">
        <f>REV!AI30</f>
        <v>0</v>
      </c>
      <c r="D293" s="9" t="s">
        <v>884</v>
      </c>
      <c r="E293" s="9" t="str">
        <f t="shared" si="8"/>
        <v/>
      </c>
      <c r="F293" s="44">
        <f t="shared" si="9"/>
        <v>1</v>
      </c>
    </row>
    <row r="294" spans="1:6" x14ac:dyDescent="0.2">
      <c r="A294" s="42" t="s">
        <v>24</v>
      </c>
      <c r="B294" s="42" t="s">
        <v>1177</v>
      </c>
      <c r="C294" s="443">
        <f>REV!AI31</f>
        <v>0</v>
      </c>
      <c r="D294" s="9" t="s">
        <v>884</v>
      </c>
      <c r="E294" s="9" t="str">
        <f t="shared" si="8"/>
        <v/>
      </c>
      <c r="F294" s="44">
        <f t="shared" si="9"/>
        <v>1</v>
      </c>
    </row>
    <row r="295" spans="1:6" x14ac:dyDescent="0.2">
      <c r="A295" s="42" t="s">
        <v>24</v>
      </c>
      <c r="B295" s="42" t="s">
        <v>1178</v>
      </c>
      <c r="C295" s="443">
        <f>REV!AI32</f>
        <v>0</v>
      </c>
      <c r="D295" s="9" t="s">
        <v>884</v>
      </c>
      <c r="E295" s="9" t="str">
        <f t="shared" si="8"/>
        <v/>
      </c>
      <c r="F295" s="44">
        <f t="shared" si="9"/>
        <v>1</v>
      </c>
    </row>
    <row r="296" spans="1:6" x14ac:dyDescent="0.2">
      <c r="A296" s="42" t="s">
        <v>24</v>
      </c>
      <c r="B296" s="42" t="s">
        <v>1179</v>
      </c>
      <c r="C296" s="443">
        <f>REV!AI33</f>
        <v>0</v>
      </c>
      <c r="D296" s="9" t="s">
        <v>884</v>
      </c>
      <c r="E296" s="9" t="str">
        <f t="shared" si="8"/>
        <v/>
      </c>
      <c r="F296" s="44">
        <f t="shared" si="9"/>
        <v>1</v>
      </c>
    </row>
    <row r="297" spans="1:6" x14ac:dyDescent="0.2">
      <c r="A297" s="42" t="s">
        <v>24</v>
      </c>
      <c r="B297" s="42" t="s">
        <v>1180</v>
      </c>
      <c r="C297" s="443">
        <f>REV!AI34</f>
        <v>0</v>
      </c>
      <c r="D297" s="9" t="s">
        <v>884</v>
      </c>
      <c r="E297" s="9" t="str">
        <f t="shared" si="8"/>
        <v/>
      </c>
      <c r="F297" s="44">
        <f t="shared" si="9"/>
        <v>1</v>
      </c>
    </row>
    <row r="298" spans="1:6" x14ac:dyDescent="0.2">
      <c r="A298" s="42" t="s">
        <v>24</v>
      </c>
      <c r="B298" s="42" t="s">
        <v>1181</v>
      </c>
      <c r="C298" s="443">
        <f>REV!AI35</f>
        <v>0</v>
      </c>
      <c r="D298" s="9" t="s">
        <v>884</v>
      </c>
      <c r="E298" s="9" t="str">
        <f t="shared" si="8"/>
        <v/>
      </c>
      <c r="F298" s="44">
        <f t="shared" si="9"/>
        <v>1</v>
      </c>
    </row>
    <row r="299" spans="1:6" x14ac:dyDescent="0.2">
      <c r="A299" s="42" t="s">
        <v>24</v>
      </c>
      <c r="B299" s="42" t="s">
        <v>1182</v>
      </c>
      <c r="C299" s="443">
        <f>REV!AI36</f>
        <v>0</v>
      </c>
      <c r="D299" s="9" t="s">
        <v>884</v>
      </c>
      <c r="E299" s="9" t="str">
        <f t="shared" si="8"/>
        <v/>
      </c>
      <c r="F299" s="44">
        <f t="shared" si="9"/>
        <v>1</v>
      </c>
    </row>
    <row r="300" spans="1:6" x14ac:dyDescent="0.2">
      <c r="A300" s="42" t="s">
        <v>24</v>
      </c>
      <c r="B300" s="42" t="s">
        <v>1183</v>
      </c>
      <c r="C300" s="443">
        <f>REV!AI37</f>
        <v>0</v>
      </c>
      <c r="D300" s="9" t="s">
        <v>884</v>
      </c>
      <c r="E300" s="9" t="str">
        <f t="shared" si="8"/>
        <v/>
      </c>
      <c r="F300" s="44">
        <f t="shared" si="9"/>
        <v>1</v>
      </c>
    </row>
    <row r="301" spans="1:6" x14ac:dyDescent="0.2">
      <c r="A301" s="42" t="s">
        <v>24</v>
      </c>
      <c r="B301" s="42" t="s">
        <v>1184</v>
      </c>
      <c r="C301" s="443">
        <f>REV!AI54</f>
        <v>0</v>
      </c>
      <c r="D301" s="9" t="s">
        <v>884</v>
      </c>
      <c r="E301" s="9" t="str">
        <f t="shared" si="8"/>
        <v/>
      </c>
      <c r="F301" s="44">
        <f t="shared" si="9"/>
        <v>1</v>
      </c>
    </row>
    <row r="302" spans="1:6" x14ac:dyDescent="0.2">
      <c r="A302" s="42" t="s">
        <v>24</v>
      </c>
      <c r="B302" s="42" t="s">
        <v>1185</v>
      </c>
      <c r="C302" s="443">
        <f>REV!AJ25</f>
        <v>0</v>
      </c>
      <c r="D302" s="9" t="s">
        <v>884</v>
      </c>
      <c r="E302" s="9" t="str">
        <f t="shared" si="8"/>
        <v/>
      </c>
      <c r="F302" s="44">
        <f t="shared" si="9"/>
        <v>1</v>
      </c>
    </row>
    <row r="303" spans="1:6" x14ac:dyDescent="0.2">
      <c r="A303" s="42" t="s">
        <v>24</v>
      </c>
      <c r="B303" s="42" t="s">
        <v>1186</v>
      </c>
      <c r="C303" s="443">
        <f>REV!AJ26</f>
        <v>0</v>
      </c>
      <c r="D303" s="9" t="s">
        <v>884</v>
      </c>
      <c r="E303" s="9" t="str">
        <f t="shared" si="8"/>
        <v/>
      </c>
      <c r="F303" s="44">
        <f t="shared" si="9"/>
        <v>1</v>
      </c>
    </row>
    <row r="304" spans="1:6" x14ac:dyDescent="0.2">
      <c r="A304" s="42" t="s">
        <v>24</v>
      </c>
      <c r="B304" s="42" t="s">
        <v>1187</v>
      </c>
      <c r="C304" s="443">
        <f>REV!AJ27</f>
        <v>0</v>
      </c>
      <c r="D304" s="9" t="s">
        <v>884</v>
      </c>
      <c r="E304" s="9" t="str">
        <f t="shared" si="8"/>
        <v/>
      </c>
      <c r="F304" s="44">
        <f t="shared" si="9"/>
        <v>1</v>
      </c>
    </row>
    <row r="305" spans="1:6" x14ac:dyDescent="0.2">
      <c r="A305" s="42" t="s">
        <v>24</v>
      </c>
      <c r="B305" s="42" t="s">
        <v>1188</v>
      </c>
      <c r="C305" s="443">
        <f>REV!AJ28</f>
        <v>0</v>
      </c>
      <c r="D305" s="9" t="s">
        <v>884</v>
      </c>
      <c r="E305" s="9" t="str">
        <f t="shared" si="8"/>
        <v/>
      </c>
      <c r="F305" s="44">
        <f t="shared" si="9"/>
        <v>1</v>
      </c>
    </row>
    <row r="306" spans="1:6" x14ac:dyDescent="0.2">
      <c r="A306" s="42" t="s">
        <v>24</v>
      </c>
      <c r="B306" s="42" t="s">
        <v>1189</v>
      </c>
      <c r="C306" s="443">
        <f>REV!AJ30</f>
        <v>0</v>
      </c>
      <c r="D306" s="9" t="s">
        <v>884</v>
      </c>
      <c r="E306" s="9" t="str">
        <f t="shared" si="8"/>
        <v/>
      </c>
      <c r="F306" s="44">
        <f t="shared" si="9"/>
        <v>1</v>
      </c>
    </row>
    <row r="307" spans="1:6" x14ac:dyDescent="0.2">
      <c r="A307" s="42" t="s">
        <v>24</v>
      </c>
      <c r="B307" s="42" t="s">
        <v>1190</v>
      </c>
      <c r="C307" s="443">
        <f>REV!AK25</f>
        <v>0</v>
      </c>
      <c r="D307" s="9" t="s">
        <v>884</v>
      </c>
      <c r="E307" s="9" t="str">
        <f t="shared" si="8"/>
        <v/>
      </c>
      <c r="F307" s="44">
        <f t="shared" si="9"/>
        <v>1</v>
      </c>
    </row>
    <row r="308" spans="1:6" x14ac:dyDescent="0.2">
      <c r="A308" s="42" t="s">
        <v>24</v>
      </c>
      <c r="B308" s="42" t="s">
        <v>1191</v>
      </c>
      <c r="C308" s="443">
        <f>REV!AK26</f>
        <v>0</v>
      </c>
      <c r="D308" s="9" t="s">
        <v>884</v>
      </c>
      <c r="E308" s="9" t="str">
        <f t="shared" si="8"/>
        <v/>
      </c>
      <c r="F308" s="44">
        <f t="shared" si="9"/>
        <v>1</v>
      </c>
    </row>
    <row r="309" spans="1:6" x14ac:dyDescent="0.2">
      <c r="A309" s="42" t="s">
        <v>24</v>
      </c>
      <c r="B309" s="42" t="s">
        <v>1192</v>
      </c>
      <c r="C309" s="443">
        <f>REV!AK27</f>
        <v>0</v>
      </c>
      <c r="D309" s="9" t="s">
        <v>884</v>
      </c>
      <c r="E309" s="9" t="str">
        <f t="shared" si="8"/>
        <v/>
      </c>
      <c r="F309" s="44">
        <f t="shared" si="9"/>
        <v>1</v>
      </c>
    </row>
    <row r="310" spans="1:6" x14ac:dyDescent="0.2">
      <c r="A310" s="42" t="s">
        <v>24</v>
      </c>
      <c r="B310" s="42" t="s">
        <v>1193</v>
      </c>
      <c r="C310" s="443">
        <f>REV!AK28</f>
        <v>0</v>
      </c>
      <c r="D310" s="9" t="s">
        <v>884</v>
      </c>
      <c r="E310" s="9" t="str">
        <f t="shared" si="8"/>
        <v/>
      </c>
      <c r="F310" s="44">
        <f t="shared" si="9"/>
        <v>1</v>
      </c>
    </row>
    <row r="311" spans="1:6" x14ac:dyDescent="0.2">
      <c r="A311" s="42" t="s">
        <v>24</v>
      </c>
      <c r="B311" s="42" t="s">
        <v>1194</v>
      </c>
      <c r="C311" s="443">
        <f>REV!AK30</f>
        <v>0</v>
      </c>
      <c r="D311" s="9" t="s">
        <v>884</v>
      </c>
      <c r="E311" s="9" t="str">
        <f t="shared" si="8"/>
        <v/>
      </c>
      <c r="F311" s="44">
        <f t="shared" si="9"/>
        <v>1</v>
      </c>
    </row>
    <row r="312" spans="1:6" x14ac:dyDescent="0.2">
      <c r="A312" s="42" t="s">
        <v>24</v>
      </c>
      <c r="B312" s="42" t="s">
        <v>1195</v>
      </c>
      <c r="C312" s="443">
        <f>REV!AK31</f>
        <v>0</v>
      </c>
      <c r="D312" s="9" t="s">
        <v>884</v>
      </c>
      <c r="E312" s="9" t="str">
        <f t="shared" si="8"/>
        <v/>
      </c>
      <c r="F312" s="44">
        <f t="shared" si="9"/>
        <v>1</v>
      </c>
    </row>
    <row r="313" spans="1:6" x14ac:dyDescent="0.2">
      <c r="A313" s="42" t="s">
        <v>24</v>
      </c>
      <c r="B313" s="42" t="s">
        <v>1196</v>
      </c>
      <c r="C313" s="443">
        <f>REV!AK32</f>
        <v>0</v>
      </c>
      <c r="D313" s="9" t="s">
        <v>884</v>
      </c>
      <c r="E313" s="9" t="str">
        <f t="shared" si="8"/>
        <v/>
      </c>
      <c r="F313" s="44">
        <f t="shared" si="9"/>
        <v>1</v>
      </c>
    </row>
    <row r="314" spans="1:6" x14ac:dyDescent="0.2">
      <c r="A314" s="42" t="s">
        <v>24</v>
      </c>
      <c r="B314" s="42" t="s">
        <v>1197</v>
      </c>
      <c r="C314" s="443">
        <f>REV!AK33</f>
        <v>0</v>
      </c>
      <c r="D314" s="9" t="s">
        <v>884</v>
      </c>
      <c r="E314" s="9" t="str">
        <f t="shared" si="8"/>
        <v/>
      </c>
      <c r="F314" s="44">
        <f t="shared" si="9"/>
        <v>1</v>
      </c>
    </row>
    <row r="315" spans="1:6" x14ac:dyDescent="0.2">
      <c r="A315" s="42" t="s">
        <v>24</v>
      </c>
      <c r="B315" s="42" t="s">
        <v>1198</v>
      </c>
      <c r="C315" s="443">
        <f>REV!AK34</f>
        <v>0</v>
      </c>
      <c r="D315" s="9" t="s">
        <v>884</v>
      </c>
      <c r="E315" s="9" t="str">
        <f t="shared" si="8"/>
        <v/>
      </c>
      <c r="F315" s="44">
        <f t="shared" si="9"/>
        <v>1</v>
      </c>
    </row>
    <row r="316" spans="1:6" x14ac:dyDescent="0.2">
      <c r="A316" s="42" t="s">
        <v>24</v>
      </c>
      <c r="B316" s="42" t="s">
        <v>1199</v>
      </c>
      <c r="C316" s="443">
        <f>REV!AK35</f>
        <v>0</v>
      </c>
      <c r="D316" s="9" t="s">
        <v>884</v>
      </c>
      <c r="E316" s="9" t="str">
        <f t="shared" si="8"/>
        <v/>
      </c>
      <c r="F316" s="44">
        <f t="shared" si="9"/>
        <v>1</v>
      </c>
    </row>
    <row r="317" spans="1:6" x14ac:dyDescent="0.2">
      <c r="A317" s="42" t="s">
        <v>24</v>
      </c>
      <c r="B317" s="42" t="s">
        <v>1200</v>
      </c>
      <c r="C317" s="443">
        <f>REV!AK36</f>
        <v>0</v>
      </c>
      <c r="D317" s="9" t="s">
        <v>884</v>
      </c>
      <c r="E317" s="9" t="str">
        <f t="shared" si="8"/>
        <v/>
      </c>
      <c r="F317" s="44">
        <f t="shared" si="9"/>
        <v>1</v>
      </c>
    </row>
    <row r="318" spans="1:6" x14ac:dyDescent="0.2">
      <c r="A318" s="42" t="s">
        <v>24</v>
      </c>
      <c r="B318" s="42" t="s">
        <v>1201</v>
      </c>
      <c r="C318" s="443">
        <f>REV!AK37</f>
        <v>0</v>
      </c>
      <c r="D318" s="9" t="s">
        <v>884</v>
      </c>
      <c r="E318" s="9" t="str">
        <f t="shared" si="8"/>
        <v/>
      </c>
      <c r="F318" s="44">
        <f t="shared" si="9"/>
        <v>1</v>
      </c>
    </row>
    <row r="319" spans="1:6" x14ac:dyDescent="0.2">
      <c r="A319" s="42" t="s">
        <v>24</v>
      </c>
      <c r="B319" s="42" t="s">
        <v>1202</v>
      </c>
      <c r="C319" s="443">
        <f>REV!AK54</f>
        <v>0</v>
      </c>
      <c r="D319" s="9" t="s">
        <v>884</v>
      </c>
      <c r="E319" s="9" t="str">
        <f t="shared" si="8"/>
        <v/>
      </c>
      <c r="F319" s="44">
        <f t="shared" si="9"/>
        <v>1</v>
      </c>
    </row>
    <row r="320" spans="1:6" x14ac:dyDescent="0.2">
      <c r="A320" s="42" t="s">
        <v>24</v>
      </c>
      <c r="B320" s="42" t="s">
        <v>1203</v>
      </c>
      <c r="C320" s="443">
        <f>REV!AL25</f>
        <v>0</v>
      </c>
      <c r="D320" s="9" t="s">
        <v>884</v>
      </c>
      <c r="E320" s="9" t="str">
        <f t="shared" si="8"/>
        <v/>
      </c>
      <c r="F320" s="44">
        <f t="shared" si="9"/>
        <v>1</v>
      </c>
    </row>
    <row r="321" spans="1:6" x14ac:dyDescent="0.2">
      <c r="A321" s="42" t="s">
        <v>24</v>
      </c>
      <c r="B321" s="42" t="s">
        <v>1204</v>
      </c>
      <c r="C321" s="443">
        <f>REV!AL26</f>
        <v>0</v>
      </c>
      <c r="D321" s="9" t="s">
        <v>884</v>
      </c>
      <c r="E321" s="9" t="str">
        <f t="shared" si="8"/>
        <v/>
      </c>
      <c r="F321" s="44">
        <f t="shared" si="9"/>
        <v>1</v>
      </c>
    </row>
    <row r="322" spans="1:6" x14ac:dyDescent="0.2">
      <c r="A322" s="42" t="s">
        <v>24</v>
      </c>
      <c r="B322" s="42" t="s">
        <v>1205</v>
      </c>
      <c r="C322" s="443">
        <f>REV!AL27</f>
        <v>0</v>
      </c>
      <c r="D322" s="9" t="s">
        <v>884</v>
      </c>
      <c r="E322" s="9" t="str">
        <f t="shared" si="8"/>
        <v/>
      </c>
      <c r="F322" s="44">
        <f t="shared" si="9"/>
        <v>1</v>
      </c>
    </row>
    <row r="323" spans="1:6" x14ac:dyDescent="0.2">
      <c r="A323" s="42" t="s">
        <v>24</v>
      </c>
      <c r="B323" s="42" t="s">
        <v>1206</v>
      </c>
      <c r="C323" s="443">
        <f>REV!AL28</f>
        <v>0</v>
      </c>
      <c r="D323" s="9" t="s">
        <v>884</v>
      </c>
      <c r="E323" s="9" t="str">
        <f t="shared" ref="E323:E386" si="10">IF(C323="","",IF(ISBLANK(C323),"",IF(ISNUMBER(C323),IF(ROUND(C323,0)=C323,IF(C323&gt;=(-9999999999999990),IF(C323&lt;=(9999999999999990),"","Value must be an integer of no more than 16 digits."),"Value must be an integer of no more than 16 digits."),"Value must be an integer of no more than 16 digits."),"Value must be an integer of no more than 16 digits.")))</f>
        <v/>
      </c>
      <c r="F323" s="44">
        <f t="shared" ref="F323:F386" si="11">IF(E323="",1,0)</f>
        <v>1</v>
      </c>
    </row>
    <row r="324" spans="1:6" x14ac:dyDescent="0.2">
      <c r="A324" s="42" t="s">
        <v>24</v>
      </c>
      <c r="B324" s="42" t="s">
        <v>1207</v>
      </c>
      <c r="C324" s="443">
        <f>REV!AL30</f>
        <v>0</v>
      </c>
      <c r="D324" s="9" t="s">
        <v>884</v>
      </c>
      <c r="E324" s="9" t="str">
        <f t="shared" si="10"/>
        <v/>
      </c>
      <c r="F324" s="44">
        <f t="shared" si="11"/>
        <v>1</v>
      </c>
    </row>
    <row r="325" spans="1:6" x14ac:dyDescent="0.2">
      <c r="A325" s="42" t="s">
        <v>24</v>
      </c>
      <c r="B325" s="42" t="s">
        <v>1208</v>
      </c>
      <c r="C325" s="443">
        <f>REV!AL31</f>
        <v>0</v>
      </c>
      <c r="D325" s="9" t="s">
        <v>884</v>
      </c>
      <c r="E325" s="9" t="str">
        <f t="shared" si="10"/>
        <v/>
      </c>
      <c r="F325" s="44">
        <f t="shared" si="11"/>
        <v>1</v>
      </c>
    </row>
    <row r="326" spans="1:6" x14ac:dyDescent="0.2">
      <c r="A326" s="42" t="s">
        <v>24</v>
      </c>
      <c r="B326" s="42" t="s">
        <v>1209</v>
      </c>
      <c r="C326" s="443">
        <f>REV!AL32</f>
        <v>0</v>
      </c>
      <c r="D326" s="9" t="s">
        <v>884</v>
      </c>
      <c r="E326" s="9" t="str">
        <f t="shared" si="10"/>
        <v/>
      </c>
      <c r="F326" s="44">
        <f t="shared" si="11"/>
        <v>1</v>
      </c>
    </row>
    <row r="327" spans="1:6" x14ac:dyDescent="0.2">
      <c r="A327" s="42" t="s">
        <v>24</v>
      </c>
      <c r="B327" s="42" t="s">
        <v>1210</v>
      </c>
      <c r="C327" s="443">
        <f>REV!AL33</f>
        <v>0</v>
      </c>
      <c r="D327" s="9" t="s">
        <v>884</v>
      </c>
      <c r="E327" s="9" t="str">
        <f t="shared" si="10"/>
        <v/>
      </c>
      <c r="F327" s="44">
        <f t="shared" si="11"/>
        <v>1</v>
      </c>
    </row>
    <row r="328" spans="1:6" x14ac:dyDescent="0.2">
      <c r="A328" s="42" t="s">
        <v>24</v>
      </c>
      <c r="B328" s="42" t="s">
        <v>1211</v>
      </c>
      <c r="C328" s="443">
        <f>REV!AL34</f>
        <v>0</v>
      </c>
      <c r="D328" s="9" t="s">
        <v>884</v>
      </c>
      <c r="E328" s="9" t="str">
        <f t="shared" si="10"/>
        <v/>
      </c>
      <c r="F328" s="44">
        <f t="shared" si="11"/>
        <v>1</v>
      </c>
    </row>
    <row r="329" spans="1:6" x14ac:dyDescent="0.2">
      <c r="A329" s="42" t="s">
        <v>24</v>
      </c>
      <c r="B329" s="42" t="s">
        <v>1212</v>
      </c>
      <c r="C329" s="443">
        <f>REV!AL35</f>
        <v>0</v>
      </c>
      <c r="D329" s="9" t="s">
        <v>884</v>
      </c>
      <c r="E329" s="9" t="str">
        <f t="shared" si="10"/>
        <v/>
      </c>
      <c r="F329" s="44">
        <f t="shared" si="11"/>
        <v>1</v>
      </c>
    </row>
    <row r="330" spans="1:6" x14ac:dyDescent="0.2">
      <c r="A330" s="42" t="s">
        <v>24</v>
      </c>
      <c r="B330" s="42" t="s">
        <v>1213</v>
      </c>
      <c r="C330" s="443">
        <f>REV!AL36</f>
        <v>0</v>
      </c>
      <c r="D330" s="9" t="s">
        <v>884</v>
      </c>
      <c r="E330" s="9" t="str">
        <f t="shared" si="10"/>
        <v/>
      </c>
      <c r="F330" s="44">
        <f t="shared" si="11"/>
        <v>1</v>
      </c>
    </row>
    <row r="331" spans="1:6" x14ac:dyDescent="0.2">
      <c r="A331" s="42" t="s">
        <v>24</v>
      </c>
      <c r="B331" s="42" t="s">
        <v>1214</v>
      </c>
      <c r="C331" s="443">
        <f>REV!AL37</f>
        <v>0</v>
      </c>
      <c r="D331" s="9" t="s">
        <v>884</v>
      </c>
      <c r="E331" s="9" t="str">
        <f t="shared" si="10"/>
        <v/>
      </c>
      <c r="F331" s="44">
        <f t="shared" si="11"/>
        <v>1</v>
      </c>
    </row>
    <row r="332" spans="1:6" x14ac:dyDescent="0.2">
      <c r="A332" s="42" t="s">
        <v>24</v>
      </c>
      <c r="B332" s="42" t="s">
        <v>1215</v>
      </c>
      <c r="C332" s="443">
        <f>REV!AL54</f>
        <v>0</v>
      </c>
      <c r="D332" s="9" t="s">
        <v>884</v>
      </c>
      <c r="E332" s="9" t="str">
        <f t="shared" si="10"/>
        <v/>
      </c>
      <c r="F332" s="44">
        <f t="shared" si="11"/>
        <v>1</v>
      </c>
    </row>
    <row r="333" spans="1:6" x14ac:dyDescent="0.2">
      <c r="A333" s="42" t="s">
        <v>24</v>
      </c>
      <c r="B333" s="42" t="s">
        <v>1216</v>
      </c>
      <c r="C333" s="443">
        <f>REV!AM25</f>
        <v>0</v>
      </c>
      <c r="D333" s="9" t="s">
        <v>884</v>
      </c>
      <c r="E333" s="9" t="str">
        <f t="shared" si="10"/>
        <v/>
      </c>
      <c r="F333" s="44">
        <f t="shared" si="11"/>
        <v>1</v>
      </c>
    </row>
    <row r="334" spans="1:6" x14ac:dyDescent="0.2">
      <c r="A334" s="42" t="s">
        <v>24</v>
      </c>
      <c r="B334" s="42" t="s">
        <v>1217</v>
      </c>
      <c r="C334" s="443">
        <f>REV!AM26</f>
        <v>0</v>
      </c>
      <c r="D334" s="9" t="s">
        <v>884</v>
      </c>
      <c r="E334" s="9" t="str">
        <f t="shared" si="10"/>
        <v/>
      </c>
      <c r="F334" s="44">
        <f t="shared" si="11"/>
        <v>1</v>
      </c>
    </row>
    <row r="335" spans="1:6" x14ac:dyDescent="0.2">
      <c r="A335" s="42" t="s">
        <v>24</v>
      </c>
      <c r="B335" s="42" t="s">
        <v>1218</v>
      </c>
      <c r="C335" s="443">
        <f>REV!AM27</f>
        <v>0</v>
      </c>
      <c r="D335" s="9" t="s">
        <v>884</v>
      </c>
      <c r="E335" s="9" t="str">
        <f t="shared" si="10"/>
        <v/>
      </c>
      <c r="F335" s="44">
        <f t="shared" si="11"/>
        <v>1</v>
      </c>
    </row>
    <row r="336" spans="1:6" x14ac:dyDescent="0.2">
      <c r="A336" s="42" t="s">
        <v>24</v>
      </c>
      <c r="B336" s="42" t="s">
        <v>1219</v>
      </c>
      <c r="C336" s="443">
        <f>REV!AM28</f>
        <v>0</v>
      </c>
      <c r="D336" s="9" t="s">
        <v>884</v>
      </c>
      <c r="E336" s="9" t="str">
        <f t="shared" si="10"/>
        <v/>
      </c>
      <c r="F336" s="44">
        <f t="shared" si="11"/>
        <v>1</v>
      </c>
    </row>
    <row r="337" spans="1:6" x14ac:dyDescent="0.2">
      <c r="A337" s="42" t="s">
        <v>24</v>
      </c>
      <c r="B337" s="42" t="s">
        <v>1220</v>
      </c>
      <c r="C337" s="443">
        <f>REV!AM30</f>
        <v>0</v>
      </c>
      <c r="D337" s="9" t="s">
        <v>884</v>
      </c>
      <c r="E337" s="9" t="str">
        <f t="shared" si="10"/>
        <v/>
      </c>
      <c r="F337" s="44">
        <f t="shared" si="11"/>
        <v>1</v>
      </c>
    </row>
    <row r="338" spans="1:6" x14ac:dyDescent="0.2">
      <c r="A338" s="42" t="s">
        <v>24</v>
      </c>
      <c r="B338" s="42" t="s">
        <v>1221</v>
      </c>
      <c r="C338" s="443">
        <f>REV!AM31</f>
        <v>0</v>
      </c>
      <c r="D338" s="9" t="s">
        <v>884</v>
      </c>
      <c r="E338" s="9" t="str">
        <f t="shared" si="10"/>
        <v/>
      </c>
      <c r="F338" s="44">
        <f t="shared" si="11"/>
        <v>1</v>
      </c>
    </row>
    <row r="339" spans="1:6" x14ac:dyDescent="0.2">
      <c r="A339" s="42" t="s">
        <v>24</v>
      </c>
      <c r="B339" s="42" t="s">
        <v>1222</v>
      </c>
      <c r="C339" s="443">
        <f>REV!AM32</f>
        <v>0</v>
      </c>
      <c r="D339" s="9" t="s">
        <v>884</v>
      </c>
      <c r="E339" s="9" t="str">
        <f t="shared" si="10"/>
        <v/>
      </c>
      <c r="F339" s="44">
        <f t="shared" si="11"/>
        <v>1</v>
      </c>
    </row>
    <row r="340" spans="1:6" x14ac:dyDescent="0.2">
      <c r="A340" s="42" t="s">
        <v>24</v>
      </c>
      <c r="B340" s="42" t="s">
        <v>1223</v>
      </c>
      <c r="C340" s="443">
        <f>REV!AM33</f>
        <v>0</v>
      </c>
      <c r="D340" s="9" t="s">
        <v>884</v>
      </c>
      <c r="E340" s="9" t="str">
        <f t="shared" si="10"/>
        <v/>
      </c>
      <c r="F340" s="44">
        <f t="shared" si="11"/>
        <v>1</v>
      </c>
    </row>
    <row r="341" spans="1:6" x14ac:dyDescent="0.2">
      <c r="A341" s="42" t="s">
        <v>24</v>
      </c>
      <c r="B341" s="42" t="s">
        <v>1224</v>
      </c>
      <c r="C341" s="443">
        <f>REV!AM34</f>
        <v>0</v>
      </c>
      <c r="D341" s="9" t="s">
        <v>884</v>
      </c>
      <c r="E341" s="9" t="str">
        <f t="shared" si="10"/>
        <v/>
      </c>
      <c r="F341" s="44">
        <f t="shared" si="11"/>
        <v>1</v>
      </c>
    </row>
    <row r="342" spans="1:6" x14ac:dyDescent="0.2">
      <c r="A342" s="42" t="s">
        <v>24</v>
      </c>
      <c r="B342" s="42" t="s">
        <v>1225</v>
      </c>
      <c r="C342" s="443">
        <f>REV!AM35</f>
        <v>0</v>
      </c>
      <c r="D342" s="9" t="s">
        <v>884</v>
      </c>
      <c r="E342" s="9" t="str">
        <f t="shared" si="10"/>
        <v/>
      </c>
      <c r="F342" s="44">
        <f t="shared" si="11"/>
        <v>1</v>
      </c>
    </row>
    <row r="343" spans="1:6" x14ac:dyDescent="0.2">
      <c r="A343" s="42" t="s">
        <v>24</v>
      </c>
      <c r="B343" s="42" t="s">
        <v>1226</v>
      </c>
      <c r="C343" s="443">
        <f>REV!AM36</f>
        <v>0</v>
      </c>
      <c r="D343" s="9" t="s">
        <v>884</v>
      </c>
      <c r="E343" s="9" t="str">
        <f t="shared" si="10"/>
        <v/>
      </c>
      <c r="F343" s="44">
        <f t="shared" si="11"/>
        <v>1</v>
      </c>
    </row>
    <row r="344" spans="1:6" x14ac:dyDescent="0.2">
      <c r="A344" s="42" t="s">
        <v>24</v>
      </c>
      <c r="B344" s="42" t="s">
        <v>1227</v>
      </c>
      <c r="C344" s="443">
        <f>REV!AM37</f>
        <v>0</v>
      </c>
      <c r="D344" s="9" t="s">
        <v>884</v>
      </c>
      <c r="E344" s="9" t="str">
        <f t="shared" si="10"/>
        <v/>
      </c>
      <c r="F344" s="44">
        <f t="shared" si="11"/>
        <v>1</v>
      </c>
    </row>
    <row r="345" spans="1:6" x14ac:dyDescent="0.2">
      <c r="A345" s="42" t="s">
        <v>24</v>
      </c>
      <c r="B345" s="42" t="s">
        <v>1228</v>
      </c>
      <c r="C345" s="443">
        <f>REV!AM54</f>
        <v>0</v>
      </c>
      <c r="D345" s="9" t="s">
        <v>884</v>
      </c>
      <c r="E345" s="9" t="str">
        <f t="shared" si="10"/>
        <v/>
      </c>
      <c r="F345" s="44">
        <f t="shared" si="11"/>
        <v>1</v>
      </c>
    </row>
    <row r="346" spans="1:6" x14ac:dyDescent="0.2">
      <c r="A346" s="42" t="s">
        <v>24</v>
      </c>
      <c r="B346" s="42" t="s">
        <v>1229</v>
      </c>
      <c r="C346" s="443">
        <f>REV!AM55</f>
        <v>0</v>
      </c>
      <c r="D346" s="9" t="s">
        <v>884</v>
      </c>
      <c r="E346" s="9" t="str">
        <f t="shared" si="10"/>
        <v/>
      </c>
      <c r="F346" s="44">
        <f t="shared" si="11"/>
        <v>1</v>
      </c>
    </row>
    <row r="347" spans="1:6" x14ac:dyDescent="0.2">
      <c r="A347" s="42" t="s">
        <v>24</v>
      </c>
      <c r="B347" s="42" t="s">
        <v>1230</v>
      </c>
      <c r="C347" s="443">
        <f>REV!AM56</f>
        <v>0</v>
      </c>
      <c r="D347" s="9" t="s">
        <v>884</v>
      </c>
      <c r="E347" s="9" t="str">
        <f t="shared" si="10"/>
        <v/>
      </c>
      <c r="F347" s="44">
        <f t="shared" si="11"/>
        <v>1</v>
      </c>
    </row>
    <row r="348" spans="1:6" x14ac:dyDescent="0.2">
      <c r="A348" s="42" t="s">
        <v>24</v>
      </c>
      <c r="B348" s="42" t="s">
        <v>1231</v>
      </c>
      <c r="C348" s="443">
        <f>REV!AM57</f>
        <v>0</v>
      </c>
      <c r="D348" s="9" t="s">
        <v>884</v>
      </c>
      <c r="E348" s="9" t="str">
        <f t="shared" si="10"/>
        <v/>
      </c>
      <c r="F348" s="44">
        <f t="shared" si="11"/>
        <v>1</v>
      </c>
    </row>
    <row r="349" spans="1:6" x14ac:dyDescent="0.2">
      <c r="A349" s="42" t="s">
        <v>24</v>
      </c>
      <c r="B349" s="42" t="s">
        <v>1232</v>
      </c>
      <c r="C349" s="443">
        <f>REV!AM58</f>
        <v>0</v>
      </c>
      <c r="D349" s="9" t="s">
        <v>884</v>
      </c>
      <c r="E349" s="9" t="str">
        <f t="shared" si="10"/>
        <v/>
      </c>
      <c r="F349" s="44">
        <f t="shared" si="11"/>
        <v>1</v>
      </c>
    </row>
    <row r="350" spans="1:6" x14ac:dyDescent="0.2">
      <c r="A350" s="42" t="s">
        <v>24</v>
      </c>
      <c r="B350" s="42" t="s">
        <v>1233</v>
      </c>
      <c r="C350" s="443">
        <f>REV!AN25</f>
        <v>0</v>
      </c>
      <c r="D350" s="9" t="s">
        <v>884</v>
      </c>
      <c r="E350" s="9" t="str">
        <f t="shared" si="10"/>
        <v/>
      </c>
      <c r="F350" s="44">
        <f t="shared" si="11"/>
        <v>1</v>
      </c>
    </row>
    <row r="351" spans="1:6" x14ac:dyDescent="0.2">
      <c r="A351" s="42" t="s">
        <v>24</v>
      </c>
      <c r="B351" s="42" t="s">
        <v>1234</v>
      </c>
      <c r="C351" s="443">
        <f>REV!AN54</f>
        <v>0</v>
      </c>
      <c r="D351" s="9" t="s">
        <v>884</v>
      </c>
      <c r="E351" s="9" t="str">
        <f t="shared" si="10"/>
        <v/>
      </c>
      <c r="F351" s="44">
        <f t="shared" si="11"/>
        <v>1</v>
      </c>
    </row>
    <row r="352" spans="1:6" x14ac:dyDescent="0.2">
      <c r="A352" s="42" t="s">
        <v>24</v>
      </c>
      <c r="B352" s="42" t="s">
        <v>1235</v>
      </c>
      <c r="C352" s="443">
        <f>REV!AO25</f>
        <v>0</v>
      </c>
      <c r="D352" s="9" t="s">
        <v>884</v>
      </c>
      <c r="E352" s="9" t="str">
        <f t="shared" si="10"/>
        <v/>
      </c>
      <c r="F352" s="44">
        <f t="shared" si="11"/>
        <v>1</v>
      </c>
    </row>
    <row r="353" spans="1:6" x14ac:dyDescent="0.2">
      <c r="A353" s="42" t="s">
        <v>24</v>
      </c>
      <c r="B353" s="42" t="s">
        <v>1236</v>
      </c>
      <c r="C353" s="443">
        <f>REV!AO26</f>
        <v>0</v>
      </c>
      <c r="D353" s="9" t="s">
        <v>884</v>
      </c>
      <c r="E353" s="9" t="str">
        <f t="shared" si="10"/>
        <v/>
      </c>
      <c r="F353" s="44">
        <f t="shared" si="11"/>
        <v>1</v>
      </c>
    </row>
    <row r="354" spans="1:6" x14ac:dyDescent="0.2">
      <c r="A354" s="42" t="s">
        <v>24</v>
      </c>
      <c r="B354" s="42" t="s">
        <v>1237</v>
      </c>
      <c r="C354" s="443">
        <f>REV!AO27</f>
        <v>0</v>
      </c>
      <c r="D354" s="9" t="s">
        <v>884</v>
      </c>
      <c r="E354" s="9" t="str">
        <f t="shared" si="10"/>
        <v/>
      </c>
      <c r="F354" s="44">
        <f t="shared" si="11"/>
        <v>1</v>
      </c>
    </row>
    <row r="355" spans="1:6" x14ac:dyDescent="0.2">
      <c r="A355" s="42" t="s">
        <v>24</v>
      </c>
      <c r="B355" s="42" t="s">
        <v>1238</v>
      </c>
      <c r="C355" s="443">
        <f>REV!AO28</f>
        <v>0</v>
      </c>
      <c r="D355" s="9" t="s">
        <v>884</v>
      </c>
      <c r="E355" s="9" t="str">
        <f t="shared" si="10"/>
        <v/>
      </c>
      <c r="F355" s="44">
        <f t="shared" si="11"/>
        <v>1</v>
      </c>
    </row>
    <row r="356" spans="1:6" x14ac:dyDescent="0.2">
      <c r="A356" s="42" t="s">
        <v>24</v>
      </c>
      <c r="B356" s="42" t="s">
        <v>1239</v>
      </c>
      <c r="C356" s="443">
        <f>REV!AO30</f>
        <v>0</v>
      </c>
      <c r="D356" s="9" t="s">
        <v>884</v>
      </c>
      <c r="E356" s="9" t="str">
        <f t="shared" si="10"/>
        <v/>
      </c>
      <c r="F356" s="44">
        <f t="shared" si="11"/>
        <v>1</v>
      </c>
    </row>
    <row r="357" spans="1:6" x14ac:dyDescent="0.2">
      <c r="A357" s="42" t="s">
        <v>24</v>
      </c>
      <c r="B357" s="42" t="s">
        <v>1240</v>
      </c>
      <c r="C357" s="443">
        <f>REV!AO31</f>
        <v>0</v>
      </c>
      <c r="D357" s="9" t="s">
        <v>884</v>
      </c>
      <c r="E357" s="9" t="str">
        <f t="shared" si="10"/>
        <v/>
      </c>
      <c r="F357" s="44">
        <f t="shared" si="11"/>
        <v>1</v>
      </c>
    </row>
    <row r="358" spans="1:6" x14ac:dyDescent="0.2">
      <c r="A358" s="42" t="s">
        <v>24</v>
      </c>
      <c r="B358" s="42" t="s">
        <v>1241</v>
      </c>
      <c r="C358" s="443">
        <f>REV!AO32</f>
        <v>0</v>
      </c>
      <c r="D358" s="9" t="s">
        <v>884</v>
      </c>
      <c r="E358" s="9" t="str">
        <f t="shared" si="10"/>
        <v/>
      </c>
      <c r="F358" s="44">
        <f t="shared" si="11"/>
        <v>1</v>
      </c>
    </row>
    <row r="359" spans="1:6" x14ac:dyDescent="0.2">
      <c r="A359" s="42" t="s">
        <v>24</v>
      </c>
      <c r="B359" s="42" t="s">
        <v>1242</v>
      </c>
      <c r="C359" s="443">
        <f>REV!AO33</f>
        <v>0</v>
      </c>
      <c r="D359" s="9" t="s">
        <v>884</v>
      </c>
      <c r="E359" s="9" t="str">
        <f t="shared" si="10"/>
        <v/>
      </c>
      <c r="F359" s="44">
        <f t="shared" si="11"/>
        <v>1</v>
      </c>
    </row>
    <row r="360" spans="1:6" x14ac:dyDescent="0.2">
      <c r="A360" s="42" t="s">
        <v>24</v>
      </c>
      <c r="B360" s="42" t="s">
        <v>1243</v>
      </c>
      <c r="C360" s="443">
        <f>REV!AO34</f>
        <v>0</v>
      </c>
      <c r="D360" s="9" t="s">
        <v>884</v>
      </c>
      <c r="E360" s="9" t="str">
        <f t="shared" si="10"/>
        <v/>
      </c>
      <c r="F360" s="44">
        <f t="shared" si="11"/>
        <v>1</v>
      </c>
    </row>
    <row r="361" spans="1:6" x14ac:dyDescent="0.2">
      <c r="A361" s="42" t="s">
        <v>24</v>
      </c>
      <c r="B361" s="42" t="s">
        <v>1244</v>
      </c>
      <c r="C361" s="443">
        <f>REV!AO35</f>
        <v>0</v>
      </c>
      <c r="D361" s="9" t="s">
        <v>884</v>
      </c>
      <c r="E361" s="9" t="str">
        <f t="shared" si="10"/>
        <v/>
      </c>
      <c r="F361" s="44">
        <f t="shared" si="11"/>
        <v>1</v>
      </c>
    </row>
    <row r="362" spans="1:6" x14ac:dyDescent="0.2">
      <c r="A362" s="42" t="s">
        <v>24</v>
      </c>
      <c r="B362" s="42" t="s">
        <v>1245</v>
      </c>
      <c r="C362" s="443">
        <f>REV!AO36</f>
        <v>0</v>
      </c>
      <c r="D362" s="9" t="s">
        <v>884</v>
      </c>
      <c r="E362" s="9" t="str">
        <f t="shared" si="10"/>
        <v/>
      </c>
      <c r="F362" s="44">
        <f t="shared" si="11"/>
        <v>1</v>
      </c>
    </row>
    <row r="363" spans="1:6" x14ac:dyDescent="0.2">
      <c r="A363" s="42" t="s">
        <v>24</v>
      </c>
      <c r="B363" s="42" t="s">
        <v>1246</v>
      </c>
      <c r="C363" s="443">
        <f>REV!AO37</f>
        <v>0</v>
      </c>
      <c r="D363" s="9" t="s">
        <v>884</v>
      </c>
      <c r="E363" s="9" t="str">
        <f t="shared" si="10"/>
        <v/>
      </c>
      <c r="F363" s="44">
        <f t="shared" si="11"/>
        <v>1</v>
      </c>
    </row>
    <row r="364" spans="1:6" x14ac:dyDescent="0.2">
      <c r="A364" s="42" t="s">
        <v>24</v>
      </c>
      <c r="B364" s="42" t="s">
        <v>1247</v>
      </c>
      <c r="C364" s="443">
        <f>REV!AO54</f>
        <v>0</v>
      </c>
      <c r="D364" s="9" t="s">
        <v>884</v>
      </c>
      <c r="E364" s="9" t="str">
        <f t="shared" si="10"/>
        <v/>
      </c>
      <c r="F364" s="44">
        <f t="shared" si="11"/>
        <v>1</v>
      </c>
    </row>
    <row r="365" spans="1:6" x14ac:dyDescent="0.2">
      <c r="A365" s="42" t="s">
        <v>24</v>
      </c>
      <c r="B365" s="42" t="s">
        <v>1248</v>
      </c>
      <c r="C365" s="443">
        <f>REV!AO56</f>
        <v>0</v>
      </c>
      <c r="D365" s="9" t="s">
        <v>884</v>
      </c>
      <c r="E365" s="9" t="str">
        <f t="shared" si="10"/>
        <v/>
      </c>
      <c r="F365" s="44">
        <f t="shared" si="11"/>
        <v>1</v>
      </c>
    </row>
    <row r="366" spans="1:6" x14ac:dyDescent="0.2">
      <c r="A366" s="42" t="s">
        <v>24</v>
      </c>
      <c r="B366" s="42" t="s">
        <v>1249</v>
      </c>
      <c r="C366" s="443">
        <f>REV!AO57</f>
        <v>0</v>
      </c>
      <c r="D366" s="9" t="s">
        <v>884</v>
      </c>
      <c r="E366" s="9" t="str">
        <f t="shared" si="10"/>
        <v/>
      </c>
      <c r="F366" s="44">
        <f t="shared" si="11"/>
        <v>1</v>
      </c>
    </row>
    <row r="367" spans="1:6" x14ac:dyDescent="0.2">
      <c r="A367" s="42" t="s">
        <v>24</v>
      </c>
      <c r="B367" s="42" t="s">
        <v>1250</v>
      </c>
      <c r="C367" s="443">
        <f>REV!AO58</f>
        <v>0</v>
      </c>
      <c r="D367" s="9" t="s">
        <v>884</v>
      </c>
      <c r="E367" s="9" t="str">
        <f t="shared" si="10"/>
        <v/>
      </c>
      <c r="F367" s="44">
        <f t="shared" si="11"/>
        <v>1</v>
      </c>
    </row>
    <row r="368" spans="1:6" x14ac:dyDescent="0.2">
      <c r="A368" s="42" t="s">
        <v>24</v>
      </c>
      <c r="B368" s="42" t="s">
        <v>1251</v>
      </c>
      <c r="C368" s="443">
        <f>REV!AP25</f>
        <v>0</v>
      </c>
      <c r="D368" s="9" t="s">
        <v>884</v>
      </c>
      <c r="E368" s="9" t="str">
        <f t="shared" si="10"/>
        <v/>
      </c>
      <c r="F368" s="44">
        <f t="shared" si="11"/>
        <v>1</v>
      </c>
    </row>
    <row r="369" spans="1:6" x14ac:dyDescent="0.2">
      <c r="A369" s="42" t="s">
        <v>24</v>
      </c>
      <c r="B369" s="42" t="s">
        <v>1252</v>
      </c>
      <c r="C369" s="443">
        <f>REV!AP26</f>
        <v>0</v>
      </c>
      <c r="D369" s="9" t="s">
        <v>884</v>
      </c>
      <c r="E369" s="9" t="str">
        <f t="shared" si="10"/>
        <v/>
      </c>
      <c r="F369" s="44">
        <f t="shared" si="11"/>
        <v>1</v>
      </c>
    </row>
    <row r="370" spans="1:6" x14ac:dyDescent="0.2">
      <c r="A370" s="42" t="s">
        <v>24</v>
      </c>
      <c r="B370" s="42" t="s">
        <v>1253</v>
      </c>
      <c r="C370" s="443">
        <f>REV!AP27</f>
        <v>0</v>
      </c>
      <c r="D370" s="9" t="s">
        <v>884</v>
      </c>
      <c r="E370" s="9" t="str">
        <f t="shared" si="10"/>
        <v/>
      </c>
      <c r="F370" s="44">
        <f t="shared" si="11"/>
        <v>1</v>
      </c>
    </row>
    <row r="371" spans="1:6" x14ac:dyDescent="0.2">
      <c r="A371" s="42" t="s">
        <v>24</v>
      </c>
      <c r="B371" s="42" t="s">
        <v>1254</v>
      </c>
      <c r="C371" s="443">
        <f>REV!AP28</f>
        <v>0</v>
      </c>
      <c r="D371" s="9" t="s">
        <v>884</v>
      </c>
      <c r="E371" s="9" t="str">
        <f t="shared" si="10"/>
        <v/>
      </c>
      <c r="F371" s="44">
        <f t="shared" si="11"/>
        <v>1</v>
      </c>
    </row>
    <row r="372" spans="1:6" x14ac:dyDescent="0.2">
      <c r="A372" s="42" t="s">
        <v>24</v>
      </c>
      <c r="B372" s="42" t="s">
        <v>1255</v>
      </c>
      <c r="C372" s="443">
        <f>REV!AP54</f>
        <v>0</v>
      </c>
      <c r="D372" s="9" t="s">
        <v>884</v>
      </c>
      <c r="E372" s="9" t="str">
        <f t="shared" si="10"/>
        <v/>
      </c>
      <c r="F372" s="44">
        <f t="shared" si="11"/>
        <v>1</v>
      </c>
    </row>
    <row r="373" spans="1:6" x14ac:dyDescent="0.2">
      <c r="A373" s="42" t="s">
        <v>24</v>
      </c>
      <c r="B373" s="42" t="s">
        <v>1256</v>
      </c>
      <c r="C373" s="443">
        <f>REV!AQ25</f>
        <v>0</v>
      </c>
      <c r="D373" s="9" t="s">
        <v>884</v>
      </c>
      <c r="E373" s="9" t="str">
        <f t="shared" si="10"/>
        <v/>
      </c>
      <c r="F373" s="44">
        <f t="shared" si="11"/>
        <v>1</v>
      </c>
    </row>
    <row r="374" spans="1:6" x14ac:dyDescent="0.2">
      <c r="A374" s="42" t="s">
        <v>24</v>
      </c>
      <c r="B374" s="42" t="s">
        <v>1257</v>
      </c>
      <c r="C374" s="443">
        <f>REV!AQ54</f>
        <v>0</v>
      </c>
      <c r="D374" s="9" t="s">
        <v>884</v>
      </c>
      <c r="E374" s="9" t="str">
        <f t="shared" si="10"/>
        <v/>
      </c>
      <c r="F374" s="44">
        <f t="shared" si="11"/>
        <v>1</v>
      </c>
    </row>
    <row r="375" spans="1:6" x14ac:dyDescent="0.2">
      <c r="A375" s="42" t="s">
        <v>24</v>
      </c>
      <c r="B375" s="42" t="s">
        <v>1258</v>
      </c>
      <c r="C375" s="443">
        <f>REV!AR25</f>
        <v>0</v>
      </c>
      <c r="D375" s="9" t="s">
        <v>884</v>
      </c>
      <c r="E375" s="9" t="str">
        <f t="shared" si="10"/>
        <v/>
      </c>
      <c r="F375" s="44">
        <f t="shared" si="11"/>
        <v>1</v>
      </c>
    </row>
    <row r="376" spans="1:6" x14ac:dyDescent="0.2">
      <c r="A376" s="42" t="s">
        <v>24</v>
      </c>
      <c r="B376" s="42" t="s">
        <v>1259</v>
      </c>
      <c r="C376" s="443">
        <f>REV!AR26</f>
        <v>0</v>
      </c>
      <c r="D376" s="9" t="s">
        <v>884</v>
      </c>
      <c r="E376" s="9" t="str">
        <f t="shared" si="10"/>
        <v/>
      </c>
      <c r="F376" s="44">
        <f t="shared" si="11"/>
        <v>1</v>
      </c>
    </row>
    <row r="377" spans="1:6" x14ac:dyDescent="0.2">
      <c r="A377" s="42" t="s">
        <v>24</v>
      </c>
      <c r="B377" s="42" t="s">
        <v>1260</v>
      </c>
      <c r="C377" s="443">
        <f>REV!AR27</f>
        <v>0</v>
      </c>
      <c r="D377" s="9" t="s">
        <v>884</v>
      </c>
      <c r="E377" s="9" t="str">
        <f t="shared" si="10"/>
        <v/>
      </c>
      <c r="F377" s="44">
        <f t="shared" si="11"/>
        <v>1</v>
      </c>
    </row>
    <row r="378" spans="1:6" x14ac:dyDescent="0.2">
      <c r="A378" s="42" t="s">
        <v>24</v>
      </c>
      <c r="B378" s="42" t="s">
        <v>1261</v>
      </c>
      <c r="C378" s="443">
        <f>REV!AR28</f>
        <v>0</v>
      </c>
      <c r="D378" s="9" t="s">
        <v>884</v>
      </c>
      <c r="E378" s="9" t="str">
        <f t="shared" si="10"/>
        <v/>
      </c>
      <c r="F378" s="44">
        <f t="shared" si="11"/>
        <v>1</v>
      </c>
    </row>
    <row r="379" spans="1:6" x14ac:dyDescent="0.2">
      <c r="A379" s="42" t="s">
        <v>24</v>
      </c>
      <c r="B379" s="42" t="s">
        <v>1262</v>
      </c>
      <c r="C379" s="443">
        <f>REV!AR54</f>
        <v>0</v>
      </c>
      <c r="D379" s="9" t="s">
        <v>884</v>
      </c>
      <c r="E379" s="9" t="str">
        <f t="shared" si="10"/>
        <v/>
      </c>
      <c r="F379" s="44">
        <f t="shared" si="11"/>
        <v>1</v>
      </c>
    </row>
    <row r="380" spans="1:6" x14ac:dyDescent="0.2">
      <c r="A380" s="42" t="s">
        <v>24</v>
      </c>
      <c r="B380" s="42" t="s">
        <v>1263</v>
      </c>
      <c r="C380" s="443">
        <f>REV!AS25</f>
        <v>0</v>
      </c>
      <c r="D380" s="9" t="s">
        <v>884</v>
      </c>
      <c r="E380" s="9" t="str">
        <f t="shared" si="10"/>
        <v/>
      </c>
      <c r="F380" s="44">
        <f t="shared" si="11"/>
        <v>1</v>
      </c>
    </row>
    <row r="381" spans="1:6" x14ac:dyDescent="0.2">
      <c r="A381" s="42" t="s">
        <v>24</v>
      </c>
      <c r="B381" s="42" t="s">
        <v>1264</v>
      </c>
      <c r="C381" s="443">
        <f>REV!AS26</f>
        <v>0</v>
      </c>
      <c r="D381" s="9" t="s">
        <v>884</v>
      </c>
      <c r="E381" s="9" t="str">
        <f t="shared" si="10"/>
        <v/>
      </c>
      <c r="F381" s="44">
        <f t="shared" si="11"/>
        <v>1</v>
      </c>
    </row>
    <row r="382" spans="1:6" x14ac:dyDescent="0.2">
      <c r="A382" s="42" t="s">
        <v>24</v>
      </c>
      <c r="B382" s="42" t="s">
        <v>1265</v>
      </c>
      <c r="C382" s="443">
        <f>REV!AS27</f>
        <v>0</v>
      </c>
      <c r="D382" s="9" t="s">
        <v>884</v>
      </c>
      <c r="E382" s="9" t="str">
        <f t="shared" si="10"/>
        <v/>
      </c>
      <c r="F382" s="44">
        <f t="shared" si="11"/>
        <v>1</v>
      </c>
    </row>
    <row r="383" spans="1:6" x14ac:dyDescent="0.2">
      <c r="A383" s="42" t="s">
        <v>24</v>
      </c>
      <c r="B383" s="42" t="s">
        <v>1266</v>
      </c>
      <c r="C383" s="443">
        <f>REV!AS28</f>
        <v>0</v>
      </c>
      <c r="D383" s="9" t="s">
        <v>884</v>
      </c>
      <c r="E383" s="9" t="str">
        <f t="shared" si="10"/>
        <v/>
      </c>
      <c r="F383" s="44">
        <f t="shared" si="11"/>
        <v>1</v>
      </c>
    </row>
    <row r="384" spans="1:6" x14ac:dyDescent="0.2">
      <c r="A384" s="42" t="s">
        <v>24</v>
      </c>
      <c r="B384" s="42" t="s">
        <v>1267</v>
      </c>
      <c r="C384" s="443">
        <f>REV!AS54</f>
        <v>0</v>
      </c>
      <c r="D384" s="9" t="s">
        <v>884</v>
      </c>
      <c r="E384" s="9" t="str">
        <f t="shared" si="10"/>
        <v/>
      </c>
      <c r="F384" s="44">
        <f t="shared" si="11"/>
        <v>1</v>
      </c>
    </row>
    <row r="385" spans="1:6" x14ac:dyDescent="0.2">
      <c r="A385" s="42" t="s">
        <v>24</v>
      </c>
      <c r="B385" s="42" t="s">
        <v>1268</v>
      </c>
      <c r="C385" s="443">
        <f>REV!AT25</f>
        <v>0</v>
      </c>
      <c r="D385" s="9" t="s">
        <v>884</v>
      </c>
      <c r="E385" s="9" t="str">
        <f t="shared" si="10"/>
        <v/>
      </c>
      <c r="F385" s="44">
        <f t="shared" si="11"/>
        <v>1</v>
      </c>
    </row>
    <row r="386" spans="1:6" x14ac:dyDescent="0.2">
      <c r="A386" s="42" t="s">
        <v>24</v>
      </c>
      <c r="B386" s="42" t="s">
        <v>1269</v>
      </c>
      <c r="C386" s="443">
        <f>REV!AT26</f>
        <v>0</v>
      </c>
      <c r="D386" s="9" t="s">
        <v>884</v>
      </c>
      <c r="E386" s="9" t="str">
        <f t="shared" si="10"/>
        <v/>
      </c>
      <c r="F386" s="44">
        <f t="shared" si="11"/>
        <v>1</v>
      </c>
    </row>
    <row r="387" spans="1:6" x14ac:dyDescent="0.2">
      <c r="A387" s="42" t="s">
        <v>24</v>
      </c>
      <c r="B387" s="42" t="s">
        <v>1270</v>
      </c>
      <c r="C387" s="443">
        <f>REV!AT27</f>
        <v>0</v>
      </c>
      <c r="D387" s="9" t="s">
        <v>884</v>
      </c>
      <c r="E387" s="9" t="str">
        <f t="shared" ref="E387:E450" si="12">IF(C387="","",IF(ISBLANK(C387),"",IF(ISNUMBER(C387),IF(ROUND(C387,0)=C387,IF(C387&gt;=(-9999999999999990),IF(C387&lt;=(9999999999999990),"","Value must be an integer of no more than 16 digits."),"Value must be an integer of no more than 16 digits."),"Value must be an integer of no more than 16 digits."),"Value must be an integer of no more than 16 digits.")))</f>
        <v/>
      </c>
      <c r="F387" s="44">
        <f t="shared" ref="F387:F450" si="13">IF(E387="",1,0)</f>
        <v>1</v>
      </c>
    </row>
    <row r="388" spans="1:6" x14ac:dyDescent="0.2">
      <c r="A388" s="42" t="s">
        <v>24</v>
      </c>
      <c r="B388" s="42" t="s">
        <v>1271</v>
      </c>
      <c r="C388" s="443">
        <f>REV!AT28</f>
        <v>0</v>
      </c>
      <c r="D388" s="9" t="s">
        <v>884</v>
      </c>
      <c r="E388" s="9" t="str">
        <f t="shared" si="12"/>
        <v/>
      </c>
      <c r="F388" s="44">
        <f t="shared" si="13"/>
        <v>1</v>
      </c>
    </row>
    <row r="389" spans="1:6" x14ac:dyDescent="0.2">
      <c r="A389" s="42" t="s">
        <v>24</v>
      </c>
      <c r="B389" s="42" t="s">
        <v>1272</v>
      </c>
      <c r="C389" s="443">
        <f>REV!AT54</f>
        <v>0</v>
      </c>
      <c r="D389" s="9" t="s">
        <v>884</v>
      </c>
      <c r="E389" s="9" t="str">
        <f t="shared" si="12"/>
        <v/>
      </c>
      <c r="F389" s="44">
        <f t="shared" si="13"/>
        <v>1</v>
      </c>
    </row>
    <row r="390" spans="1:6" x14ac:dyDescent="0.2">
      <c r="A390" s="42" t="s">
        <v>24</v>
      </c>
      <c r="B390" s="42" t="s">
        <v>1273</v>
      </c>
      <c r="C390" s="443">
        <f>REV!AU25</f>
        <v>0</v>
      </c>
      <c r="D390" s="9" t="s">
        <v>884</v>
      </c>
      <c r="E390" s="9" t="str">
        <f t="shared" si="12"/>
        <v/>
      </c>
      <c r="F390" s="44">
        <f t="shared" si="13"/>
        <v>1</v>
      </c>
    </row>
    <row r="391" spans="1:6" x14ac:dyDescent="0.2">
      <c r="A391" s="42" t="s">
        <v>24</v>
      </c>
      <c r="B391" s="42" t="s">
        <v>1274</v>
      </c>
      <c r="C391" s="443">
        <f>REV!AU54</f>
        <v>0</v>
      </c>
      <c r="D391" s="9" t="s">
        <v>884</v>
      </c>
      <c r="E391" s="9" t="str">
        <f t="shared" si="12"/>
        <v/>
      </c>
      <c r="F391" s="44">
        <f t="shared" si="13"/>
        <v>1</v>
      </c>
    </row>
    <row r="392" spans="1:6" x14ac:dyDescent="0.2">
      <c r="A392" s="42" t="s">
        <v>24</v>
      </c>
      <c r="B392" s="42" t="s">
        <v>1275</v>
      </c>
      <c r="C392" s="443">
        <f>REV!AW12</f>
        <v>0</v>
      </c>
      <c r="D392" s="9" t="s">
        <v>884</v>
      </c>
      <c r="E392" s="9" t="str">
        <f t="shared" si="12"/>
        <v/>
      </c>
      <c r="F392" s="44">
        <f t="shared" si="13"/>
        <v>1</v>
      </c>
    </row>
    <row r="393" spans="1:6" x14ac:dyDescent="0.2">
      <c r="A393" s="42" t="s">
        <v>24</v>
      </c>
      <c r="B393" s="42" t="s">
        <v>1276</v>
      </c>
      <c r="C393" s="443">
        <f>REV!AW13</f>
        <v>0</v>
      </c>
      <c r="D393" s="9" t="s">
        <v>884</v>
      </c>
      <c r="E393" s="9" t="str">
        <f t="shared" si="12"/>
        <v/>
      </c>
      <c r="F393" s="44">
        <f t="shared" si="13"/>
        <v>1</v>
      </c>
    </row>
    <row r="394" spans="1:6" x14ac:dyDescent="0.2">
      <c r="A394" s="42" t="s">
        <v>24</v>
      </c>
      <c r="B394" s="42" t="s">
        <v>1277</v>
      </c>
      <c r="C394" s="443">
        <f>REV!AW14</f>
        <v>0</v>
      </c>
      <c r="D394" s="9" t="s">
        <v>884</v>
      </c>
      <c r="E394" s="9" t="str">
        <f t="shared" si="12"/>
        <v/>
      </c>
      <c r="F394" s="44">
        <f t="shared" si="13"/>
        <v>1</v>
      </c>
    </row>
    <row r="395" spans="1:6" x14ac:dyDescent="0.2">
      <c r="A395" s="42" t="s">
        <v>24</v>
      </c>
      <c r="B395" s="42" t="s">
        <v>1278</v>
      </c>
      <c r="C395" s="443">
        <f>REV!AW15</f>
        <v>0</v>
      </c>
      <c r="D395" s="9" t="s">
        <v>884</v>
      </c>
      <c r="E395" s="9" t="str">
        <f t="shared" si="12"/>
        <v/>
      </c>
      <c r="F395" s="44">
        <f t="shared" si="13"/>
        <v>1</v>
      </c>
    </row>
    <row r="396" spans="1:6" x14ac:dyDescent="0.2">
      <c r="A396" s="42" t="s">
        <v>24</v>
      </c>
      <c r="B396" s="42" t="s">
        <v>1279</v>
      </c>
      <c r="C396" s="443">
        <f>REV!AW16</f>
        <v>0</v>
      </c>
      <c r="D396" s="9" t="s">
        <v>884</v>
      </c>
      <c r="E396" s="9" t="str">
        <f t="shared" si="12"/>
        <v/>
      </c>
      <c r="F396" s="44">
        <f t="shared" si="13"/>
        <v>1</v>
      </c>
    </row>
    <row r="397" spans="1:6" x14ac:dyDescent="0.2">
      <c r="A397" s="42" t="s">
        <v>24</v>
      </c>
      <c r="B397" s="42" t="s">
        <v>1280</v>
      </c>
      <c r="C397" s="443">
        <f>REV!AW17</f>
        <v>0</v>
      </c>
      <c r="D397" s="9" t="s">
        <v>884</v>
      </c>
      <c r="E397" s="9" t="str">
        <f t="shared" si="12"/>
        <v/>
      </c>
      <c r="F397" s="44">
        <f t="shared" si="13"/>
        <v>1</v>
      </c>
    </row>
    <row r="398" spans="1:6" x14ac:dyDescent="0.2">
      <c r="A398" s="42" t="s">
        <v>24</v>
      </c>
      <c r="B398" s="42" t="s">
        <v>1281</v>
      </c>
      <c r="C398" s="443">
        <f>REV!AW18</f>
        <v>0</v>
      </c>
      <c r="D398" s="9" t="s">
        <v>884</v>
      </c>
      <c r="E398" s="9" t="str">
        <f t="shared" si="12"/>
        <v/>
      </c>
      <c r="F398" s="44">
        <f t="shared" si="13"/>
        <v>1</v>
      </c>
    </row>
    <row r="399" spans="1:6" x14ac:dyDescent="0.2">
      <c r="A399" s="42" t="s">
        <v>24</v>
      </c>
      <c r="B399" s="42" t="s">
        <v>1282</v>
      </c>
      <c r="C399" s="443">
        <f>REV!AW21</f>
        <v>0</v>
      </c>
      <c r="D399" s="9" t="s">
        <v>884</v>
      </c>
      <c r="E399" s="9" t="str">
        <f t="shared" si="12"/>
        <v/>
      </c>
      <c r="F399" s="44">
        <f t="shared" si="13"/>
        <v>1</v>
      </c>
    </row>
    <row r="400" spans="1:6" x14ac:dyDescent="0.2">
      <c r="A400" s="42" t="s">
        <v>24</v>
      </c>
      <c r="B400" s="42" t="s">
        <v>1283</v>
      </c>
      <c r="C400" s="443">
        <f>REV!AW25</f>
        <v>0</v>
      </c>
      <c r="D400" s="9" t="s">
        <v>884</v>
      </c>
      <c r="E400" s="9" t="str">
        <f t="shared" si="12"/>
        <v/>
      </c>
      <c r="F400" s="44">
        <f t="shared" si="13"/>
        <v>1</v>
      </c>
    </row>
    <row r="401" spans="1:6" x14ac:dyDescent="0.2">
      <c r="A401" s="42" t="s">
        <v>24</v>
      </c>
      <c r="B401" s="42" t="s">
        <v>1284</v>
      </c>
      <c r="C401" s="443">
        <f>REV!AW26</f>
        <v>0</v>
      </c>
      <c r="D401" s="9" t="s">
        <v>884</v>
      </c>
      <c r="E401" s="9" t="str">
        <f t="shared" si="12"/>
        <v/>
      </c>
      <c r="F401" s="44">
        <f t="shared" si="13"/>
        <v>1</v>
      </c>
    </row>
    <row r="402" spans="1:6" x14ac:dyDescent="0.2">
      <c r="A402" s="42" t="s">
        <v>24</v>
      </c>
      <c r="B402" s="42" t="s">
        <v>1285</v>
      </c>
      <c r="C402" s="443">
        <f>REV!AW27</f>
        <v>0</v>
      </c>
      <c r="D402" s="9" t="s">
        <v>884</v>
      </c>
      <c r="E402" s="9" t="str">
        <f t="shared" si="12"/>
        <v/>
      </c>
      <c r="F402" s="44">
        <f t="shared" si="13"/>
        <v>1</v>
      </c>
    </row>
    <row r="403" spans="1:6" x14ac:dyDescent="0.2">
      <c r="A403" s="42" t="s">
        <v>24</v>
      </c>
      <c r="B403" s="42" t="s">
        <v>1286</v>
      </c>
      <c r="C403" s="443">
        <f>REV!AW28</f>
        <v>0</v>
      </c>
      <c r="D403" s="9" t="s">
        <v>884</v>
      </c>
      <c r="E403" s="9" t="str">
        <f t="shared" si="12"/>
        <v/>
      </c>
      <c r="F403" s="44">
        <f t="shared" si="13"/>
        <v>1</v>
      </c>
    </row>
    <row r="404" spans="1:6" x14ac:dyDescent="0.2">
      <c r="A404" s="42" t="s">
        <v>24</v>
      </c>
      <c r="B404" s="42" t="s">
        <v>1287</v>
      </c>
      <c r="C404" s="443">
        <f>REV!AW30</f>
        <v>0</v>
      </c>
      <c r="D404" s="9" t="s">
        <v>884</v>
      </c>
      <c r="E404" s="9" t="str">
        <f t="shared" si="12"/>
        <v/>
      </c>
      <c r="F404" s="44">
        <f t="shared" si="13"/>
        <v>1</v>
      </c>
    </row>
    <row r="405" spans="1:6" x14ac:dyDescent="0.2">
      <c r="A405" s="42" t="s">
        <v>24</v>
      </c>
      <c r="B405" s="42" t="s">
        <v>1288</v>
      </c>
      <c r="C405" s="443">
        <f>REV!AW31</f>
        <v>0</v>
      </c>
      <c r="D405" s="9" t="s">
        <v>884</v>
      </c>
      <c r="E405" s="9" t="str">
        <f t="shared" si="12"/>
        <v/>
      </c>
      <c r="F405" s="44">
        <f t="shared" si="13"/>
        <v>1</v>
      </c>
    </row>
    <row r="406" spans="1:6" x14ac:dyDescent="0.2">
      <c r="A406" s="42" t="s">
        <v>24</v>
      </c>
      <c r="B406" s="42" t="s">
        <v>1289</v>
      </c>
      <c r="C406" s="443">
        <f>REV!AW32</f>
        <v>0</v>
      </c>
      <c r="D406" s="9" t="s">
        <v>884</v>
      </c>
      <c r="E406" s="9" t="str">
        <f t="shared" si="12"/>
        <v/>
      </c>
      <c r="F406" s="44">
        <f t="shared" si="13"/>
        <v>1</v>
      </c>
    </row>
    <row r="407" spans="1:6" x14ac:dyDescent="0.2">
      <c r="A407" s="42" t="s">
        <v>24</v>
      </c>
      <c r="B407" s="42" t="s">
        <v>1290</v>
      </c>
      <c r="C407" s="443">
        <f>REV!AW33</f>
        <v>0</v>
      </c>
      <c r="D407" s="9" t="s">
        <v>884</v>
      </c>
      <c r="E407" s="9" t="str">
        <f t="shared" si="12"/>
        <v/>
      </c>
      <c r="F407" s="44">
        <f t="shared" si="13"/>
        <v>1</v>
      </c>
    </row>
    <row r="408" spans="1:6" x14ac:dyDescent="0.2">
      <c r="A408" s="42" t="s">
        <v>24</v>
      </c>
      <c r="B408" s="42" t="s">
        <v>1291</v>
      </c>
      <c r="C408" s="443">
        <f>REV!AW34</f>
        <v>0</v>
      </c>
      <c r="D408" s="9" t="s">
        <v>884</v>
      </c>
      <c r="E408" s="9" t="str">
        <f t="shared" si="12"/>
        <v/>
      </c>
      <c r="F408" s="44">
        <f t="shared" si="13"/>
        <v>1</v>
      </c>
    </row>
    <row r="409" spans="1:6" x14ac:dyDescent="0.2">
      <c r="A409" s="42" t="s">
        <v>24</v>
      </c>
      <c r="B409" s="42" t="s">
        <v>1292</v>
      </c>
      <c r="C409" s="443">
        <f>REV!AW35</f>
        <v>0</v>
      </c>
      <c r="D409" s="9" t="s">
        <v>884</v>
      </c>
      <c r="E409" s="9" t="str">
        <f t="shared" si="12"/>
        <v/>
      </c>
      <c r="F409" s="44">
        <f t="shared" si="13"/>
        <v>1</v>
      </c>
    </row>
    <row r="410" spans="1:6" x14ac:dyDescent="0.2">
      <c r="A410" s="42" t="s">
        <v>24</v>
      </c>
      <c r="B410" s="42" t="s">
        <v>1293</v>
      </c>
      <c r="C410" s="443">
        <f>REV!AW36</f>
        <v>0</v>
      </c>
      <c r="D410" s="9" t="s">
        <v>884</v>
      </c>
      <c r="E410" s="9" t="str">
        <f t="shared" si="12"/>
        <v/>
      </c>
      <c r="F410" s="44">
        <f t="shared" si="13"/>
        <v>1</v>
      </c>
    </row>
    <row r="411" spans="1:6" x14ac:dyDescent="0.2">
      <c r="A411" s="42" t="s">
        <v>24</v>
      </c>
      <c r="B411" s="42" t="s">
        <v>1294</v>
      </c>
      <c r="C411" s="443">
        <f>REV!AW37</f>
        <v>0</v>
      </c>
      <c r="D411" s="9" t="s">
        <v>884</v>
      </c>
      <c r="E411" s="9" t="str">
        <f t="shared" si="12"/>
        <v/>
      </c>
      <c r="F411" s="44">
        <f t="shared" si="13"/>
        <v>1</v>
      </c>
    </row>
    <row r="412" spans="1:6" x14ac:dyDescent="0.2">
      <c r="A412" s="42" t="s">
        <v>24</v>
      </c>
      <c r="B412" s="42" t="s">
        <v>1295</v>
      </c>
      <c r="C412" s="443">
        <f>REV!AW38</f>
        <v>0</v>
      </c>
      <c r="D412" s="9" t="s">
        <v>884</v>
      </c>
      <c r="E412" s="9" t="str">
        <f t="shared" si="12"/>
        <v/>
      </c>
      <c r="F412" s="44">
        <f t="shared" si="13"/>
        <v>1</v>
      </c>
    </row>
    <row r="413" spans="1:6" x14ac:dyDescent="0.2">
      <c r="A413" s="42" t="s">
        <v>24</v>
      </c>
      <c r="B413" s="42" t="s">
        <v>1296</v>
      </c>
      <c r="C413" s="443">
        <f>REV!AW39</f>
        <v>0</v>
      </c>
      <c r="D413" s="9" t="s">
        <v>884</v>
      </c>
      <c r="E413" s="9" t="str">
        <f t="shared" si="12"/>
        <v/>
      </c>
      <c r="F413" s="44">
        <f t="shared" si="13"/>
        <v>1</v>
      </c>
    </row>
    <row r="414" spans="1:6" x14ac:dyDescent="0.2">
      <c r="A414" s="42" t="s">
        <v>24</v>
      </c>
      <c r="B414" s="42" t="s">
        <v>1297</v>
      </c>
      <c r="C414" s="443">
        <f>REV!AW40</f>
        <v>0</v>
      </c>
      <c r="D414" s="9" t="s">
        <v>884</v>
      </c>
      <c r="E414" s="9" t="str">
        <f t="shared" si="12"/>
        <v/>
      </c>
      <c r="F414" s="44">
        <f t="shared" si="13"/>
        <v>1</v>
      </c>
    </row>
    <row r="415" spans="1:6" x14ac:dyDescent="0.2">
      <c r="A415" s="42" t="s">
        <v>24</v>
      </c>
      <c r="B415" s="42" t="s">
        <v>1298</v>
      </c>
      <c r="C415" s="443">
        <f>REV!AW43</f>
        <v>0</v>
      </c>
      <c r="D415" s="9" t="s">
        <v>884</v>
      </c>
      <c r="E415" s="9" t="str">
        <f t="shared" si="12"/>
        <v/>
      </c>
      <c r="F415" s="44">
        <f t="shared" si="13"/>
        <v>1</v>
      </c>
    </row>
    <row r="416" spans="1:6" x14ac:dyDescent="0.2">
      <c r="A416" s="42" t="s">
        <v>24</v>
      </c>
      <c r="B416" s="42" t="s">
        <v>1299</v>
      </c>
      <c r="C416" s="443">
        <f>REV!AW54</f>
        <v>0</v>
      </c>
      <c r="D416" s="9" t="s">
        <v>884</v>
      </c>
      <c r="E416" s="9" t="str">
        <f t="shared" si="12"/>
        <v/>
      </c>
      <c r="F416" s="44">
        <f t="shared" si="13"/>
        <v>1</v>
      </c>
    </row>
    <row r="417" spans="1:6" x14ac:dyDescent="0.2">
      <c r="A417" s="42" t="s">
        <v>24</v>
      </c>
      <c r="B417" s="42" t="s">
        <v>1300</v>
      </c>
      <c r="C417" s="443">
        <f>REV!AX21</f>
        <v>0</v>
      </c>
      <c r="D417" s="9" t="s">
        <v>884</v>
      </c>
      <c r="E417" s="9" t="str">
        <f t="shared" si="12"/>
        <v/>
      </c>
      <c r="F417" s="44">
        <f t="shared" si="13"/>
        <v>1</v>
      </c>
    </row>
    <row r="418" spans="1:6" x14ac:dyDescent="0.2">
      <c r="A418" s="42" t="s">
        <v>24</v>
      </c>
      <c r="B418" s="42" t="s">
        <v>1301</v>
      </c>
      <c r="C418" s="443">
        <f>REV!AX25</f>
        <v>0</v>
      </c>
      <c r="D418" s="9" t="s">
        <v>884</v>
      </c>
      <c r="E418" s="9" t="str">
        <f t="shared" si="12"/>
        <v/>
      </c>
      <c r="F418" s="44">
        <f t="shared" si="13"/>
        <v>1</v>
      </c>
    </row>
    <row r="419" spans="1:6" x14ac:dyDescent="0.2">
      <c r="A419" s="42" t="s">
        <v>24</v>
      </c>
      <c r="B419" s="42" t="s">
        <v>1302</v>
      </c>
      <c r="C419" s="443">
        <f>REV!AX26</f>
        <v>0</v>
      </c>
      <c r="D419" s="9" t="s">
        <v>884</v>
      </c>
      <c r="E419" s="9" t="str">
        <f t="shared" si="12"/>
        <v/>
      </c>
      <c r="F419" s="44">
        <f t="shared" si="13"/>
        <v>1</v>
      </c>
    </row>
    <row r="420" spans="1:6" x14ac:dyDescent="0.2">
      <c r="A420" s="42" t="s">
        <v>24</v>
      </c>
      <c r="B420" s="42" t="s">
        <v>1303</v>
      </c>
      <c r="C420" s="443">
        <f>REV!AX27</f>
        <v>0</v>
      </c>
      <c r="D420" s="9" t="s">
        <v>884</v>
      </c>
      <c r="E420" s="9" t="str">
        <f t="shared" si="12"/>
        <v/>
      </c>
      <c r="F420" s="44">
        <f t="shared" si="13"/>
        <v>1</v>
      </c>
    </row>
    <row r="421" spans="1:6" x14ac:dyDescent="0.2">
      <c r="A421" s="42" t="s">
        <v>24</v>
      </c>
      <c r="B421" s="42" t="s">
        <v>1304</v>
      </c>
      <c r="C421" s="443">
        <f>REV!AX28</f>
        <v>0</v>
      </c>
      <c r="D421" s="9" t="s">
        <v>884</v>
      </c>
      <c r="E421" s="9" t="str">
        <f t="shared" si="12"/>
        <v/>
      </c>
      <c r="F421" s="44">
        <f t="shared" si="13"/>
        <v>1</v>
      </c>
    </row>
    <row r="422" spans="1:6" x14ac:dyDescent="0.2">
      <c r="A422" s="42" t="s">
        <v>24</v>
      </c>
      <c r="B422" s="42" t="s">
        <v>1305</v>
      </c>
      <c r="C422" s="443">
        <f>REV!AX30</f>
        <v>0</v>
      </c>
      <c r="D422" s="9" t="s">
        <v>884</v>
      </c>
      <c r="E422" s="9" t="str">
        <f t="shared" si="12"/>
        <v/>
      </c>
      <c r="F422" s="44">
        <f t="shared" si="13"/>
        <v>1</v>
      </c>
    </row>
    <row r="423" spans="1:6" x14ac:dyDescent="0.2">
      <c r="A423" s="42" t="s">
        <v>24</v>
      </c>
      <c r="B423" s="42" t="s">
        <v>1306</v>
      </c>
      <c r="C423" s="443">
        <f>REV!AX31</f>
        <v>0</v>
      </c>
      <c r="D423" s="9" t="s">
        <v>884</v>
      </c>
      <c r="E423" s="9" t="str">
        <f t="shared" si="12"/>
        <v/>
      </c>
      <c r="F423" s="44">
        <f t="shared" si="13"/>
        <v>1</v>
      </c>
    </row>
    <row r="424" spans="1:6" x14ac:dyDescent="0.2">
      <c r="A424" s="42" t="s">
        <v>24</v>
      </c>
      <c r="B424" s="42" t="s">
        <v>1307</v>
      </c>
      <c r="C424" s="443">
        <f>REV!AX32</f>
        <v>0</v>
      </c>
      <c r="D424" s="9" t="s">
        <v>884</v>
      </c>
      <c r="E424" s="9" t="str">
        <f t="shared" si="12"/>
        <v/>
      </c>
      <c r="F424" s="44">
        <f t="shared" si="13"/>
        <v>1</v>
      </c>
    </row>
    <row r="425" spans="1:6" x14ac:dyDescent="0.2">
      <c r="A425" s="42" t="s">
        <v>24</v>
      </c>
      <c r="B425" s="42" t="s">
        <v>1308</v>
      </c>
      <c r="C425" s="443">
        <f>REV!AX33</f>
        <v>0</v>
      </c>
      <c r="D425" s="9" t="s">
        <v>884</v>
      </c>
      <c r="E425" s="9" t="str">
        <f t="shared" si="12"/>
        <v/>
      </c>
      <c r="F425" s="44">
        <f t="shared" si="13"/>
        <v>1</v>
      </c>
    </row>
    <row r="426" spans="1:6" x14ac:dyDescent="0.2">
      <c r="A426" s="42" t="s">
        <v>24</v>
      </c>
      <c r="B426" s="42" t="s">
        <v>1309</v>
      </c>
      <c r="C426" s="443">
        <f>REV!AX34</f>
        <v>0</v>
      </c>
      <c r="D426" s="9" t="s">
        <v>884</v>
      </c>
      <c r="E426" s="9" t="str">
        <f t="shared" si="12"/>
        <v/>
      </c>
      <c r="F426" s="44">
        <f t="shared" si="13"/>
        <v>1</v>
      </c>
    </row>
    <row r="427" spans="1:6" x14ac:dyDescent="0.2">
      <c r="A427" s="42" t="s">
        <v>24</v>
      </c>
      <c r="B427" s="42" t="s">
        <v>1310</v>
      </c>
      <c r="C427" s="443">
        <f>REV!AX35</f>
        <v>0</v>
      </c>
      <c r="D427" s="9" t="s">
        <v>884</v>
      </c>
      <c r="E427" s="9" t="str">
        <f t="shared" si="12"/>
        <v/>
      </c>
      <c r="F427" s="44">
        <f t="shared" si="13"/>
        <v>1</v>
      </c>
    </row>
    <row r="428" spans="1:6" x14ac:dyDescent="0.2">
      <c r="A428" s="42" t="s">
        <v>24</v>
      </c>
      <c r="B428" s="42" t="s">
        <v>1311</v>
      </c>
      <c r="C428" s="443">
        <f>REV!AX36</f>
        <v>0</v>
      </c>
      <c r="D428" s="9" t="s">
        <v>884</v>
      </c>
      <c r="E428" s="9" t="str">
        <f t="shared" si="12"/>
        <v/>
      </c>
      <c r="F428" s="44">
        <f t="shared" si="13"/>
        <v>1</v>
      </c>
    </row>
    <row r="429" spans="1:6" x14ac:dyDescent="0.2">
      <c r="A429" s="42" t="s">
        <v>24</v>
      </c>
      <c r="B429" s="42" t="s">
        <v>1312</v>
      </c>
      <c r="C429" s="443">
        <f>REV!AX37</f>
        <v>0</v>
      </c>
      <c r="D429" s="9" t="s">
        <v>884</v>
      </c>
      <c r="E429" s="9" t="str">
        <f t="shared" si="12"/>
        <v/>
      </c>
      <c r="F429" s="44">
        <f t="shared" si="13"/>
        <v>1</v>
      </c>
    </row>
    <row r="430" spans="1:6" x14ac:dyDescent="0.2">
      <c r="A430" s="42" t="s">
        <v>24</v>
      </c>
      <c r="B430" s="42" t="s">
        <v>1313</v>
      </c>
      <c r="C430" s="443">
        <f>REV!AX38</f>
        <v>0</v>
      </c>
      <c r="D430" s="9" t="s">
        <v>884</v>
      </c>
      <c r="E430" s="9" t="str">
        <f t="shared" si="12"/>
        <v/>
      </c>
      <c r="F430" s="44">
        <f t="shared" si="13"/>
        <v>1</v>
      </c>
    </row>
    <row r="431" spans="1:6" x14ac:dyDescent="0.2">
      <c r="A431" s="42" t="s">
        <v>24</v>
      </c>
      <c r="B431" s="42" t="s">
        <v>1314</v>
      </c>
      <c r="C431" s="443">
        <f>REV!AX39</f>
        <v>0</v>
      </c>
      <c r="D431" s="9" t="s">
        <v>884</v>
      </c>
      <c r="E431" s="9" t="str">
        <f t="shared" si="12"/>
        <v/>
      </c>
      <c r="F431" s="44">
        <f t="shared" si="13"/>
        <v>1</v>
      </c>
    </row>
    <row r="432" spans="1:6" x14ac:dyDescent="0.2">
      <c r="A432" s="42" t="s">
        <v>24</v>
      </c>
      <c r="B432" s="42" t="s">
        <v>1315</v>
      </c>
      <c r="C432" s="443">
        <f>REV!AX54</f>
        <v>0</v>
      </c>
      <c r="D432" s="9" t="s">
        <v>884</v>
      </c>
      <c r="E432" s="9" t="str">
        <f t="shared" si="12"/>
        <v/>
      </c>
      <c r="F432" s="44">
        <f t="shared" si="13"/>
        <v>1</v>
      </c>
    </row>
    <row r="433" spans="1:6" x14ac:dyDescent="0.2">
      <c r="A433" s="42" t="s">
        <v>24</v>
      </c>
      <c r="B433" s="42" t="s">
        <v>1316</v>
      </c>
      <c r="C433" s="443">
        <f>REV!AY25</f>
        <v>0</v>
      </c>
      <c r="D433" s="9" t="s">
        <v>884</v>
      </c>
      <c r="E433" s="9" t="str">
        <f t="shared" si="12"/>
        <v/>
      </c>
      <c r="F433" s="44">
        <f t="shared" si="13"/>
        <v>1</v>
      </c>
    </row>
    <row r="434" spans="1:6" x14ac:dyDescent="0.2">
      <c r="A434" s="42" t="s">
        <v>24</v>
      </c>
      <c r="B434" s="42" t="s">
        <v>1317</v>
      </c>
      <c r="C434" s="443">
        <f>REV!AY26</f>
        <v>0</v>
      </c>
      <c r="D434" s="9" t="s">
        <v>884</v>
      </c>
      <c r="E434" s="9" t="str">
        <f t="shared" si="12"/>
        <v/>
      </c>
      <c r="F434" s="44">
        <f t="shared" si="13"/>
        <v>1</v>
      </c>
    </row>
    <row r="435" spans="1:6" x14ac:dyDescent="0.2">
      <c r="A435" s="42" t="s">
        <v>24</v>
      </c>
      <c r="B435" s="42" t="s">
        <v>1318</v>
      </c>
      <c r="C435" s="443">
        <f>REV!AY27</f>
        <v>0</v>
      </c>
      <c r="D435" s="9" t="s">
        <v>884</v>
      </c>
      <c r="E435" s="9" t="str">
        <f t="shared" si="12"/>
        <v/>
      </c>
      <c r="F435" s="44">
        <f t="shared" si="13"/>
        <v>1</v>
      </c>
    </row>
    <row r="436" spans="1:6" x14ac:dyDescent="0.2">
      <c r="A436" s="42" t="s">
        <v>24</v>
      </c>
      <c r="B436" s="42" t="s">
        <v>1319</v>
      </c>
      <c r="C436" s="443">
        <f>REV!AY28</f>
        <v>0</v>
      </c>
      <c r="D436" s="9" t="s">
        <v>884</v>
      </c>
      <c r="E436" s="9" t="str">
        <f t="shared" si="12"/>
        <v/>
      </c>
      <c r="F436" s="44">
        <f t="shared" si="13"/>
        <v>1</v>
      </c>
    </row>
    <row r="437" spans="1:6" x14ac:dyDescent="0.2">
      <c r="A437" s="42" t="s">
        <v>24</v>
      </c>
      <c r="B437" s="42" t="s">
        <v>1320</v>
      </c>
      <c r="C437" s="443">
        <f>REV!AY30</f>
        <v>0</v>
      </c>
      <c r="D437" s="9" t="s">
        <v>884</v>
      </c>
      <c r="E437" s="9" t="str">
        <f t="shared" si="12"/>
        <v/>
      </c>
      <c r="F437" s="44">
        <f t="shared" si="13"/>
        <v>1</v>
      </c>
    </row>
    <row r="438" spans="1:6" x14ac:dyDescent="0.2">
      <c r="A438" s="42" t="s">
        <v>24</v>
      </c>
      <c r="B438" s="42" t="s">
        <v>1321</v>
      </c>
      <c r="C438" s="443">
        <f>REV!AY31</f>
        <v>0</v>
      </c>
      <c r="D438" s="9" t="s">
        <v>884</v>
      </c>
      <c r="E438" s="9" t="str">
        <f t="shared" si="12"/>
        <v/>
      </c>
      <c r="F438" s="44">
        <f t="shared" si="13"/>
        <v>1</v>
      </c>
    </row>
    <row r="439" spans="1:6" x14ac:dyDescent="0.2">
      <c r="A439" s="42" t="s">
        <v>24</v>
      </c>
      <c r="B439" s="42" t="s">
        <v>1322</v>
      </c>
      <c r="C439" s="443">
        <f>REV!AY32</f>
        <v>0</v>
      </c>
      <c r="D439" s="9" t="s">
        <v>884</v>
      </c>
      <c r="E439" s="9" t="str">
        <f t="shared" si="12"/>
        <v/>
      </c>
      <c r="F439" s="44">
        <f t="shared" si="13"/>
        <v>1</v>
      </c>
    </row>
    <row r="440" spans="1:6" x14ac:dyDescent="0.2">
      <c r="A440" s="42" t="s">
        <v>24</v>
      </c>
      <c r="B440" s="42" t="s">
        <v>1323</v>
      </c>
      <c r="C440" s="443">
        <f>REV!AY33</f>
        <v>0</v>
      </c>
      <c r="D440" s="9" t="s">
        <v>884</v>
      </c>
      <c r="E440" s="9" t="str">
        <f t="shared" si="12"/>
        <v/>
      </c>
      <c r="F440" s="44">
        <f t="shared" si="13"/>
        <v>1</v>
      </c>
    </row>
    <row r="441" spans="1:6" x14ac:dyDescent="0.2">
      <c r="A441" s="42" t="s">
        <v>24</v>
      </c>
      <c r="B441" s="42" t="s">
        <v>1324</v>
      </c>
      <c r="C441" s="443">
        <f>REV!AY34</f>
        <v>0</v>
      </c>
      <c r="D441" s="9" t="s">
        <v>884</v>
      </c>
      <c r="E441" s="9" t="str">
        <f t="shared" si="12"/>
        <v/>
      </c>
      <c r="F441" s="44">
        <f t="shared" si="13"/>
        <v>1</v>
      </c>
    </row>
    <row r="442" spans="1:6" x14ac:dyDescent="0.2">
      <c r="A442" s="42" t="s">
        <v>24</v>
      </c>
      <c r="B442" s="42" t="s">
        <v>1325</v>
      </c>
      <c r="C442" s="443">
        <f>REV!AY35</f>
        <v>0</v>
      </c>
      <c r="D442" s="9" t="s">
        <v>884</v>
      </c>
      <c r="E442" s="9" t="str">
        <f t="shared" si="12"/>
        <v/>
      </c>
      <c r="F442" s="44">
        <f t="shared" si="13"/>
        <v>1</v>
      </c>
    </row>
    <row r="443" spans="1:6" x14ac:dyDescent="0.2">
      <c r="A443" s="42" t="s">
        <v>24</v>
      </c>
      <c r="B443" s="42" t="s">
        <v>1326</v>
      </c>
      <c r="C443" s="443">
        <f>REV!AY36</f>
        <v>0</v>
      </c>
      <c r="D443" s="9" t="s">
        <v>884</v>
      </c>
      <c r="E443" s="9" t="str">
        <f t="shared" si="12"/>
        <v/>
      </c>
      <c r="F443" s="44">
        <f t="shared" si="13"/>
        <v>1</v>
      </c>
    </row>
    <row r="444" spans="1:6" x14ac:dyDescent="0.2">
      <c r="A444" s="42" t="s">
        <v>24</v>
      </c>
      <c r="B444" s="42" t="s">
        <v>1327</v>
      </c>
      <c r="C444" s="443">
        <f>REV!AY37</f>
        <v>0</v>
      </c>
      <c r="D444" s="9" t="s">
        <v>884</v>
      </c>
      <c r="E444" s="9" t="str">
        <f t="shared" si="12"/>
        <v/>
      </c>
      <c r="F444" s="44">
        <f t="shared" si="13"/>
        <v>1</v>
      </c>
    </row>
    <row r="445" spans="1:6" x14ac:dyDescent="0.2">
      <c r="A445" s="42" t="s">
        <v>24</v>
      </c>
      <c r="B445" s="42" t="s">
        <v>1328</v>
      </c>
      <c r="C445" s="443">
        <f>REV!AY54</f>
        <v>0</v>
      </c>
      <c r="D445" s="9" t="s">
        <v>884</v>
      </c>
      <c r="E445" s="9" t="str">
        <f t="shared" si="12"/>
        <v/>
      </c>
      <c r="F445" s="44">
        <f t="shared" si="13"/>
        <v>1</v>
      </c>
    </row>
    <row r="446" spans="1:6" x14ac:dyDescent="0.2">
      <c r="A446" s="42" t="s">
        <v>24</v>
      </c>
      <c r="B446" s="42" t="s">
        <v>1329</v>
      </c>
      <c r="C446" s="443">
        <f>REV!AZ25</f>
        <v>0</v>
      </c>
      <c r="D446" s="9" t="s">
        <v>884</v>
      </c>
      <c r="E446" s="9" t="str">
        <f t="shared" si="12"/>
        <v/>
      </c>
      <c r="F446" s="44">
        <f t="shared" si="13"/>
        <v>1</v>
      </c>
    </row>
    <row r="447" spans="1:6" x14ac:dyDescent="0.2">
      <c r="A447" s="42" t="s">
        <v>24</v>
      </c>
      <c r="B447" s="42" t="s">
        <v>1330</v>
      </c>
      <c r="C447" s="443">
        <f>REV!AZ26</f>
        <v>0</v>
      </c>
      <c r="D447" s="9" t="s">
        <v>884</v>
      </c>
      <c r="E447" s="9" t="str">
        <f t="shared" si="12"/>
        <v/>
      </c>
      <c r="F447" s="44">
        <f t="shared" si="13"/>
        <v>1</v>
      </c>
    </row>
    <row r="448" spans="1:6" x14ac:dyDescent="0.2">
      <c r="A448" s="42" t="s">
        <v>24</v>
      </c>
      <c r="B448" s="42" t="s">
        <v>1331</v>
      </c>
      <c r="C448" s="443">
        <f>REV!AZ27</f>
        <v>0</v>
      </c>
      <c r="D448" s="9" t="s">
        <v>884</v>
      </c>
      <c r="E448" s="9" t="str">
        <f t="shared" si="12"/>
        <v/>
      </c>
      <c r="F448" s="44">
        <f t="shared" si="13"/>
        <v>1</v>
      </c>
    </row>
    <row r="449" spans="1:6" x14ac:dyDescent="0.2">
      <c r="A449" s="42" t="s">
        <v>24</v>
      </c>
      <c r="B449" s="42" t="s">
        <v>1332</v>
      </c>
      <c r="C449" s="443">
        <f>REV!AZ28</f>
        <v>0</v>
      </c>
      <c r="D449" s="9" t="s">
        <v>884</v>
      </c>
      <c r="E449" s="9" t="str">
        <f t="shared" si="12"/>
        <v/>
      </c>
      <c r="F449" s="44">
        <f t="shared" si="13"/>
        <v>1</v>
      </c>
    </row>
    <row r="450" spans="1:6" x14ac:dyDescent="0.2">
      <c r="A450" s="42" t="s">
        <v>24</v>
      </c>
      <c r="B450" s="42" t="s">
        <v>1333</v>
      </c>
      <c r="C450" s="443">
        <f>REV!AZ30</f>
        <v>0</v>
      </c>
      <c r="D450" s="9" t="s">
        <v>884</v>
      </c>
      <c r="E450" s="9" t="str">
        <f t="shared" si="12"/>
        <v/>
      </c>
      <c r="F450" s="44">
        <f t="shared" si="13"/>
        <v>1</v>
      </c>
    </row>
    <row r="451" spans="1:6" x14ac:dyDescent="0.2">
      <c r="A451" s="42" t="s">
        <v>24</v>
      </c>
      <c r="B451" s="42" t="s">
        <v>1334</v>
      </c>
      <c r="C451" s="443">
        <f>REV!AZ31</f>
        <v>0</v>
      </c>
      <c r="D451" s="9" t="s">
        <v>884</v>
      </c>
      <c r="E451" s="9" t="str">
        <f t="shared" ref="E451:E514" si="14">IF(C451="","",IF(ISBLANK(C451),"",IF(ISNUMBER(C451),IF(ROUND(C451,0)=C451,IF(C451&gt;=(-9999999999999990),IF(C451&lt;=(9999999999999990),"","Value must be an integer of no more than 16 digits."),"Value must be an integer of no more than 16 digits."),"Value must be an integer of no more than 16 digits."),"Value must be an integer of no more than 16 digits.")))</f>
        <v/>
      </c>
      <c r="F451" s="44">
        <f t="shared" ref="F451:F514" si="15">IF(E451="",1,0)</f>
        <v>1</v>
      </c>
    </row>
    <row r="452" spans="1:6" x14ac:dyDescent="0.2">
      <c r="A452" s="42" t="s">
        <v>24</v>
      </c>
      <c r="B452" s="42" t="s">
        <v>1335</v>
      </c>
      <c r="C452" s="443">
        <f>REV!AZ32</f>
        <v>0</v>
      </c>
      <c r="D452" s="9" t="s">
        <v>884</v>
      </c>
      <c r="E452" s="9" t="str">
        <f t="shared" si="14"/>
        <v/>
      </c>
      <c r="F452" s="44">
        <f t="shared" si="15"/>
        <v>1</v>
      </c>
    </row>
    <row r="453" spans="1:6" x14ac:dyDescent="0.2">
      <c r="A453" s="42" t="s">
        <v>24</v>
      </c>
      <c r="B453" s="42" t="s">
        <v>1336</v>
      </c>
      <c r="C453" s="443">
        <f>REV!AZ33</f>
        <v>0</v>
      </c>
      <c r="D453" s="9" t="s">
        <v>884</v>
      </c>
      <c r="E453" s="9" t="str">
        <f t="shared" si="14"/>
        <v/>
      </c>
      <c r="F453" s="44">
        <f t="shared" si="15"/>
        <v>1</v>
      </c>
    </row>
    <row r="454" spans="1:6" x14ac:dyDescent="0.2">
      <c r="A454" s="42" t="s">
        <v>24</v>
      </c>
      <c r="B454" s="42" t="s">
        <v>1337</v>
      </c>
      <c r="C454" s="443">
        <f>REV!AZ34</f>
        <v>0</v>
      </c>
      <c r="D454" s="9" t="s">
        <v>884</v>
      </c>
      <c r="E454" s="9" t="str">
        <f t="shared" si="14"/>
        <v/>
      </c>
      <c r="F454" s="44">
        <f t="shared" si="15"/>
        <v>1</v>
      </c>
    </row>
    <row r="455" spans="1:6" x14ac:dyDescent="0.2">
      <c r="A455" s="42" t="s">
        <v>24</v>
      </c>
      <c r="B455" s="42" t="s">
        <v>1338</v>
      </c>
      <c r="C455" s="443">
        <f>REV!AZ35</f>
        <v>0</v>
      </c>
      <c r="D455" s="9" t="s">
        <v>884</v>
      </c>
      <c r="E455" s="9" t="str">
        <f t="shared" si="14"/>
        <v/>
      </c>
      <c r="F455" s="44">
        <f t="shared" si="15"/>
        <v>1</v>
      </c>
    </row>
    <row r="456" spans="1:6" x14ac:dyDescent="0.2">
      <c r="A456" s="42" t="s">
        <v>24</v>
      </c>
      <c r="B456" s="42" t="s">
        <v>1339</v>
      </c>
      <c r="C456" s="443">
        <f>REV!AZ36</f>
        <v>0</v>
      </c>
      <c r="D456" s="9" t="s">
        <v>884</v>
      </c>
      <c r="E456" s="9" t="str">
        <f t="shared" si="14"/>
        <v/>
      </c>
      <c r="F456" s="44">
        <f t="shared" si="15"/>
        <v>1</v>
      </c>
    </row>
    <row r="457" spans="1:6" x14ac:dyDescent="0.2">
      <c r="A457" s="42" t="s">
        <v>24</v>
      </c>
      <c r="B457" s="42" t="s">
        <v>1340</v>
      </c>
      <c r="C457" s="443">
        <f>REV!AZ37</f>
        <v>0</v>
      </c>
      <c r="D457" s="9" t="s">
        <v>884</v>
      </c>
      <c r="E457" s="9" t="str">
        <f t="shared" si="14"/>
        <v/>
      </c>
      <c r="F457" s="44">
        <f t="shared" si="15"/>
        <v>1</v>
      </c>
    </row>
    <row r="458" spans="1:6" x14ac:dyDescent="0.2">
      <c r="A458" s="42" t="s">
        <v>24</v>
      </c>
      <c r="B458" s="42" t="s">
        <v>1341</v>
      </c>
      <c r="C458" s="443">
        <f>REV!AZ38</f>
        <v>0</v>
      </c>
      <c r="D458" s="9" t="s">
        <v>884</v>
      </c>
      <c r="E458" s="9" t="str">
        <f t="shared" si="14"/>
        <v/>
      </c>
      <c r="F458" s="44">
        <f t="shared" si="15"/>
        <v>1</v>
      </c>
    </row>
    <row r="459" spans="1:6" x14ac:dyDescent="0.2">
      <c r="A459" s="42" t="s">
        <v>24</v>
      </c>
      <c r="B459" s="42" t="s">
        <v>1342</v>
      </c>
      <c r="C459" s="443">
        <f>REV!AZ40</f>
        <v>0</v>
      </c>
      <c r="D459" s="9" t="s">
        <v>884</v>
      </c>
      <c r="E459" s="9" t="str">
        <f t="shared" si="14"/>
        <v/>
      </c>
      <c r="F459" s="44">
        <f t="shared" si="15"/>
        <v>1</v>
      </c>
    </row>
    <row r="460" spans="1:6" x14ac:dyDescent="0.2">
      <c r="A460" s="42" t="s">
        <v>24</v>
      </c>
      <c r="B460" s="42" t="s">
        <v>1343</v>
      </c>
      <c r="C460" s="443">
        <f>REV!AZ54</f>
        <v>0</v>
      </c>
      <c r="D460" s="9" t="s">
        <v>884</v>
      </c>
      <c r="E460" s="9" t="str">
        <f t="shared" si="14"/>
        <v/>
      </c>
      <c r="F460" s="44">
        <f t="shared" si="15"/>
        <v>1</v>
      </c>
    </row>
    <row r="461" spans="1:6" x14ac:dyDescent="0.2">
      <c r="A461" s="42" t="s">
        <v>24</v>
      </c>
      <c r="B461" s="42" t="s">
        <v>1344</v>
      </c>
      <c r="C461" s="443">
        <f>REV!BA12</f>
        <v>0</v>
      </c>
      <c r="D461" s="9" t="s">
        <v>884</v>
      </c>
      <c r="E461" s="9" t="str">
        <f t="shared" si="14"/>
        <v/>
      </c>
      <c r="F461" s="44">
        <f t="shared" si="15"/>
        <v>1</v>
      </c>
    </row>
    <row r="462" spans="1:6" x14ac:dyDescent="0.2">
      <c r="A462" s="42" t="s">
        <v>24</v>
      </c>
      <c r="B462" s="42" t="s">
        <v>1345</v>
      </c>
      <c r="C462" s="443">
        <f>REV!BA13</f>
        <v>0</v>
      </c>
      <c r="D462" s="9" t="s">
        <v>884</v>
      </c>
      <c r="E462" s="9" t="str">
        <f t="shared" si="14"/>
        <v/>
      </c>
      <c r="F462" s="44">
        <f t="shared" si="15"/>
        <v>1</v>
      </c>
    </row>
    <row r="463" spans="1:6" x14ac:dyDescent="0.2">
      <c r="A463" s="42" t="s">
        <v>24</v>
      </c>
      <c r="B463" s="42" t="s">
        <v>1346</v>
      </c>
      <c r="C463" s="443">
        <f>REV!BA14</f>
        <v>0</v>
      </c>
      <c r="D463" s="9" t="s">
        <v>884</v>
      </c>
      <c r="E463" s="9" t="str">
        <f t="shared" si="14"/>
        <v/>
      </c>
      <c r="F463" s="44">
        <f t="shared" si="15"/>
        <v>1</v>
      </c>
    </row>
    <row r="464" spans="1:6" x14ac:dyDescent="0.2">
      <c r="A464" s="42" t="s">
        <v>24</v>
      </c>
      <c r="B464" s="42" t="s">
        <v>1347</v>
      </c>
      <c r="C464" s="443">
        <f>REV!BA15</f>
        <v>0</v>
      </c>
      <c r="D464" s="9" t="s">
        <v>884</v>
      </c>
      <c r="E464" s="9" t="str">
        <f t="shared" si="14"/>
        <v/>
      </c>
      <c r="F464" s="44">
        <f t="shared" si="15"/>
        <v>1</v>
      </c>
    </row>
    <row r="465" spans="1:6" x14ac:dyDescent="0.2">
      <c r="A465" s="42" t="s">
        <v>24</v>
      </c>
      <c r="B465" s="42" t="s">
        <v>1348</v>
      </c>
      <c r="C465" s="443">
        <f>REV!BA16</f>
        <v>0</v>
      </c>
      <c r="D465" s="9" t="s">
        <v>884</v>
      </c>
      <c r="E465" s="9" t="str">
        <f t="shared" si="14"/>
        <v/>
      </c>
      <c r="F465" s="44">
        <f t="shared" si="15"/>
        <v>1</v>
      </c>
    </row>
    <row r="466" spans="1:6" x14ac:dyDescent="0.2">
      <c r="A466" s="42" t="s">
        <v>24</v>
      </c>
      <c r="B466" s="42" t="s">
        <v>1349</v>
      </c>
      <c r="C466" s="443">
        <f>REV!BA17</f>
        <v>0</v>
      </c>
      <c r="D466" s="9" t="s">
        <v>884</v>
      </c>
      <c r="E466" s="9" t="str">
        <f t="shared" si="14"/>
        <v/>
      </c>
      <c r="F466" s="44">
        <f t="shared" si="15"/>
        <v>1</v>
      </c>
    </row>
    <row r="467" spans="1:6" x14ac:dyDescent="0.2">
      <c r="A467" s="42" t="s">
        <v>24</v>
      </c>
      <c r="B467" s="42" t="s">
        <v>1350</v>
      </c>
      <c r="C467" s="443">
        <f>REV!BA18</f>
        <v>0</v>
      </c>
      <c r="D467" s="9" t="s">
        <v>884</v>
      </c>
      <c r="E467" s="9" t="str">
        <f t="shared" si="14"/>
        <v/>
      </c>
      <c r="F467" s="44">
        <f t="shared" si="15"/>
        <v>1</v>
      </c>
    </row>
    <row r="468" spans="1:6" x14ac:dyDescent="0.2">
      <c r="A468" s="42" t="s">
        <v>24</v>
      </c>
      <c r="B468" s="42" t="s">
        <v>1351</v>
      </c>
      <c r="C468" s="443">
        <f>REV!BA19</f>
        <v>0</v>
      </c>
      <c r="D468" s="9" t="s">
        <v>884</v>
      </c>
      <c r="E468" s="9" t="str">
        <f t="shared" si="14"/>
        <v/>
      </c>
      <c r="F468" s="44">
        <f t="shared" si="15"/>
        <v>1</v>
      </c>
    </row>
    <row r="469" spans="1:6" x14ac:dyDescent="0.2">
      <c r="A469" s="42" t="s">
        <v>24</v>
      </c>
      <c r="B469" s="42" t="s">
        <v>1352</v>
      </c>
      <c r="C469" s="443">
        <f>REV!BA20</f>
        <v>0</v>
      </c>
      <c r="D469" s="9" t="s">
        <v>884</v>
      </c>
      <c r="E469" s="9" t="str">
        <f t="shared" si="14"/>
        <v/>
      </c>
      <c r="F469" s="44">
        <f t="shared" si="15"/>
        <v>1</v>
      </c>
    </row>
    <row r="470" spans="1:6" x14ac:dyDescent="0.2">
      <c r="A470" s="42" t="s">
        <v>24</v>
      </c>
      <c r="B470" s="42" t="s">
        <v>1353</v>
      </c>
      <c r="C470" s="443">
        <f>REV!BA21</f>
        <v>0</v>
      </c>
      <c r="D470" s="9" t="s">
        <v>884</v>
      </c>
      <c r="E470" s="9" t="str">
        <f t="shared" si="14"/>
        <v/>
      </c>
      <c r="F470" s="44">
        <f t="shared" si="15"/>
        <v>1</v>
      </c>
    </row>
    <row r="471" spans="1:6" x14ac:dyDescent="0.2">
      <c r="A471" s="42" t="s">
        <v>24</v>
      </c>
      <c r="B471" s="42" t="s">
        <v>1354</v>
      </c>
      <c r="C471" s="443">
        <f>REV!BA22</f>
        <v>0</v>
      </c>
      <c r="D471" s="9" t="s">
        <v>884</v>
      </c>
      <c r="E471" s="9" t="str">
        <f t="shared" si="14"/>
        <v/>
      </c>
      <c r="F471" s="44">
        <f t="shared" si="15"/>
        <v>1</v>
      </c>
    </row>
    <row r="472" spans="1:6" x14ac:dyDescent="0.2">
      <c r="A472" s="42" t="s">
        <v>24</v>
      </c>
      <c r="B472" s="42" t="s">
        <v>1355</v>
      </c>
      <c r="C472" s="443">
        <f>REV!BA41</f>
        <v>0</v>
      </c>
      <c r="D472" s="9" t="s">
        <v>884</v>
      </c>
      <c r="E472" s="9" t="str">
        <f t="shared" si="14"/>
        <v/>
      </c>
      <c r="F472" s="44">
        <f t="shared" si="15"/>
        <v>1</v>
      </c>
    </row>
    <row r="473" spans="1:6" x14ac:dyDescent="0.2">
      <c r="A473" s="42" t="s">
        <v>24</v>
      </c>
      <c r="B473" s="42" t="s">
        <v>1356</v>
      </c>
      <c r="C473" s="443">
        <f>REV!BA42</f>
        <v>0</v>
      </c>
      <c r="D473" s="9" t="s">
        <v>884</v>
      </c>
      <c r="E473" s="9" t="str">
        <f t="shared" si="14"/>
        <v/>
      </c>
      <c r="F473" s="44">
        <f t="shared" si="15"/>
        <v>1</v>
      </c>
    </row>
    <row r="474" spans="1:6" x14ac:dyDescent="0.2">
      <c r="A474" s="42" t="s">
        <v>24</v>
      </c>
      <c r="B474" s="42" t="s">
        <v>1357</v>
      </c>
      <c r="C474" s="443">
        <f>REV!BA43</f>
        <v>0</v>
      </c>
      <c r="D474" s="9" t="s">
        <v>884</v>
      </c>
      <c r="E474" s="9" t="str">
        <f t="shared" si="14"/>
        <v/>
      </c>
      <c r="F474" s="44">
        <f t="shared" si="15"/>
        <v>1</v>
      </c>
    </row>
    <row r="475" spans="1:6" x14ac:dyDescent="0.2">
      <c r="A475" s="42" t="s">
        <v>24</v>
      </c>
      <c r="B475" s="42" t="s">
        <v>1358</v>
      </c>
      <c r="C475" s="443">
        <f>REV!BA44</f>
        <v>0</v>
      </c>
      <c r="D475" s="9" t="s">
        <v>884</v>
      </c>
      <c r="E475" s="9" t="str">
        <f t="shared" si="14"/>
        <v/>
      </c>
      <c r="F475" s="44">
        <f t="shared" si="15"/>
        <v>1</v>
      </c>
    </row>
    <row r="476" spans="1:6" x14ac:dyDescent="0.2">
      <c r="A476" s="42" t="s">
        <v>24</v>
      </c>
      <c r="B476" s="42" t="s">
        <v>1359</v>
      </c>
      <c r="C476" s="443">
        <f>REV!BA49</f>
        <v>0</v>
      </c>
      <c r="D476" s="9" t="s">
        <v>884</v>
      </c>
      <c r="E476" s="9" t="str">
        <f t="shared" si="14"/>
        <v/>
      </c>
      <c r="F476" s="44">
        <f t="shared" si="15"/>
        <v>1</v>
      </c>
    </row>
    <row r="477" spans="1:6" x14ac:dyDescent="0.2">
      <c r="A477" s="42" t="s">
        <v>24</v>
      </c>
      <c r="B477" s="42" t="s">
        <v>1360</v>
      </c>
      <c r="C477" s="443">
        <f>REV!BA50</f>
        <v>0</v>
      </c>
      <c r="D477" s="9" t="s">
        <v>884</v>
      </c>
      <c r="E477" s="9" t="str">
        <f t="shared" si="14"/>
        <v/>
      </c>
      <c r="F477" s="44">
        <f t="shared" si="15"/>
        <v>1</v>
      </c>
    </row>
    <row r="478" spans="1:6" x14ac:dyDescent="0.2">
      <c r="A478" s="42" t="s">
        <v>148</v>
      </c>
      <c r="B478" s="42" t="s">
        <v>1361</v>
      </c>
      <c r="C478" s="443">
        <f>SCL!D22</f>
        <v>0</v>
      </c>
      <c r="D478" s="9" t="s">
        <v>884</v>
      </c>
      <c r="E478" s="9" t="str">
        <f t="shared" si="14"/>
        <v/>
      </c>
      <c r="F478" s="44">
        <f t="shared" si="15"/>
        <v>1</v>
      </c>
    </row>
    <row r="479" spans="1:6" x14ac:dyDescent="0.2">
      <c r="A479" s="42" t="s">
        <v>148</v>
      </c>
      <c r="B479" s="42" t="s">
        <v>1362</v>
      </c>
      <c r="C479" s="443">
        <f>SCL!D26</f>
        <v>0</v>
      </c>
      <c r="D479" s="9" t="s">
        <v>884</v>
      </c>
      <c r="E479" s="9" t="str">
        <f t="shared" si="14"/>
        <v/>
      </c>
      <c r="F479" s="44">
        <f t="shared" si="15"/>
        <v>1</v>
      </c>
    </row>
    <row r="480" spans="1:6" x14ac:dyDescent="0.2">
      <c r="A480" s="42" t="s">
        <v>148</v>
      </c>
      <c r="B480" s="42" t="s">
        <v>1363</v>
      </c>
      <c r="C480" s="443">
        <f>SCL!D31</f>
        <v>0</v>
      </c>
      <c r="D480" s="9" t="s">
        <v>884</v>
      </c>
      <c r="E480" s="9" t="str">
        <f t="shared" si="14"/>
        <v/>
      </c>
      <c r="F480" s="44">
        <f t="shared" si="15"/>
        <v>1</v>
      </c>
    </row>
    <row r="481" spans="1:6" x14ac:dyDescent="0.2">
      <c r="A481" s="42" t="s">
        <v>148</v>
      </c>
      <c r="B481" s="42" t="s">
        <v>1364</v>
      </c>
      <c r="C481" s="443">
        <f>SCL!D32</f>
        <v>0</v>
      </c>
      <c r="D481" s="9" t="s">
        <v>884</v>
      </c>
      <c r="E481" s="9" t="str">
        <f t="shared" si="14"/>
        <v/>
      </c>
      <c r="F481" s="44">
        <f t="shared" si="15"/>
        <v>1</v>
      </c>
    </row>
    <row r="482" spans="1:6" x14ac:dyDescent="0.2">
      <c r="A482" s="42" t="s">
        <v>148</v>
      </c>
      <c r="B482" s="42" t="s">
        <v>1365</v>
      </c>
      <c r="C482" s="443">
        <f>SCL!E12</f>
        <v>0</v>
      </c>
      <c r="D482" s="9" t="s">
        <v>884</v>
      </c>
      <c r="E482" s="9" t="str">
        <f t="shared" si="14"/>
        <v/>
      </c>
      <c r="F482" s="44">
        <f t="shared" si="15"/>
        <v>1</v>
      </c>
    </row>
    <row r="483" spans="1:6" x14ac:dyDescent="0.2">
      <c r="A483" s="42" t="s">
        <v>148</v>
      </c>
      <c r="B483" s="42" t="s">
        <v>1366</v>
      </c>
      <c r="C483" s="443">
        <f>SCL!E22</f>
        <v>0</v>
      </c>
      <c r="D483" s="9" t="s">
        <v>884</v>
      </c>
      <c r="E483" s="9" t="str">
        <f t="shared" si="14"/>
        <v/>
      </c>
      <c r="F483" s="44">
        <f t="shared" si="15"/>
        <v>1</v>
      </c>
    </row>
    <row r="484" spans="1:6" x14ac:dyDescent="0.2">
      <c r="A484" s="42" t="s">
        <v>148</v>
      </c>
      <c r="B484" s="42" t="s">
        <v>1367</v>
      </c>
      <c r="C484" s="443">
        <f>SCL!E26</f>
        <v>0</v>
      </c>
      <c r="D484" s="9" t="s">
        <v>884</v>
      </c>
      <c r="E484" s="9" t="str">
        <f t="shared" si="14"/>
        <v/>
      </c>
      <c r="F484" s="44">
        <f t="shared" si="15"/>
        <v>1</v>
      </c>
    </row>
    <row r="485" spans="1:6" x14ac:dyDescent="0.2">
      <c r="A485" s="42" t="s">
        <v>148</v>
      </c>
      <c r="B485" s="42" t="s">
        <v>1368</v>
      </c>
      <c r="C485" s="443">
        <f>SCL!E31</f>
        <v>0</v>
      </c>
      <c r="D485" s="9" t="s">
        <v>884</v>
      </c>
      <c r="E485" s="9" t="str">
        <f t="shared" si="14"/>
        <v/>
      </c>
      <c r="F485" s="44">
        <f t="shared" si="15"/>
        <v>1</v>
      </c>
    </row>
    <row r="486" spans="1:6" x14ac:dyDescent="0.2">
      <c r="A486" s="42" t="s">
        <v>148</v>
      </c>
      <c r="B486" s="42" t="s">
        <v>1369</v>
      </c>
      <c r="C486" s="443">
        <f>SCL!E32</f>
        <v>0</v>
      </c>
      <c r="D486" s="9" t="s">
        <v>884</v>
      </c>
      <c r="E486" s="9" t="str">
        <f t="shared" si="14"/>
        <v/>
      </c>
      <c r="F486" s="44">
        <f t="shared" si="15"/>
        <v>1</v>
      </c>
    </row>
    <row r="487" spans="1:6" x14ac:dyDescent="0.2">
      <c r="A487" s="42" t="s">
        <v>148</v>
      </c>
      <c r="B487" s="42" t="s">
        <v>1370</v>
      </c>
      <c r="C487" s="443">
        <f>SCL!F12</f>
        <v>0</v>
      </c>
      <c r="D487" s="9" t="s">
        <v>884</v>
      </c>
      <c r="E487" s="9" t="str">
        <f t="shared" si="14"/>
        <v/>
      </c>
      <c r="F487" s="44">
        <f t="shared" si="15"/>
        <v>1</v>
      </c>
    </row>
    <row r="488" spans="1:6" x14ac:dyDescent="0.2">
      <c r="A488" s="42" t="s">
        <v>148</v>
      </c>
      <c r="B488" s="42" t="s">
        <v>1371</v>
      </c>
      <c r="C488" s="443">
        <f>SCL!F22</f>
        <v>0</v>
      </c>
      <c r="D488" s="9" t="s">
        <v>884</v>
      </c>
      <c r="E488" s="9" t="str">
        <f t="shared" si="14"/>
        <v/>
      </c>
      <c r="F488" s="44">
        <f t="shared" si="15"/>
        <v>1</v>
      </c>
    </row>
    <row r="489" spans="1:6" x14ac:dyDescent="0.2">
      <c r="A489" s="42" t="s">
        <v>148</v>
      </c>
      <c r="B489" s="42" t="s">
        <v>1372</v>
      </c>
      <c r="C489" s="443">
        <f>SCL!F26</f>
        <v>0</v>
      </c>
      <c r="D489" s="9" t="s">
        <v>884</v>
      </c>
      <c r="E489" s="9" t="str">
        <f t="shared" si="14"/>
        <v/>
      </c>
      <c r="F489" s="44">
        <f t="shared" si="15"/>
        <v>1</v>
      </c>
    </row>
    <row r="490" spans="1:6" x14ac:dyDescent="0.2">
      <c r="A490" s="42" t="s">
        <v>148</v>
      </c>
      <c r="B490" s="42" t="s">
        <v>1373</v>
      </c>
      <c r="C490" s="443">
        <f>SCL!F31</f>
        <v>0</v>
      </c>
      <c r="D490" s="9" t="s">
        <v>884</v>
      </c>
      <c r="E490" s="9" t="str">
        <f t="shared" si="14"/>
        <v/>
      </c>
      <c r="F490" s="44">
        <f t="shared" si="15"/>
        <v>1</v>
      </c>
    </row>
    <row r="491" spans="1:6" x14ac:dyDescent="0.2">
      <c r="A491" s="42" t="s">
        <v>148</v>
      </c>
      <c r="B491" s="42" t="s">
        <v>1374</v>
      </c>
      <c r="C491" s="443">
        <f>SCL!F32</f>
        <v>0</v>
      </c>
      <c r="D491" s="9" t="s">
        <v>884</v>
      </c>
      <c r="E491" s="9" t="str">
        <f t="shared" si="14"/>
        <v/>
      </c>
      <c r="F491" s="44">
        <f t="shared" si="15"/>
        <v>1</v>
      </c>
    </row>
    <row r="492" spans="1:6" x14ac:dyDescent="0.2">
      <c r="A492" s="42" t="s">
        <v>148</v>
      </c>
      <c r="B492" s="42" t="s">
        <v>1375</v>
      </c>
      <c r="C492" s="443">
        <f>SCL!H12</f>
        <v>0</v>
      </c>
      <c r="D492" s="9" t="s">
        <v>884</v>
      </c>
      <c r="E492" s="9" t="str">
        <f t="shared" si="14"/>
        <v/>
      </c>
      <c r="F492" s="44">
        <f t="shared" si="15"/>
        <v>1</v>
      </c>
    </row>
    <row r="493" spans="1:6" x14ac:dyDescent="0.2">
      <c r="A493" s="42" t="s">
        <v>148</v>
      </c>
      <c r="B493" s="42" t="s">
        <v>1376</v>
      </c>
      <c r="C493" s="443">
        <f>SCL!H16</f>
        <v>0</v>
      </c>
      <c r="D493" s="9" t="s">
        <v>884</v>
      </c>
      <c r="E493" s="9" t="str">
        <f t="shared" si="14"/>
        <v/>
      </c>
      <c r="F493" s="44">
        <f t="shared" si="15"/>
        <v>1</v>
      </c>
    </row>
    <row r="494" spans="1:6" x14ac:dyDescent="0.2">
      <c r="A494" s="42" t="s">
        <v>148</v>
      </c>
      <c r="B494" s="42" t="s">
        <v>1377</v>
      </c>
      <c r="C494" s="443">
        <f>SCL!H22</f>
        <v>0</v>
      </c>
      <c r="D494" s="9" t="s">
        <v>884</v>
      </c>
      <c r="E494" s="9" t="str">
        <f t="shared" si="14"/>
        <v/>
      </c>
      <c r="F494" s="44">
        <f t="shared" si="15"/>
        <v>1</v>
      </c>
    </row>
    <row r="495" spans="1:6" x14ac:dyDescent="0.2">
      <c r="A495" s="42" t="s">
        <v>148</v>
      </c>
      <c r="B495" s="42" t="s">
        <v>1378</v>
      </c>
      <c r="C495" s="443">
        <f>SCL!H26</f>
        <v>0</v>
      </c>
      <c r="D495" s="9" t="s">
        <v>884</v>
      </c>
      <c r="E495" s="9" t="str">
        <f t="shared" si="14"/>
        <v/>
      </c>
      <c r="F495" s="44">
        <f t="shared" si="15"/>
        <v>1</v>
      </c>
    </row>
    <row r="496" spans="1:6" x14ac:dyDescent="0.2">
      <c r="A496" s="42" t="s">
        <v>148</v>
      </c>
      <c r="B496" s="42" t="s">
        <v>1379</v>
      </c>
      <c r="C496" s="443">
        <f>SCL!H31</f>
        <v>0</v>
      </c>
      <c r="D496" s="9" t="s">
        <v>884</v>
      </c>
      <c r="E496" s="9" t="str">
        <f t="shared" si="14"/>
        <v/>
      </c>
      <c r="F496" s="44">
        <f t="shared" si="15"/>
        <v>1</v>
      </c>
    </row>
    <row r="497" spans="1:6" x14ac:dyDescent="0.2">
      <c r="A497" s="42" t="s">
        <v>148</v>
      </c>
      <c r="B497" s="42" t="s">
        <v>1380</v>
      </c>
      <c r="C497" s="443">
        <f>SCL!H32</f>
        <v>0</v>
      </c>
      <c r="D497" s="9" t="s">
        <v>884</v>
      </c>
      <c r="E497" s="9" t="str">
        <f t="shared" si="14"/>
        <v/>
      </c>
      <c r="F497" s="44">
        <f t="shared" si="15"/>
        <v>1</v>
      </c>
    </row>
    <row r="498" spans="1:6" x14ac:dyDescent="0.2">
      <c r="A498" s="42" t="s">
        <v>148</v>
      </c>
      <c r="B498" s="42" t="s">
        <v>1381</v>
      </c>
      <c r="C498" s="443">
        <f>SCL!I12</f>
        <v>0</v>
      </c>
      <c r="D498" s="9" t="s">
        <v>884</v>
      </c>
      <c r="E498" s="9" t="str">
        <f t="shared" si="14"/>
        <v/>
      </c>
      <c r="F498" s="44">
        <f t="shared" si="15"/>
        <v>1</v>
      </c>
    </row>
    <row r="499" spans="1:6" x14ac:dyDescent="0.2">
      <c r="A499" s="42" t="s">
        <v>148</v>
      </c>
      <c r="B499" s="42" t="s">
        <v>1382</v>
      </c>
      <c r="C499" s="443">
        <f>SCL!I16</f>
        <v>0</v>
      </c>
      <c r="D499" s="9" t="s">
        <v>884</v>
      </c>
      <c r="E499" s="9" t="str">
        <f t="shared" si="14"/>
        <v/>
      </c>
      <c r="F499" s="44">
        <f t="shared" si="15"/>
        <v>1</v>
      </c>
    </row>
    <row r="500" spans="1:6" x14ac:dyDescent="0.2">
      <c r="A500" s="42" t="s">
        <v>148</v>
      </c>
      <c r="B500" s="42" t="s">
        <v>1383</v>
      </c>
      <c r="C500" s="443">
        <f>SCL!I22</f>
        <v>0</v>
      </c>
      <c r="D500" s="9" t="s">
        <v>884</v>
      </c>
      <c r="E500" s="9" t="str">
        <f t="shared" si="14"/>
        <v/>
      </c>
      <c r="F500" s="44">
        <f t="shared" si="15"/>
        <v>1</v>
      </c>
    </row>
    <row r="501" spans="1:6" x14ac:dyDescent="0.2">
      <c r="A501" s="42" t="s">
        <v>148</v>
      </c>
      <c r="B501" s="42" t="s">
        <v>1384</v>
      </c>
      <c r="C501" s="443">
        <f>SCL!I26</f>
        <v>0</v>
      </c>
      <c r="D501" s="9" t="s">
        <v>884</v>
      </c>
      <c r="E501" s="9" t="str">
        <f t="shared" si="14"/>
        <v/>
      </c>
      <c r="F501" s="44">
        <f t="shared" si="15"/>
        <v>1</v>
      </c>
    </row>
    <row r="502" spans="1:6" x14ac:dyDescent="0.2">
      <c r="A502" s="42" t="s">
        <v>148</v>
      </c>
      <c r="B502" s="42" t="s">
        <v>1385</v>
      </c>
      <c r="C502" s="443">
        <f>SCL!I31</f>
        <v>0</v>
      </c>
      <c r="D502" s="9" t="s">
        <v>884</v>
      </c>
      <c r="E502" s="9" t="str">
        <f t="shared" si="14"/>
        <v/>
      </c>
      <c r="F502" s="44">
        <f t="shared" si="15"/>
        <v>1</v>
      </c>
    </row>
    <row r="503" spans="1:6" x14ac:dyDescent="0.2">
      <c r="A503" s="42" t="s">
        <v>148</v>
      </c>
      <c r="B503" s="42" t="s">
        <v>1386</v>
      </c>
      <c r="C503" s="443">
        <f>SCL!I32</f>
        <v>0</v>
      </c>
      <c r="D503" s="9" t="s">
        <v>884</v>
      </c>
      <c r="E503" s="9" t="str">
        <f t="shared" si="14"/>
        <v/>
      </c>
      <c r="F503" s="44">
        <f t="shared" si="15"/>
        <v>1</v>
      </c>
    </row>
    <row r="504" spans="1:6" x14ac:dyDescent="0.2">
      <c r="A504" s="42" t="s">
        <v>148</v>
      </c>
      <c r="B504" s="42" t="s">
        <v>1387</v>
      </c>
      <c r="C504" s="443">
        <f>SCL!J12</f>
        <v>0</v>
      </c>
      <c r="D504" s="9" t="s">
        <v>884</v>
      </c>
      <c r="E504" s="9" t="str">
        <f t="shared" si="14"/>
        <v/>
      </c>
      <c r="F504" s="44">
        <f t="shared" si="15"/>
        <v>1</v>
      </c>
    </row>
    <row r="505" spans="1:6" x14ac:dyDescent="0.2">
      <c r="A505" s="42" t="s">
        <v>148</v>
      </c>
      <c r="B505" s="42" t="s">
        <v>1388</v>
      </c>
      <c r="C505" s="443">
        <f>SCL!J16</f>
        <v>0</v>
      </c>
      <c r="D505" s="9" t="s">
        <v>884</v>
      </c>
      <c r="E505" s="9" t="str">
        <f t="shared" si="14"/>
        <v/>
      </c>
      <c r="F505" s="44">
        <f t="shared" si="15"/>
        <v>1</v>
      </c>
    </row>
    <row r="506" spans="1:6" x14ac:dyDescent="0.2">
      <c r="A506" s="42" t="s">
        <v>148</v>
      </c>
      <c r="B506" s="42" t="s">
        <v>1389</v>
      </c>
      <c r="C506" s="443">
        <f>SCL!J22</f>
        <v>0</v>
      </c>
      <c r="D506" s="9" t="s">
        <v>884</v>
      </c>
      <c r="E506" s="9" t="str">
        <f t="shared" si="14"/>
        <v/>
      </c>
      <c r="F506" s="44">
        <f t="shared" si="15"/>
        <v>1</v>
      </c>
    </row>
    <row r="507" spans="1:6" x14ac:dyDescent="0.2">
      <c r="A507" s="42" t="s">
        <v>148</v>
      </c>
      <c r="B507" s="42" t="s">
        <v>1390</v>
      </c>
      <c r="C507" s="443">
        <f>SCL!J26</f>
        <v>0</v>
      </c>
      <c r="D507" s="9" t="s">
        <v>884</v>
      </c>
      <c r="E507" s="9" t="str">
        <f t="shared" si="14"/>
        <v/>
      </c>
      <c r="F507" s="44">
        <f t="shared" si="15"/>
        <v>1</v>
      </c>
    </row>
    <row r="508" spans="1:6" x14ac:dyDescent="0.2">
      <c r="A508" s="42" t="s">
        <v>148</v>
      </c>
      <c r="B508" s="42" t="s">
        <v>1391</v>
      </c>
      <c r="C508" s="443">
        <f>SCL!J31</f>
        <v>0</v>
      </c>
      <c r="D508" s="9" t="s">
        <v>884</v>
      </c>
      <c r="E508" s="9" t="str">
        <f t="shared" si="14"/>
        <v/>
      </c>
      <c r="F508" s="44">
        <f t="shared" si="15"/>
        <v>1</v>
      </c>
    </row>
    <row r="509" spans="1:6" x14ac:dyDescent="0.2">
      <c r="A509" s="42" t="s">
        <v>148</v>
      </c>
      <c r="B509" s="42" t="s">
        <v>1392</v>
      </c>
      <c r="C509" s="443">
        <f>SCL!J32</f>
        <v>0</v>
      </c>
      <c r="D509" s="9" t="s">
        <v>884</v>
      </c>
      <c r="E509" s="9" t="str">
        <f t="shared" si="14"/>
        <v/>
      </c>
      <c r="F509" s="44">
        <f t="shared" si="15"/>
        <v>1</v>
      </c>
    </row>
    <row r="510" spans="1:6" x14ac:dyDescent="0.2">
      <c r="A510" s="42" t="s">
        <v>148</v>
      </c>
      <c r="B510" s="42" t="s">
        <v>1393</v>
      </c>
      <c r="C510" s="443">
        <f>SCL!K12</f>
        <v>0</v>
      </c>
      <c r="D510" s="9" t="s">
        <v>884</v>
      </c>
      <c r="E510" s="9" t="str">
        <f t="shared" si="14"/>
        <v/>
      </c>
      <c r="F510" s="44">
        <f t="shared" si="15"/>
        <v>1</v>
      </c>
    </row>
    <row r="511" spans="1:6" x14ac:dyDescent="0.2">
      <c r="A511" s="42" t="s">
        <v>148</v>
      </c>
      <c r="B511" s="42" t="s">
        <v>1394</v>
      </c>
      <c r="C511" s="443">
        <f>SCL!K16</f>
        <v>0</v>
      </c>
      <c r="D511" s="9" t="s">
        <v>884</v>
      </c>
      <c r="E511" s="9" t="str">
        <f t="shared" si="14"/>
        <v/>
      </c>
      <c r="F511" s="44">
        <f t="shared" si="15"/>
        <v>1</v>
      </c>
    </row>
    <row r="512" spans="1:6" x14ac:dyDescent="0.2">
      <c r="A512" s="42" t="s">
        <v>148</v>
      </c>
      <c r="B512" s="42" t="s">
        <v>1395</v>
      </c>
      <c r="C512" s="443">
        <f>SCL!K22</f>
        <v>0</v>
      </c>
      <c r="D512" s="9" t="s">
        <v>884</v>
      </c>
      <c r="E512" s="9" t="str">
        <f t="shared" si="14"/>
        <v/>
      </c>
      <c r="F512" s="44">
        <f t="shared" si="15"/>
        <v>1</v>
      </c>
    </row>
    <row r="513" spans="1:6" x14ac:dyDescent="0.2">
      <c r="A513" s="42" t="s">
        <v>148</v>
      </c>
      <c r="B513" s="42" t="s">
        <v>1396</v>
      </c>
      <c r="C513" s="443">
        <f>SCL!K26</f>
        <v>0</v>
      </c>
      <c r="D513" s="9" t="s">
        <v>884</v>
      </c>
      <c r="E513" s="9" t="str">
        <f t="shared" si="14"/>
        <v/>
      </c>
      <c r="F513" s="44">
        <f t="shared" si="15"/>
        <v>1</v>
      </c>
    </row>
    <row r="514" spans="1:6" x14ac:dyDescent="0.2">
      <c r="A514" s="42" t="s">
        <v>148</v>
      </c>
      <c r="B514" s="42" t="s">
        <v>1397</v>
      </c>
      <c r="C514" s="443">
        <f>SCL!K31</f>
        <v>0</v>
      </c>
      <c r="D514" s="9" t="s">
        <v>884</v>
      </c>
      <c r="E514" s="9" t="str">
        <f t="shared" si="14"/>
        <v/>
      </c>
      <c r="F514" s="44">
        <f t="shared" si="15"/>
        <v>1</v>
      </c>
    </row>
    <row r="515" spans="1:6" x14ac:dyDescent="0.2">
      <c r="A515" s="42" t="s">
        <v>148</v>
      </c>
      <c r="B515" s="42" t="s">
        <v>1398</v>
      </c>
      <c r="C515" s="443">
        <f>SCL!K32</f>
        <v>0</v>
      </c>
      <c r="D515" s="9" t="s">
        <v>884</v>
      </c>
      <c r="E515" s="9" t="str">
        <f t="shared" ref="E515:E578" si="16">IF(C515="","",IF(ISBLANK(C515),"",IF(ISNUMBER(C515),IF(ROUND(C515,0)=C515,IF(C515&gt;=(-9999999999999990),IF(C515&lt;=(9999999999999990),"","Value must be an integer of no more than 16 digits."),"Value must be an integer of no more than 16 digits."),"Value must be an integer of no more than 16 digits."),"Value must be an integer of no more than 16 digits.")))</f>
        <v/>
      </c>
      <c r="F515" s="44">
        <f t="shared" ref="F515:F578" si="17">IF(E515="",1,0)</f>
        <v>1</v>
      </c>
    </row>
    <row r="516" spans="1:6" x14ac:dyDescent="0.2">
      <c r="A516" s="42" t="s">
        <v>148</v>
      </c>
      <c r="B516" s="42" t="s">
        <v>1399</v>
      </c>
      <c r="C516" s="443">
        <f>SCL!L12</f>
        <v>0</v>
      </c>
      <c r="D516" s="9" t="s">
        <v>884</v>
      </c>
      <c r="E516" s="9" t="str">
        <f t="shared" si="16"/>
        <v/>
      </c>
      <c r="F516" s="44">
        <f t="shared" si="17"/>
        <v>1</v>
      </c>
    </row>
    <row r="517" spans="1:6" x14ac:dyDescent="0.2">
      <c r="A517" s="42" t="s">
        <v>148</v>
      </c>
      <c r="B517" s="42" t="s">
        <v>1400</v>
      </c>
      <c r="C517" s="443">
        <f>SCL!L13</f>
        <v>0</v>
      </c>
      <c r="D517" s="9" t="s">
        <v>884</v>
      </c>
      <c r="E517" s="9" t="str">
        <f t="shared" si="16"/>
        <v/>
      </c>
      <c r="F517" s="44">
        <f t="shared" si="17"/>
        <v>1</v>
      </c>
    </row>
    <row r="518" spans="1:6" x14ac:dyDescent="0.2">
      <c r="A518" s="42" t="s">
        <v>148</v>
      </c>
      <c r="B518" s="42" t="s">
        <v>1401</v>
      </c>
      <c r="C518" s="443">
        <f>SCL!L14</f>
        <v>0</v>
      </c>
      <c r="D518" s="9" t="s">
        <v>884</v>
      </c>
      <c r="E518" s="9" t="str">
        <f t="shared" si="16"/>
        <v/>
      </c>
      <c r="F518" s="44">
        <f t="shared" si="17"/>
        <v>1</v>
      </c>
    </row>
    <row r="519" spans="1:6" x14ac:dyDescent="0.2">
      <c r="A519" s="42" t="s">
        <v>148</v>
      </c>
      <c r="B519" s="42" t="s">
        <v>1402</v>
      </c>
      <c r="C519" s="443">
        <f>SCL!L15</f>
        <v>0</v>
      </c>
      <c r="D519" s="9" t="s">
        <v>884</v>
      </c>
      <c r="E519" s="9" t="str">
        <f t="shared" si="16"/>
        <v/>
      </c>
      <c r="F519" s="44">
        <f t="shared" si="17"/>
        <v>1</v>
      </c>
    </row>
    <row r="520" spans="1:6" x14ac:dyDescent="0.2">
      <c r="A520" s="42" t="s">
        <v>148</v>
      </c>
      <c r="B520" s="42" t="s">
        <v>1403</v>
      </c>
      <c r="C520" s="443">
        <f>SCL!L16</f>
        <v>0</v>
      </c>
      <c r="D520" s="9" t="s">
        <v>884</v>
      </c>
      <c r="E520" s="9" t="str">
        <f t="shared" si="16"/>
        <v/>
      </c>
      <c r="F520" s="44">
        <f t="shared" si="17"/>
        <v>1</v>
      </c>
    </row>
    <row r="521" spans="1:6" x14ac:dyDescent="0.2">
      <c r="A521" s="42" t="s">
        <v>148</v>
      </c>
      <c r="B521" s="42" t="s">
        <v>1404</v>
      </c>
      <c r="C521" s="443">
        <f>SCL!L17</f>
        <v>0</v>
      </c>
      <c r="D521" s="9" t="s">
        <v>884</v>
      </c>
      <c r="E521" s="9" t="str">
        <f t="shared" si="16"/>
        <v/>
      </c>
      <c r="F521" s="44">
        <f t="shared" si="17"/>
        <v>1</v>
      </c>
    </row>
    <row r="522" spans="1:6" x14ac:dyDescent="0.2">
      <c r="A522" s="42" t="s">
        <v>148</v>
      </c>
      <c r="B522" s="42" t="s">
        <v>1405</v>
      </c>
      <c r="C522" s="443">
        <f>SCL!L18</f>
        <v>0</v>
      </c>
      <c r="D522" s="9" t="s">
        <v>884</v>
      </c>
      <c r="E522" s="9" t="str">
        <f t="shared" si="16"/>
        <v/>
      </c>
      <c r="F522" s="44">
        <f t="shared" si="17"/>
        <v>1</v>
      </c>
    </row>
    <row r="523" spans="1:6" x14ac:dyDescent="0.2">
      <c r="A523" s="42" t="s">
        <v>148</v>
      </c>
      <c r="B523" s="42" t="s">
        <v>1406</v>
      </c>
      <c r="C523" s="443">
        <f>SCL!L19</f>
        <v>0</v>
      </c>
      <c r="D523" s="9" t="s">
        <v>884</v>
      </c>
      <c r="E523" s="9" t="str">
        <f t="shared" si="16"/>
        <v/>
      </c>
      <c r="F523" s="44">
        <f t="shared" si="17"/>
        <v>1</v>
      </c>
    </row>
    <row r="524" spans="1:6" x14ac:dyDescent="0.2">
      <c r="A524" s="42" t="s">
        <v>148</v>
      </c>
      <c r="B524" s="42" t="s">
        <v>1407</v>
      </c>
      <c r="C524" s="443">
        <f>SCL!L22</f>
        <v>0</v>
      </c>
      <c r="D524" s="9" t="s">
        <v>884</v>
      </c>
      <c r="E524" s="9" t="str">
        <f t="shared" si="16"/>
        <v/>
      </c>
      <c r="F524" s="44">
        <f t="shared" si="17"/>
        <v>1</v>
      </c>
    </row>
    <row r="525" spans="1:6" x14ac:dyDescent="0.2">
      <c r="A525" s="42" t="s">
        <v>148</v>
      </c>
      <c r="B525" s="42" t="s">
        <v>1408</v>
      </c>
      <c r="C525" s="443">
        <f>SCL!L23</f>
        <v>0</v>
      </c>
      <c r="D525" s="9" t="s">
        <v>884</v>
      </c>
      <c r="E525" s="9" t="str">
        <f t="shared" si="16"/>
        <v/>
      </c>
      <c r="F525" s="44">
        <f t="shared" si="17"/>
        <v>1</v>
      </c>
    </row>
    <row r="526" spans="1:6" x14ac:dyDescent="0.2">
      <c r="A526" s="42" t="s">
        <v>148</v>
      </c>
      <c r="B526" s="42" t="s">
        <v>1409</v>
      </c>
      <c r="C526" s="443">
        <f>SCL!L24</f>
        <v>0</v>
      </c>
      <c r="D526" s="9" t="s">
        <v>884</v>
      </c>
      <c r="E526" s="9" t="str">
        <f t="shared" si="16"/>
        <v/>
      </c>
      <c r="F526" s="44">
        <f t="shared" si="17"/>
        <v>1</v>
      </c>
    </row>
    <row r="527" spans="1:6" x14ac:dyDescent="0.2">
      <c r="A527" s="42" t="s">
        <v>148</v>
      </c>
      <c r="B527" s="42" t="s">
        <v>1410</v>
      </c>
      <c r="C527" s="443">
        <f>SCL!L25</f>
        <v>0</v>
      </c>
      <c r="D527" s="9" t="s">
        <v>884</v>
      </c>
      <c r="E527" s="9" t="str">
        <f t="shared" si="16"/>
        <v/>
      </c>
      <c r="F527" s="44">
        <f t="shared" si="17"/>
        <v>1</v>
      </c>
    </row>
    <row r="528" spans="1:6" x14ac:dyDescent="0.2">
      <c r="A528" s="42" t="s">
        <v>148</v>
      </c>
      <c r="B528" s="42" t="s">
        <v>1411</v>
      </c>
      <c r="C528" s="443">
        <f>SCL!L26</f>
        <v>0</v>
      </c>
      <c r="D528" s="9" t="s">
        <v>884</v>
      </c>
      <c r="E528" s="9" t="str">
        <f t="shared" si="16"/>
        <v/>
      </c>
      <c r="F528" s="44">
        <f t="shared" si="17"/>
        <v>1</v>
      </c>
    </row>
    <row r="529" spans="1:6" x14ac:dyDescent="0.2">
      <c r="A529" s="42" t="s">
        <v>148</v>
      </c>
      <c r="B529" s="42" t="s">
        <v>1412</v>
      </c>
      <c r="C529" s="443">
        <f>SCL!L27</f>
        <v>0</v>
      </c>
      <c r="D529" s="9" t="s">
        <v>884</v>
      </c>
      <c r="E529" s="9" t="str">
        <f t="shared" si="16"/>
        <v/>
      </c>
      <c r="F529" s="44">
        <f t="shared" si="17"/>
        <v>1</v>
      </c>
    </row>
    <row r="530" spans="1:6" x14ac:dyDescent="0.2">
      <c r="A530" s="42" t="s">
        <v>148</v>
      </c>
      <c r="B530" s="42" t="s">
        <v>1413</v>
      </c>
      <c r="C530" s="443">
        <f>SCL!L28</f>
        <v>0</v>
      </c>
      <c r="D530" s="9" t="s">
        <v>884</v>
      </c>
      <c r="E530" s="9" t="str">
        <f t="shared" si="16"/>
        <v/>
      </c>
      <c r="F530" s="44">
        <f t="shared" si="17"/>
        <v>1</v>
      </c>
    </row>
    <row r="531" spans="1:6" x14ac:dyDescent="0.2">
      <c r="A531" s="42" t="s">
        <v>148</v>
      </c>
      <c r="B531" s="42" t="s">
        <v>1414</v>
      </c>
      <c r="C531" s="443">
        <f>SCL!L29</f>
        <v>0</v>
      </c>
      <c r="D531" s="9" t="s">
        <v>884</v>
      </c>
      <c r="E531" s="9" t="str">
        <f t="shared" si="16"/>
        <v/>
      </c>
      <c r="F531" s="44">
        <f t="shared" si="17"/>
        <v>1</v>
      </c>
    </row>
    <row r="532" spans="1:6" x14ac:dyDescent="0.2">
      <c r="A532" s="42" t="s">
        <v>148</v>
      </c>
      <c r="B532" s="42" t="s">
        <v>1415</v>
      </c>
      <c r="C532" s="443">
        <f>SCL!L31</f>
        <v>0</v>
      </c>
      <c r="D532" s="9" t="s">
        <v>884</v>
      </c>
      <c r="E532" s="9" t="str">
        <f t="shared" si="16"/>
        <v/>
      </c>
      <c r="F532" s="44">
        <f t="shared" si="17"/>
        <v>1</v>
      </c>
    </row>
    <row r="533" spans="1:6" x14ac:dyDescent="0.2">
      <c r="A533" s="42" t="s">
        <v>148</v>
      </c>
      <c r="B533" s="42" t="s">
        <v>1416</v>
      </c>
      <c r="C533" s="443">
        <f>SCL!L32</f>
        <v>0</v>
      </c>
      <c r="D533" s="9" t="s">
        <v>884</v>
      </c>
      <c r="E533" s="9" t="str">
        <f t="shared" si="16"/>
        <v/>
      </c>
      <c r="F533" s="44">
        <f t="shared" si="17"/>
        <v>1</v>
      </c>
    </row>
    <row r="534" spans="1:6" x14ac:dyDescent="0.2">
      <c r="A534" s="42" t="s">
        <v>148</v>
      </c>
      <c r="B534" s="42" t="s">
        <v>1417</v>
      </c>
      <c r="C534" s="443">
        <f>SCL!M12</f>
        <v>0</v>
      </c>
      <c r="D534" s="9" t="s">
        <v>884</v>
      </c>
      <c r="E534" s="9" t="str">
        <f t="shared" si="16"/>
        <v/>
      </c>
      <c r="F534" s="44">
        <f t="shared" si="17"/>
        <v>1</v>
      </c>
    </row>
    <row r="535" spans="1:6" x14ac:dyDescent="0.2">
      <c r="A535" s="42" t="s">
        <v>148</v>
      </c>
      <c r="B535" s="42" t="s">
        <v>1418</v>
      </c>
      <c r="C535" s="443">
        <f>SCL!M16</f>
        <v>0</v>
      </c>
      <c r="D535" s="9" t="s">
        <v>884</v>
      </c>
      <c r="E535" s="9" t="str">
        <f t="shared" si="16"/>
        <v/>
      </c>
      <c r="F535" s="44">
        <f t="shared" si="17"/>
        <v>1</v>
      </c>
    </row>
    <row r="536" spans="1:6" x14ac:dyDescent="0.2">
      <c r="A536" s="42" t="s">
        <v>148</v>
      </c>
      <c r="B536" s="42" t="s">
        <v>1419</v>
      </c>
      <c r="C536" s="443">
        <f>SCL!M22</f>
        <v>0</v>
      </c>
      <c r="D536" s="9" t="s">
        <v>884</v>
      </c>
      <c r="E536" s="9" t="str">
        <f t="shared" si="16"/>
        <v/>
      </c>
      <c r="F536" s="44">
        <f t="shared" si="17"/>
        <v>1</v>
      </c>
    </row>
    <row r="537" spans="1:6" x14ac:dyDescent="0.2">
      <c r="A537" s="42" t="s">
        <v>148</v>
      </c>
      <c r="B537" s="42" t="s">
        <v>1420</v>
      </c>
      <c r="C537" s="443">
        <f>SCL!M26</f>
        <v>0</v>
      </c>
      <c r="D537" s="9" t="s">
        <v>884</v>
      </c>
      <c r="E537" s="9" t="str">
        <f t="shared" si="16"/>
        <v/>
      </c>
      <c r="F537" s="44">
        <f t="shared" si="17"/>
        <v>1</v>
      </c>
    </row>
    <row r="538" spans="1:6" x14ac:dyDescent="0.2">
      <c r="A538" s="42" t="s">
        <v>148</v>
      </c>
      <c r="B538" s="42" t="s">
        <v>1421</v>
      </c>
      <c r="C538" s="443">
        <f>SCL!M31</f>
        <v>0</v>
      </c>
      <c r="D538" s="9" t="s">
        <v>884</v>
      </c>
      <c r="E538" s="9" t="str">
        <f t="shared" si="16"/>
        <v/>
      </c>
      <c r="F538" s="44">
        <f t="shared" si="17"/>
        <v>1</v>
      </c>
    </row>
    <row r="539" spans="1:6" x14ac:dyDescent="0.2">
      <c r="A539" s="42" t="s">
        <v>148</v>
      </c>
      <c r="B539" s="42" t="s">
        <v>1422</v>
      </c>
      <c r="C539" s="443">
        <f>SCL!M32</f>
        <v>0</v>
      </c>
      <c r="D539" s="9" t="s">
        <v>884</v>
      </c>
      <c r="E539" s="9" t="str">
        <f t="shared" si="16"/>
        <v/>
      </c>
      <c r="F539" s="44">
        <f t="shared" si="17"/>
        <v>1</v>
      </c>
    </row>
    <row r="540" spans="1:6" x14ac:dyDescent="0.2">
      <c r="A540" s="42" t="s">
        <v>148</v>
      </c>
      <c r="B540" s="42" t="s">
        <v>1423</v>
      </c>
      <c r="C540" s="443">
        <f>SCL!N12</f>
        <v>0</v>
      </c>
      <c r="D540" s="9" t="s">
        <v>884</v>
      </c>
      <c r="E540" s="9" t="str">
        <f t="shared" si="16"/>
        <v/>
      </c>
      <c r="F540" s="44">
        <f t="shared" si="17"/>
        <v>1</v>
      </c>
    </row>
    <row r="541" spans="1:6" x14ac:dyDescent="0.2">
      <c r="A541" s="42" t="s">
        <v>148</v>
      </c>
      <c r="B541" s="42" t="s">
        <v>1424</v>
      </c>
      <c r="C541" s="443">
        <f>SCL!N16</f>
        <v>0</v>
      </c>
      <c r="D541" s="9" t="s">
        <v>884</v>
      </c>
      <c r="E541" s="9" t="str">
        <f t="shared" si="16"/>
        <v/>
      </c>
      <c r="F541" s="44">
        <f t="shared" si="17"/>
        <v>1</v>
      </c>
    </row>
    <row r="542" spans="1:6" x14ac:dyDescent="0.2">
      <c r="A542" s="42" t="s">
        <v>148</v>
      </c>
      <c r="B542" s="42" t="s">
        <v>1425</v>
      </c>
      <c r="C542" s="443">
        <f>SCL!N22</f>
        <v>0</v>
      </c>
      <c r="D542" s="9" t="s">
        <v>884</v>
      </c>
      <c r="E542" s="9" t="str">
        <f t="shared" si="16"/>
        <v/>
      </c>
      <c r="F542" s="44">
        <f t="shared" si="17"/>
        <v>1</v>
      </c>
    </row>
    <row r="543" spans="1:6" x14ac:dyDescent="0.2">
      <c r="A543" s="42" t="s">
        <v>148</v>
      </c>
      <c r="B543" s="42" t="s">
        <v>1426</v>
      </c>
      <c r="C543" s="443">
        <f>SCL!N26</f>
        <v>0</v>
      </c>
      <c r="D543" s="9" t="s">
        <v>884</v>
      </c>
      <c r="E543" s="9" t="str">
        <f t="shared" si="16"/>
        <v/>
      </c>
      <c r="F543" s="44">
        <f t="shared" si="17"/>
        <v>1</v>
      </c>
    </row>
    <row r="544" spans="1:6" x14ac:dyDescent="0.2">
      <c r="A544" s="42" t="s">
        <v>148</v>
      </c>
      <c r="B544" s="42" t="s">
        <v>1427</v>
      </c>
      <c r="C544" s="443">
        <f>SCL!N31</f>
        <v>0</v>
      </c>
      <c r="D544" s="9" t="s">
        <v>884</v>
      </c>
      <c r="E544" s="9" t="str">
        <f t="shared" si="16"/>
        <v/>
      </c>
      <c r="F544" s="44">
        <f t="shared" si="17"/>
        <v>1</v>
      </c>
    </row>
    <row r="545" spans="1:6" x14ac:dyDescent="0.2">
      <c r="A545" s="42" t="s">
        <v>148</v>
      </c>
      <c r="B545" s="42" t="s">
        <v>1428</v>
      </c>
      <c r="C545" s="443">
        <f>SCL!N32</f>
        <v>0</v>
      </c>
      <c r="D545" s="9" t="s">
        <v>884</v>
      </c>
      <c r="E545" s="9" t="str">
        <f t="shared" si="16"/>
        <v/>
      </c>
      <c r="F545" s="44">
        <f t="shared" si="17"/>
        <v>1</v>
      </c>
    </row>
    <row r="546" spans="1:6" x14ac:dyDescent="0.2">
      <c r="A546" s="42" t="s">
        <v>148</v>
      </c>
      <c r="B546" s="42" t="s">
        <v>1429</v>
      </c>
      <c r="C546" s="443">
        <f>SCL!O12</f>
        <v>0</v>
      </c>
      <c r="D546" s="9" t="s">
        <v>884</v>
      </c>
      <c r="E546" s="9" t="str">
        <f t="shared" si="16"/>
        <v/>
      </c>
      <c r="F546" s="44">
        <f t="shared" si="17"/>
        <v>1</v>
      </c>
    </row>
    <row r="547" spans="1:6" x14ac:dyDescent="0.2">
      <c r="A547" s="42" t="s">
        <v>148</v>
      </c>
      <c r="B547" s="42" t="s">
        <v>1430</v>
      </c>
      <c r="C547" s="443">
        <f>SCL!O16</f>
        <v>0</v>
      </c>
      <c r="D547" s="9" t="s">
        <v>884</v>
      </c>
      <c r="E547" s="9" t="str">
        <f t="shared" si="16"/>
        <v/>
      </c>
      <c r="F547" s="44">
        <f t="shared" si="17"/>
        <v>1</v>
      </c>
    </row>
    <row r="548" spans="1:6" x14ac:dyDescent="0.2">
      <c r="A548" s="42" t="s">
        <v>148</v>
      </c>
      <c r="B548" s="42" t="s">
        <v>1431</v>
      </c>
      <c r="C548" s="443">
        <f>SCL!O22</f>
        <v>0</v>
      </c>
      <c r="D548" s="9" t="s">
        <v>884</v>
      </c>
      <c r="E548" s="9" t="str">
        <f t="shared" si="16"/>
        <v/>
      </c>
      <c r="F548" s="44">
        <f t="shared" si="17"/>
        <v>1</v>
      </c>
    </row>
    <row r="549" spans="1:6" x14ac:dyDescent="0.2">
      <c r="A549" s="42" t="s">
        <v>148</v>
      </c>
      <c r="B549" s="42" t="s">
        <v>1432</v>
      </c>
      <c r="C549" s="443">
        <f>SCL!O26</f>
        <v>0</v>
      </c>
      <c r="D549" s="9" t="s">
        <v>884</v>
      </c>
      <c r="E549" s="9" t="str">
        <f t="shared" si="16"/>
        <v/>
      </c>
      <c r="F549" s="44">
        <f t="shared" si="17"/>
        <v>1</v>
      </c>
    </row>
    <row r="550" spans="1:6" x14ac:dyDescent="0.2">
      <c r="A550" s="42" t="s">
        <v>148</v>
      </c>
      <c r="B550" s="42" t="s">
        <v>1433</v>
      </c>
      <c r="C550" s="443">
        <f>SCL!O31</f>
        <v>0</v>
      </c>
      <c r="D550" s="9" t="s">
        <v>884</v>
      </c>
      <c r="E550" s="9" t="str">
        <f t="shared" si="16"/>
        <v/>
      </c>
      <c r="F550" s="44">
        <f t="shared" si="17"/>
        <v>1</v>
      </c>
    </row>
    <row r="551" spans="1:6" x14ac:dyDescent="0.2">
      <c r="A551" s="42" t="s">
        <v>148</v>
      </c>
      <c r="B551" s="42" t="s">
        <v>1434</v>
      </c>
      <c r="C551" s="443">
        <f>SCL!O32</f>
        <v>0</v>
      </c>
      <c r="D551" s="9" t="s">
        <v>884</v>
      </c>
      <c r="E551" s="9" t="str">
        <f t="shared" si="16"/>
        <v/>
      </c>
      <c r="F551" s="44">
        <f t="shared" si="17"/>
        <v>1</v>
      </c>
    </row>
    <row r="552" spans="1:6" x14ac:dyDescent="0.2">
      <c r="A552" s="42" t="s">
        <v>148</v>
      </c>
      <c r="B552" s="42" t="s">
        <v>1435</v>
      </c>
      <c r="C552" s="443">
        <f>SCL!P12</f>
        <v>0</v>
      </c>
      <c r="D552" s="9" t="s">
        <v>884</v>
      </c>
      <c r="E552" s="9" t="str">
        <f t="shared" si="16"/>
        <v/>
      </c>
      <c r="F552" s="44">
        <f t="shared" si="17"/>
        <v>1</v>
      </c>
    </row>
    <row r="553" spans="1:6" x14ac:dyDescent="0.2">
      <c r="A553" s="42" t="s">
        <v>148</v>
      </c>
      <c r="B553" s="42" t="s">
        <v>1436</v>
      </c>
      <c r="C553" s="443">
        <f>SCL!P16</f>
        <v>0</v>
      </c>
      <c r="D553" s="9" t="s">
        <v>884</v>
      </c>
      <c r="E553" s="9" t="str">
        <f t="shared" si="16"/>
        <v/>
      </c>
      <c r="F553" s="44">
        <f t="shared" si="17"/>
        <v>1</v>
      </c>
    </row>
    <row r="554" spans="1:6" x14ac:dyDescent="0.2">
      <c r="A554" s="42" t="s">
        <v>148</v>
      </c>
      <c r="B554" s="42" t="s">
        <v>1437</v>
      </c>
      <c r="C554" s="443">
        <f>SCL!P22</f>
        <v>0</v>
      </c>
      <c r="D554" s="9" t="s">
        <v>884</v>
      </c>
      <c r="E554" s="9" t="str">
        <f t="shared" si="16"/>
        <v/>
      </c>
      <c r="F554" s="44">
        <f t="shared" si="17"/>
        <v>1</v>
      </c>
    </row>
    <row r="555" spans="1:6" x14ac:dyDescent="0.2">
      <c r="A555" s="42" t="s">
        <v>148</v>
      </c>
      <c r="B555" s="42" t="s">
        <v>1438</v>
      </c>
      <c r="C555" s="443">
        <f>SCL!P26</f>
        <v>0</v>
      </c>
      <c r="D555" s="9" t="s">
        <v>884</v>
      </c>
      <c r="E555" s="9" t="str">
        <f t="shared" si="16"/>
        <v/>
      </c>
      <c r="F555" s="44">
        <f t="shared" si="17"/>
        <v>1</v>
      </c>
    </row>
    <row r="556" spans="1:6" x14ac:dyDescent="0.2">
      <c r="A556" s="42" t="s">
        <v>148</v>
      </c>
      <c r="B556" s="42" t="s">
        <v>1439</v>
      </c>
      <c r="C556" s="443">
        <f>SCL!P31</f>
        <v>0</v>
      </c>
      <c r="D556" s="9" t="s">
        <v>884</v>
      </c>
      <c r="E556" s="9" t="str">
        <f t="shared" si="16"/>
        <v/>
      </c>
      <c r="F556" s="44">
        <f t="shared" si="17"/>
        <v>1</v>
      </c>
    </row>
    <row r="557" spans="1:6" x14ac:dyDescent="0.2">
      <c r="A557" s="42" t="s">
        <v>148</v>
      </c>
      <c r="B557" s="42" t="s">
        <v>1440</v>
      </c>
      <c r="C557" s="443">
        <f>SCL!P32</f>
        <v>0</v>
      </c>
      <c r="D557" s="9" t="s">
        <v>884</v>
      </c>
      <c r="E557" s="9" t="str">
        <f t="shared" si="16"/>
        <v/>
      </c>
      <c r="F557" s="44">
        <f t="shared" si="17"/>
        <v>1</v>
      </c>
    </row>
    <row r="558" spans="1:6" x14ac:dyDescent="0.2">
      <c r="A558" s="42" t="s">
        <v>148</v>
      </c>
      <c r="B558" s="42" t="s">
        <v>1441</v>
      </c>
      <c r="C558" s="443">
        <f>SCL!R22</f>
        <v>0</v>
      </c>
      <c r="D558" s="9" t="s">
        <v>884</v>
      </c>
      <c r="E558" s="9" t="str">
        <f t="shared" si="16"/>
        <v/>
      </c>
      <c r="F558" s="44">
        <f t="shared" si="17"/>
        <v>1</v>
      </c>
    </row>
    <row r="559" spans="1:6" x14ac:dyDescent="0.2">
      <c r="A559" s="42" t="s">
        <v>148</v>
      </c>
      <c r="B559" s="42" t="s">
        <v>1442</v>
      </c>
      <c r="C559" s="443">
        <f>SCL!R26</f>
        <v>0</v>
      </c>
      <c r="D559" s="9" t="s">
        <v>884</v>
      </c>
      <c r="E559" s="9" t="str">
        <f t="shared" si="16"/>
        <v/>
      </c>
      <c r="F559" s="44">
        <f t="shared" si="17"/>
        <v>1</v>
      </c>
    </row>
    <row r="560" spans="1:6" x14ac:dyDescent="0.2">
      <c r="A560" s="42" t="s">
        <v>148</v>
      </c>
      <c r="B560" s="42" t="s">
        <v>1443</v>
      </c>
      <c r="C560" s="443">
        <f>SCL!R31</f>
        <v>0</v>
      </c>
      <c r="D560" s="9" t="s">
        <v>884</v>
      </c>
      <c r="E560" s="9" t="str">
        <f t="shared" si="16"/>
        <v/>
      </c>
      <c r="F560" s="44">
        <f t="shared" si="17"/>
        <v>1</v>
      </c>
    </row>
    <row r="561" spans="1:6" x14ac:dyDescent="0.2">
      <c r="A561" s="42" t="s">
        <v>148</v>
      </c>
      <c r="B561" s="42" t="s">
        <v>1444</v>
      </c>
      <c r="C561" s="443">
        <f>SCL!R32</f>
        <v>0</v>
      </c>
      <c r="D561" s="9" t="s">
        <v>884</v>
      </c>
      <c r="E561" s="9" t="str">
        <f t="shared" si="16"/>
        <v/>
      </c>
      <c r="F561" s="44">
        <f t="shared" si="17"/>
        <v>1</v>
      </c>
    </row>
    <row r="562" spans="1:6" x14ac:dyDescent="0.2">
      <c r="A562" s="42" t="s">
        <v>148</v>
      </c>
      <c r="B562" s="42" t="s">
        <v>1445</v>
      </c>
      <c r="C562" s="443">
        <f>SCL!S12</f>
        <v>0</v>
      </c>
      <c r="D562" s="9" t="s">
        <v>884</v>
      </c>
      <c r="E562" s="9" t="str">
        <f t="shared" si="16"/>
        <v/>
      </c>
      <c r="F562" s="44">
        <f t="shared" si="17"/>
        <v>1</v>
      </c>
    </row>
    <row r="563" spans="1:6" x14ac:dyDescent="0.2">
      <c r="A563" s="42" t="s">
        <v>148</v>
      </c>
      <c r="B563" s="42" t="s">
        <v>1446</v>
      </c>
      <c r="C563" s="443">
        <f>SCL!S22</f>
        <v>0</v>
      </c>
      <c r="D563" s="9" t="s">
        <v>884</v>
      </c>
      <c r="E563" s="9" t="str">
        <f t="shared" si="16"/>
        <v/>
      </c>
      <c r="F563" s="44">
        <f t="shared" si="17"/>
        <v>1</v>
      </c>
    </row>
    <row r="564" spans="1:6" x14ac:dyDescent="0.2">
      <c r="A564" s="42" t="s">
        <v>148</v>
      </c>
      <c r="B564" s="42" t="s">
        <v>1447</v>
      </c>
      <c r="C564" s="443">
        <f>SCL!S26</f>
        <v>0</v>
      </c>
      <c r="D564" s="9" t="s">
        <v>884</v>
      </c>
      <c r="E564" s="9" t="str">
        <f t="shared" si="16"/>
        <v/>
      </c>
      <c r="F564" s="44">
        <f t="shared" si="17"/>
        <v>1</v>
      </c>
    </row>
    <row r="565" spans="1:6" x14ac:dyDescent="0.2">
      <c r="A565" s="42" t="s">
        <v>148</v>
      </c>
      <c r="B565" s="42" t="s">
        <v>1448</v>
      </c>
      <c r="C565" s="443">
        <f>SCL!S31</f>
        <v>0</v>
      </c>
      <c r="D565" s="9" t="s">
        <v>884</v>
      </c>
      <c r="E565" s="9" t="str">
        <f t="shared" si="16"/>
        <v/>
      </c>
      <c r="F565" s="44">
        <f t="shared" si="17"/>
        <v>1</v>
      </c>
    </row>
    <row r="566" spans="1:6" x14ac:dyDescent="0.2">
      <c r="A566" s="42" t="s">
        <v>148</v>
      </c>
      <c r="B566" s="42" t="s">
        <v>1449</v>
      </c>
      <c r="C566" s="443">
        <f>SCL!S32</f>
        <v>0</v>
      </c>
      <c r="D566" s="9" t="s">
        <v>884</v>
      </c>
      <c r="E566" s="9" t="str">
        <f t="shared" si="16"/>
        <v/>
      </c>
      <c r="F566" s="44">
        <f t="shared" si="17"/>
        <v>1</v>
      </c>
    </row>
    <row r="567" spans="1:6" x14ac:dyDescent="0.2">
      <c r="A567" s="42" t="s">
        <v>148</v>
      </c>
      <c r="B567" s="42" t="s">
        <v>1450</v>
      </c>
      <c r="C567" s="443">
        <f>SCL!T12</f>
        <v>0</v>
      </c>
      <c r="D567" s="9" t="s">
        <v>884</v>
      </c>
      <c r="E567" s="9" t="str">
        <f t="shared" si="16"/>
        <v/>
      </c>
      <c r="F567" s="44">
        <f t="shared" si="17"/>
        <v>1</v>
      </c>
    </row>
    <row r="568" spans="1:6" x14ac:dyDescent="0.2">
      <c r="A568" s="42" t="s">
        <v>148</v>
      </c>
      <c r="B568" s="42" t="s">
        <v>1451</v>
      </c>
      <c r="C568" s="443">
        <f>SCL!T22</f>
        <v>0</v>
      </c>
      <c r="D568" s="9" t="s">
        <v>884</v>
      </c>
      <c r="E568" s="9" t="str">
        <f t="shared" si="16"/>
        <v/>
      </c>
      <c r="F568" s="44">
        <f t="shared" si="17"/>
        <v>1</v>
      </c>
    </row>
    <row r="569" spans="1:6" x14ac:dyDescent="0.2">
      <c r="A569" s="42" t="s">
        <v>148</v>
      </c>
      <c r="B569" s="42" t="s">
        <v>1452</v>
      </c>
      <c r="C569" s="443">
        <f>SCL!T26</f>
        <v>0</v>
      </c>
      <c r="D569" s="9" t="s">
        <v>884</v>
      </c>
      <c r="E569" s="9" t="str">
        <f t="shared" si="16"/>
        <v/>
      </c>
      <c r="F569" s="44">
        <f t="shared" si="17"/>
        <v>1</v>
      </c>
    </row>
    <row r="570" spans="1:6" x14ac:dyDescent="0.2">
      <c r="A570" s="42" t="s">
        <v>148</v>
      </c>
      <c r="B570" s="42" t="s">
        <v>1453</v>
      </c>
      <c r="C570" s="443">
        <f>SCL!T31</f>
        <v>0</v>
      </c>
      <c r="D570" s="9" t="s">
        <v>884</v>
      </c>
      <c r="E570" s="9" t="str">
        <f t="shared" si="16"/>
        <v/>
      </c>
      <c r="F570" s="44">
        <f t="shared" si="17"/>
        <v>1</v>
      </c>
    </row>
    <row r="571" spans="1:6" x14ac:dyDescent="0.2">
      <c r="A571" s="42" t="s">
        <v>148</v>
      </c>
      <c r="B571" s="42" t="s">
        <v>1454</v>
      </c>
      <c r="C571" s="443">
        <f>SCL!T32</f>
        <v>0</v>
      </c>
      <c r="D571" s="9" t="s">
        <v>884</v>
      </c>
      <c r="E571" s="9" t="str">
        <f t="shared" si="16"/>
        <v/>
      </c>
      <c r="F571" s="44">
        <f t="shared" si="17"/>
        <v>1</v>
      </c>
    </row>
    <row r="572" spans="1:6" x14ac:dyDescent="0.2">
      <c r="A572" s="42" t="s">
        <v>148</v>
      </c>
      <c r="B572" s="42" t="s">
        <v>1455</v>
      </c>
      <c r="C572" s="443">
        <f>SCL!V12</f>
        <v>0</v>
      </c>
      <c r="D572" s="9" t="s">
        <v>884</v>
      </c>
      <c r="E572" s="9" t="str">
        <f t="shared" si="16"/>
        <v/>
      </c>
      <c r="F572" s="44">
        <f t="shared" si="17"/>
        <v>1</v>
      </c>
    </row>
    <row r="573" spans="1:6" x14ac:dyDescent="0.2">
      <c r="A573" s="42" t="s">
        <v>148</v>
      </c>
      <c r="B573" s="42" t="s">
        <v>1456</v>
      </c>
      <c r="C573" s="443">
        <f>SCL!V16</f>
        <v>0</v>
      </c>
      <c r="D573" s="9" t="s">
        <v>884</v>
      </c>
      <c r="E573" s="9" t="str">
        <f t="shared" si="16"/>
        <v/>
      </c>
      <c r="F573" s="44">
        <f t="shared" si="17"/>
        <v>1</v>
      </c>
    </row>
    <row r="574" spans="1:6" x14ac:dyDescent="0.2">
      <c r="A574" s="42" t="s">
        <v>148</v>
      </c>
      <c r="B574" s="42" t="s">
        <v>1457</v>
      </c>
      <c r="C574" s="443">
        <f>SCL!V22</f>
        <v>0</v>
      </c>
      <c r="D574" s="9" t="s">
        <v>884</v>
      </c>
      <c r="E574" s="9" t="str">
        <f t="shared" si="16"/>
        <v/>
      </c>
      <c r="F574" s="44">
        <f t="shared" si="17"/>
        <v>1</v>
      </c>
    </row>
    <row r="575" spans="1:6" x14ac:dyDescent="0.2">
      <c r="A575" s="42" t="s">
        <v>148</v>
      </c>
      <c r="B575" s="42" t="s">
        <v>1458</v>
      </c>
      <c r="C575" s="443">
        <f>SCL!V26</f>
        <v>0</v>
      </c>
      <c r="D575" s="9" t="s">
        <v>884</v>
      </c>
      <c r="E575" s="9" t="str">
        <f t="shared" si="16"/>
        <v/>
      </c>
      <c r="F575" s="44">
        <f t="shared" si="17"/>
        <v>1</v>
      </c>
    </row>
    <row r="576" spans="1:6" x14ac:dyDescent="0.2">
      <c r="A576" s="42" t="s">
        <v>148</v>
      </c>
      <c r="B576" s="42" t="s">
        <v>1459</v>
      </c>
      <c r="C576" s="443">
        <f>SCL!V31</f>
        <v>0</v>
      </c>
      <c r="D576" s="9" t="s">
        <v>884</v>
      </c>
      <c r="E576" s="9" t="str">
        <f t="shared" si="16"/>
        <v/>
      </c>
      <c r="F576" s="44">
        <f t="shared" si="17"/>
        <v>1</v>
      </c>
    </row>
    <row r="577" spans="1:6" x14ac:dyDescent="0.2">
      <c r="A577" s="42" t="s">
        <v>148</v>
      </c>
      <c r="B577" s="42" t="s">
        <v>1460</v>
      </c>
      <c r="C577" s="443">
        <f>SCL!V32</f>
        <v>0</v>
      </c>
      <c r="D577" s="9" t="s">
        <v>884</v>
      </c>
      <c r="E577" s="9" t="str">
        <f t="shared" si="16"/>
        <v/>
      </c>
      <c r="F577" s="44">
        <f t="shared" si="17"/>
        <v>1</v>
      </c>
    </row>
    <row r="578" spans="1:6" x14ac:dyDescent="0.2">
      <c r="A578" s="42" t="s">
        <v>148</v>
      </c>
      <c r="B578" s="42" t="s">
        <v>1461</v>
      </c>
      <c r="C578" s="443">
        <f>SCL!W12</f>
        <v>0</v>
      </c>
      <c r="D578" s="9" t="s">
        <v>884</v>
      </c>
      <c r="E578" s="9" t="str">
        <f t="shared" si="16"/>
        <v/>
      </c>
      <c r="F578" s="44">
        <f t="shared" si="17"/>
        <v>1</v>
      </c>
    </row>
    <row r="579" spans="1:6" x14ac:dyDescent="0.2">
      <c r="A579" s="42" t="s">
        <v>148</v>
      </c>
      <c r="B579" s="42" t="s">
        <v>1462</v>
      </c>
      <c r="C579" s="443">
        <f>SCL!W16</f>
        <v>0</v>
      </c>
      <c r="D579" s="9" t="s">
        <v>884</v>
      </c>
      <c r="E579" s="9" t="str">
        <f t="shared" ref="E579:E642" si="18">IF(C579="","",IF(ISBLANK(C579),"",IF(ISNUMBER(C579),IF(ROUND(C579,0)=C579,IF(C579&gt;=(-9999999999999990),IF(C579&lt;=(9999999999999990),"","Value must be an integer of no more than 16 digits."),"Value must be an integer of no more than 16 digits."),"Value must be an integer of no more than 16 digits."),"Value must be an integer of no more than 16 digits.")))</f>
        <v/>
      </c>
      <c r="F579" s="44">
        <f t="shared" ref="F579:F642" si="19">IF(E579="",1,0)</f>
        <v>1</v>
      </c>
    </row>
    <row r="580" spans="1:6" x14ac:dyDescent="0.2">
      <c r="A580" s="42" t="s">
        <v>148</v>
      </c>
      <c r="B580" s="42" t="s">
        <v>1463</v>
      </c>
      <c r="C580" s="443">
        <f>SCL!W22</f>
        <v>0</v>
      </c>
      <c r="D580" s="9" t="s">
        <v>884</v>
      </c>
      <c r="E580" s="9" t="str">
        <f t="shared" si="18"/>
        <v/>
      </c>
      <c r="F580" s="44">
        <f t="shared" si="19"/>
        <v>1</v>
      </c>
    </row>
    <row r="581" spans="1:6" x14ac:dyDescent="0.2">
      <c r="A581" s="42" t="s">
        <v>148</v>
      </c>
      <c r="B581" s="42" t="s">
        <v>1464</v>
      </c>
      <c r="C581" s="443">
        <f>SCL!W26</f>
        <v>0</v>
      </c>
      <c r="D581" s="9" t="s">
        <v>884</v>
      </c>
      <c r="E581" s="9" t="str">
        <f t="shared" si="18"/>
        <v/>
      </c>
      <c r="F581" s="44">
        <f t="shared" si="19"/>
        <v>1</v>
      </c>
    </row>
    <row r="582" spans="1:6" x14ac:dyDescent="0.2">
      <c r="A582" s="42" t="s">
        <v>148</v>
      </c>
      <c r="B582" s="42" t="s">
        <v>1465</v>
      </c>
      <c r="C582" s="443">
        <f>SCL!W31</f>
        <v>0</v>
      </c>
      <c r="D582" s="9" t="s">
        <v>884</v>
      </c>
      <c r="E582" s="9" t="str">
        <f t="shared" si="18"/>
        <v/>
      </c>
      <c r="F582" s="44">
        <f t="shared" si="19"/>
        <v>1</v>
      </c>
    </row>
    <row r="583" spans="1:6" x14ac:dyDescent="0.2">
      <c r="A583" s="42" t="s">
        <v>148</v>
      </c>
      <c r="B583" s="42" t="s">
        <v>1466</v>
      </c>
      <c r="C583" s="443">
        <f>SCL!W32</f>
        <v>0</v>
      </c>
      <c r="D583" s="9" t="s">
        <v>884</v>
      </c>
      <c r="E583" s="9" t="str">
        <f t="shared" si="18"/>
        <v/>
      </c>
      <c r="F583" s="44">
        <f t="shared" si="19"/>
        <v>1</v>
      </c>
    </row>
    <row r="584" spans="1:6" x14ac:dyDescent="0.2">
      <c r="A584" s="42" t="s">
        <v>148</v>
      </c>
      <c r="B584" s="42" t="s">
        <v>1467</v>
      </c>
      <c r="C584" s="443">
        <f>SCL!X12</f>
        <v>0</v>
      </c>
      <c r="D584" s="9" t="s">
        <v>884</v>
      </c>
      <c r="E584" s="9" t="str">
        <f t="shared" si="18"/>
        <v/>
      </c>
      <c r="F584" s="44">
        <f t="shared" si="19"/>
        <v>1</v>
      </c>
    </row>
    <row r="585" spans="1:6" x14ac:dyDescent="0.2">
      <c r="A585" s="42" t="s">
        <v>148</v>
      </c>
      <c r="B585" s="42" t="s">
        <v>1468</v>
      </c>
      <c r="C585" s="443">
        <f>SCL!X16</f>
        <v>0</v>
      </c>
      <c r="D585" s="9" t="s">
        <v>884</v>
      </c>
      <c r="E585" s="9" t="str">
        <f t="shared" si="18"/>
        <v/>
      </c>
      <c r="F585" s="44">
        <f t="shared" si="19"/>
        <v>1</v>
      </c>
    </row>
    <row r="586" spans="1:6" x14ac:dyDescent="0.2">
      <c r="A586" s="42" t="s">
        <v>148</v>
      </c>
      <c r="B586" s="42" t="s">
        <v>1469</v>
      </c>
      <c r="C586" s="443">
        <f>SCL!X22</f>
        <v>0</v>
      </c>
      <c r="D586" s="9" t="s">
        <v>884</v>
      </c>
      <c r="E586" s="9" t="str">
        <f t="shared" si="18"/>
        <v/>
      </c>
      <c r="F586" s="44">
        <f t="shared" si="19"/>
        <v>1</v>
      </c>
    </row>
    <row r="587" spans="1:6" x14ac:dyDescent="0.2">
      <c r="A587" s="42" t="s">
        <v>148</v>
      </c>
      <c r="B587" s="42" t="s">
        <v>1470</v>
      </c>
      <c r="C587" s="443">
        <f>SCL!X26</f>
        <v>0</v>
      </c>
      <c r="D587" s="9" t="s">
        <v>884</v>
      </c>
      <c r="E587" s="9" t="str">
        <f t="shared" si="18"/>
        <v/>
      </c>
      <c r="F587" s="44">
        <f t="shared" si="19"/>
        <v>1</v>
      </c>
    </row>
    <row r="588" spans="1:6" x14ac:dyDescent="0.2">
      <c r="A588" s="42" t="s">
        <v>148</v>
      </c>
      <c r="B588" s="42" t="s">
        <v>1471</v>
      </c>
      <c r="C588" s="443">
        <f>SCL!X31</f>
        <v>0</v>
      </c>
      <c r="D588" s="9" t="s">
        <v>884</v>
      </c>
      <c r="E588" s="9" t="str">
        <f t="shared" si="18"/>
        <v/>
      </c>
      <c r="F588" s="44">
        <f t="shared" si="19"/>
        <v>1</v>
      </c>
    </row>
    <row r="589" spans="1:6" x14ac:dyDescent="0.2">
      <c r="A589" s="42" t="s">
        <v>148</v>
      </c>
      <c r="B589" s="42" t="s">
        <v>1472</v>
      </c>
      <c r="C589" s="443">
        <f>SCL!X32</f>
        <v>0</v>
      </c>
      <c r="D589" s="9" t="s">
        <v>884</v>
      </c>
      <c r="E589" s="9" t="str">
        <f t="shared" si="18"/>
        <v/>
      </c>
      <c r="F589" s="44">
        <f t="shared" si="19"/>
        <v>1</v>
      </c>
    </row>
    <row r="590" spans="1:6" x14ac:dyDescent="0.2">
      <c r="A590" s="42" t="s">
        <v>148</v>
      </c>
      <c r="B590" s="42" t="s">
        <v>1473</v>
      </c>
      <c r="C590" s="443">
        <f>SCL!Y12</f>
        <v>0</v>
      </c>
      <c r="D590" s="9" t="s">
        <v>884</v>
      </c>
      <c r="E590" s="9" t="str">
        <f t="shared" si="18"/>
        <v/>
      </c>
      <c r="F590" s="44">
        <f t="shared" si="19"/>
        <v>1</v>
      </c>
    </row>
    <row r="591" spans="1:6" x14ac:dyDescent="0.2">
      <c r="A591" s="42" t="s">
        <v>148</v>
      </c>
      <c r="B591" s="42" t="s">
        <v>1474</v>
      </c>
      <c r="C591" s="443">
        <f>SCL!Y16</f>
        <v>0</v>
      </c>
      <c r="D591" s="9" t="s">
        <v>884</v>
      </c>
      <c r="E591" s="9" t="str">
        <f t="shared" si="18"/>
        <v/>
      </c>
      <c r="F591" s="44">
        <f t="shared" si="19"/>
        <v>1</v>
      </c>
    </row>
    <row r="592" spans="1:6" x14ac:dyDescent="0.2">
      <c r="A592" s="42" t="s">
        <v>148</v>
      </c>
      <c r="B592" s="42" t="s">
        <v>1475</v>
      </c>
      <c r="C592" s="443">
        <f>SCL!Y22</f>
        <v>0</v>
      </c>
      <c r="D592" s="9" t="s">
        <v>884</v>
      </c>
      <c r="E592" s="9" t="str">
        <f t="shared" si="18"/>
        <v/>
      </c>
      <c r="F592" s="44">
        <f t="shared" si="19"/>
        <v>1</v>
      </c>
    </row>
    <row r="593" spans="1:6" x14ac:dyDescent="0.2">
      <c r="A593" s="42" t="s">
        <v>148</v>
      </c>
      <c r="B593" s="42" t="s">
        <v>1476</v>
      </c>
      <c r="C593" s="443">
        <f>SCL!Y26</f>
        <v>0</v>
      </c>
      <c r="D593" s="9" t="s">
        <v>884</v>
      </c>
      <c r="E593" s="9" t="str">
        <f t="shared" si="18"/>
        <v/>
      </c>
      <c r="F593" s="44">
        <f t="shared" si="19"/>
        <v>1</v>
      </c>
    </row>
    <row r="594" spans="1:6" x14ac:dyDescent="0.2">
      <c r="A594" s="42" t="s">
        <v>148</v>
      </c>
      <c r="B594" s="42" t="s">
        <v>1477</v>
      </c>
      <c r="C594" s="443">
        <f>SCL!Y31</f>
        <v>0</v>
      </c>
      <c r="D594" s="9" t="s">
        <v>884</v>
      </c>
      <c r="E594" s="9" t="str">
        <f t="shared" si="18"/>
        <v/>
      </c>
      <c r="F594" s="44">
        <f t="shared" si="19"/>
        <v>1</v>
      </c>
    </row>
    <row r="595" spans="1:6" x14ac:dyDescent="0.2">
      <c r="A595" s="42" t="s">
        <v>148</v>
      </c>
      <c r="B595" s="42" t="s">
        <v>1478</v>
      </c>
      <c r="C595" s="443">
        <f>SCL!Y32</f>
        <v>0</v>
      </c>
      <c r="D595" s="9" t="s">
        <v>884</v>
      </c>
      <c r="E595" s="9" t="str">
        <f t="shared" si="18"/>
        <v/>
      </c>
      <c r="F595" s="44">
        <f t="shared" si="19"/>
        <v>1</v>
      </c>
    </row>
    <row r="596" spans="1:6" x14ac:dyDescent="0.2">
      <c r="A596" s="42" t="s">
        <v>148</v>
      </c>
      <c r="B596" s="42" t="s">
        <v>1479</v>
      </c>
      <c r="C596" s="443">
        <f>SCL!Z12</f>
        <v>0</v>
      </c>
      <c r="D596" s="9" t="s">
        <v>884</v>
      </c>
      <c r="E596" s="9" t="str">
        <f t="shared" si="18"/>
        <v/>
      </c>
      <c r="F596" s="44">
        <f t="shared" si="19"/>
        <v>1</v>
      </c>
    </row>
    <row r="597" spans="1:6" x14ac:dyDescent="0.2">
      <c r="A597" s="42" t="s">
        <v>148</v>
      </c>
      <c r="B597" s="42" t="s">
        <v>1480</v>
      </c>
      <c r="C597" s="443">
        <f>SCL!Z13</f>
        <v>0</v>
      </c>
      <c r="D597" s="9" t="s">
        <v>884</v>
      </c>
      <c r="E597" s="9" t="str">
        <f t="shared" si="18"/>
        <v/>
      </c>
      <c r="F597" s="44">
        <f t="shared" si="19"/>
        <v>1</v>
      </c>
    </row>
    <row r="598" spans="1:6" x14ac:dyDescent="0.2">
      <c r="A598" s="42" t="s">
        <v>148</v>
      </c>
      <c r="B598" s="42" t="s">
        <v>1481</v>
      </c>
      <c r="C598" s="443">
        <f>SCL!Z14</f>
        <v>0</v>
      </c>
      <c r="D598" s="9" t="s">
        <v>884</v>
      </c>
      <c r="E598" s="9" t="str">
        <f t="shared" si="18"/>
        <v/>
      </c>
      <c r="F598" s="44">
        <f t="shared" si="19"/>
        <v>1</v>
      </c>
    </row>
    <row r="599" spans="1:6" x14ac:dyDescent="0.2">
      <c r="A599" s="42" t="s">
        <v>148</v>
      </c>
      <c r="B599" s="42" t="s">
        <v>1482</v>
      </c>
      <c r="C599" s="443">
        <f>SCL!Z15</f>
        <v>0</v>
      </c>
      <c r="D599" s="9" t="s">
        <v>884</v>
      </c>
      <c r="E599" s="9" t="str">
        <f t="shared" si="18"/>
        <v/>
      </c>
      <c r="F599" s="44">
        <f t="shared" si="19"/>
        <v>1</v>
      </c>
    </row>
    <row r="600" spans="1:6" x14ac:dyDescent="0.2">
      <c r="A600" s="42" t="s">
        <v>148</v>
      </c>
      <c r="B600" s="42" t="s">
        <v>1483</v>
      </c>
      <c r="C600" s="443">
        <f>SCL!Z16</f>
        <v>0</v>
      </c>
      <c r="D600" s="9" t="s">
        <v>884</v>
      </c>
      <c r="E600" s="9" t="str">
        <f t="shared" si="18"/>
        <v/>
      </c>
      <c r="F600" s="44">
        <f t="shared" si="19"/>
        <v>1</v>
      </c>
    </row>
    <row r="601" spans="1:6" x14ac:dyDescent="0.2">
      <c r="A601" s="42" t="s">
        <v>148</v>
      </c>
      <c r="B601" s="42" t="s">
        <v>1484</v>
      </c>
      <c r="C601" s="443">
        <f>SCL!Z17</f>
        <v>0</v>
      </c>
      <c r="D601" s="9" t="s">
        <v>884</v>
      </c>
      <c r="E601" s="9" t="str">
        <f t="shared" si="18"/>
        <v/>
      </c>
      <c r="F601" s="44">
        <f t="shared" si="19"/>
        <v>1</v>
      </c>
    </row>
    <row r="602" spans="1:6" x14ac:dyDescent="0.2">
      <c r="A602" s="42" t="s">
        <v>148</v>
      </c>
      <c r="B602" s="42" t="s">
        <v>1485</v>
      </c>
      <c r="C602" s="443">
        <f>SCL!Z18</f>
        <v>0</v>
      </c>
      <c r="D602" s="9" t="s">
        <v>884</v>
      </c>
      <c r="E602" s="9" t="str">
        <f t="shared" si="18"/>
        <v/>
      </c>
      <c r="F602" s="44">
        <f t="shared" si="19"/>
        <v>1</v>
      </c>
    </row>
    <row r="603" spans="1:6" x14ac:dyDescent="0.2">
      <c r="A603" s="42" t="s">
        <v>148</v>
      </c>
      <c r="B603" s="42" t="s">
        <v>1486</v>
      </c>
      <c r="C603" s="443">
        <f>SCL!Z19</f>
        <v>0</v>
      </c>
      <c r="D603" s="9" t="s">
        <v>884</v>
      </c>
      <c r="E603" s="9" t="str">
        <f t="shared" si="18"/>
        <v/>
      </c>
      <c r="F603" s="44">
        <f t="shared" si="19"/>
        <v>1</v>
      </c>
    </row>
    <row r="604" spans="1:6" x14ac:dyDescent="0.2">
      <c r="A604" s="42" t="s">
        <v>148</v>
      </c>
      <c r="B604" s="42" t="s">
        <v>1487</v>
      </c>
      <c r="C604" s="443">
        <f>SCL!Z22</f>
        <v>0</v>
      </c>
      <c r="D604" s="9" t="s">
        <v>884</v>
      </c>
      <c r="E604" s="9" t="str">
        <f t="shared" si="18"/>
        <v/>
      </c>
      <c r="F604" s="44">
        <f t="shared" si="19"/>
        <v>1</v>
      </c>
    </row>
    <row r="605" spans="1:6" x14ac:dyDescent="0.2">
      <c r="A605" s="42" t="s">
        <v>148</v>
      </c>
      <c r="B605" s="42" t="s">
        <v>1488</v>
      </c>
      <c r="C605" s="443">
        <f>SCL!Z23</f>
        <v>0</v>
      </c>
      <c r="D605" s="9" t="s">
        <v>884</v>
      </c>
      <c r="E605" s="9" t="str">
        <f t="shared" si="18"/>
        <v/>
      </c>
      <c r="F605" s="44">
        <f t="shared" si="19"/>
        <v>1</v>
      </c>
    </row>
    <row r="606" spans="1:6" x14ac:dyDescent="0.2">
      <c r="A606" s="42" t="s">
        <v>148</v>
      </c>
      <c r="B606" s="42" t="s">
        <v>1489</v>
      </c>
      <c r="C606" s="443">
        <f>SCL!Z24</f>
        <v>0</v>
      </c>
      <c r="D606" s="9" t="s">
        <v>884</v>
      </c>
      <c r="E606" s="9" t="str">
        <f t="shared" si="18"/>
        <v/>
      </c>
      <c r="F606" s="44">
        <f t="shared" si="19"/>
        <v>1</v>
      </c>
    </row>
    <row r="607" spans="1:6" x14ac:dyDescent="0.2">
      <c r="A607" s="42" t="s">
        <v>148</v>
      </c>
      <c r="B607" s="42" t="s">
        <v>1490</v>
      </c>
      <c r="C607" s="443">
        <f>SCL!Z25</f>
        <v>0</v>
      </c>
      <c r="D607" s="9" t="s">
        <v>884</v>
      </c>
      <c r="E607" s="9" t="str">
        <f t="shared" si="18"/>
        <v/>
      </c>
      <c r="F607" s="44">
        <f t="shared" si="19"/>
        <v>1</v>
      </c>
    </row>
    <row r="608" spans="1:6" x14ac:dyDescent="0.2">
      <c r="A608" s="42" t="s">
        <v>148</v>
      </c>
      <c r="B608" s="42" t="s">
        <v>1491</v>
      </c>
      <c r="C608" s="443">
        <f>SCL!Z26</f>
        <v>0</v>
      </c>
      <c r="D608" s="9" t="s">
        <v>884</v>
      </c>
      <c r="E608" s="9" t="str">
        <f t="shared" si="18"/>
        <v/>
      </c>
      <c r="F608" s="44">
        <f t="shared" si="19"/>
        <v>1</v>
      </c>
    </row>
    <row r="609" spans="1:6" x14ac:dyDescent="0.2">
      <c r="A609" s="42" t="s">
        <v>148</v>
      </c>
      <c r="B609" s="42" t="s">
        <v>1492</v>
      </c>
      <c r="C609" s="443">
        <f>SCL!Z27</f>
        <v>0</v>
      </c>
      <c r="D609" s="9" t="s">
        <v>884</v>
      </c>
      <c r="E609" s="9" t="str">
        <f t="shared" si="18"/>
        <v/>
      </c>
      <c r="F609" s="44">
        <f t="shared" si="19"/>
        <v>1</v>
      </c>
    </row>
    <row r="610" spans="1:6" x14ac:dyDescent="0.2">
      <c r="A610" s="42" t="s">
        <v>148</v>
      </c>
      <c r="B610" s="42" t="s">
        <v>1493</v>
      </c>
      <c r="C610" s="443">
        <f>SCL!Z28</f>
        <v>0</v>
      </c>
      <c r="D610" s="9" t="s">
        <v>884</v>
      </c>
      <c r="E610" s="9" t="str">
        <f t="shared" si="18"/>
        <v/>
      </c>
      <c r="F610" s="44">
        <f t="shared" si="19"/>
        <v>1</v>
      </c>
    </row>
    <row r="611" spans="1:6" x14ac:dyDescent="0.2">
      <c r="A611" s="42" t="s">
        <v>148</v>
      </c>
      <c r="B611" s="42" t="s">
        <v>1494</v>
      </c>
      <c r="C611" s="443">
        <f>SCL!Z29</f>
        <v>0</v>
      </c>
      <c r="D611" s="9" t="s">
        <v>884</v>
      </c>
      <c r="E611" s="9" t="str">
        <f t="shared" si="18"/>
        <v/>
      </c>
      <c r="F611" s="44">
        <f t="shared" si="19"/>
        <v>1</v>
      </c>
    </row>
    <row r="612" spans="1:6" x14ac:dyDescent="0.2">
      <c r="A612" s="42" t="s">
        <v>148</v>
      </c>
      <c r="B612" s="42" t="s">
        <v>1495</v>
      </c>
      <c r="C612" s="443">
        <f>SCL!Z31</f>
        <v>0</v>
      </c>
      <c r="D612" s="9" t="s">
        <v>884</v>
      </c>
      <c r="E612" s="9" t="str">
        <f t="shared" si="18"/>
        <v/>
      </c>
      <c r="F612" s="44">
        <f t="shared" si="19"/>
        <v>1</v>
      </c>
    </row>
    <row r="613" spans="1:6" x14ac:dyDescent="0.2">
      <c r="A613" s="42" t="s">
        <v>148</v>
      </c>
      <c r="B613" s="42" t="s">
        <v>1496</v>
      </c>
      <c r="C613" s="443">
        <f>SCL!Z32</f>
        <v>0</v>
      </c>
      <c r="D613" s="9" t="s">
        <v>884</v>
      </c>
      <c r="E613" s="9" t="str">
        <f t="shared" si="18"/>
        <v/>
      </c>
      <c r="F613" s="44">
        <f t="shared" si="19"/>
        <v>1</v>
      </c>
    </row>
    <row r="614" spans="1:6" x14ac:dyDescent="0.2">
      <c r="A614" s="42" t="s">
        <v>148</v>
      </c>
      <c r="B614" s="42" t="s">
        <v>1497</v>
      </c>
      <c r="C614" s="443">
        <f>SCL!AA12</f>
        <v>0</v>
      </c>
      <c r="D614" s="9" t="s">
        <v>884</v>
      </c>
      <c r="E614" s="9" t="str">
        <f t="shared" si="18"/>
        <v/>
      </c>
      <c r="F614" s="44">
        <f t="shared" si="19"/>
        <v>1</v>
      </c>
    </row>
    <row r="615" spans="1:6" x14ac:dyDescent="0.2">
      <c r="A615" s="42" t="s">
        <v>148</v>
      </c>
      <c r="B615" s="42" t="s">
        <v>1498</v>
      </c>
      <c r="C615" s="443">
        <f>SCL!AA16</f>
        <v>0</v>
      </c>
      <c r="D615" s="9" t="s">
        <v>884</v>
      </c>
      <c r="E615" s="9" t="str">
        <f t="shared" si="18"/>
        <v/>
      </c>
      <c r="F615" s="44">
        <f t="shared" si="19"/>
        <v>1</v>
      </c>
    </row>
    <row r="616" spans="1:6" x14ac:dyDescent="0.2">
      <c r="A616" s="42" t="s">
        <v>148</v>
      </c>
      <c r="B616" s="42" t="s">
        <v>1499</v>
      </c>
      <c r="C616" s="443">
        <f>SCL!AA22</f>
        <v>0</v>
      </c>
      <c r="D616" s="9" t="s">
        <v>884</v>
      </c>
      <c r="E616" s="9" t="str">
        <f t="shared" si="18"/>
        <v/>
      </c>
      <c r="F616" s="44">
        <f t="shared" si="19"/>
        <v>1</v>
      </c>
    </row>
    <row r="617" spans="1:6" x14ac:dyDescent="0.2">
      <c r="A617" s="42" t="s">
        <v>148</v>
      </c>
      <c r="B617" s="42" t="s">
        <v>1500</v>
      </c>
      <c r="C617" s="443">
        <f>SCL!AA26</f>
        <v>0</v>
      </c>
      <c r="D617" s="9" t="s">
        <v>884</v>
      </c>
      <c r="E617" s="9" t="str">
        <f t="shared" si="18"/>
        <v/>
      </c>
      <c r="F617" s="44">
        <f t="shared" si="19"/>
        <v>1</v>
      </c>
    </row>
    <row r="618" spans="1:6" x14ac:dyDescent="0.2">
      <c r="A618" s="42" t="s">
        <v>148</v>
      </c>
      <c r="B618" s="42" t="s">
        <v>1501</v>
      </c>
      <c r="C618" s="443">
        <f>SCL!AA31</f>
        <v>0</v>
      </c>
      <c r="D618" s="9" t="s">
        <v>884</v>
      </c>
      <c r="E618" s="9" t="str">
        <f t="shared" si="18"/>
        <v/>
      </c>
      <c r="F618" s="44">
        <f t="shared" si="19"/>
        <v>1</v>
      </c>
    </row>
    <row r="619" spans="1:6" x14ac:dyDescent="0.2">
      <c r="A619" s="42" t="s">
        <v>148</v>
      </c>
      <c r="B619" s="42" t="s">
        <v>1502</v>
      </c>
      <c r="C619" s="443">
        <f>SCL!AA32</f>
        <v>0</v>
      </c>
      <c r="D619" s="9" t="s">
        <v>884</v>
      </c>
      <c r="E619" s="9" t="str">
        <f t="shared" si="18"/>
        <v/>
      </c>
      <c r="F619" s="44">
        <f t="shared" si="19"/>
        <v>1</v>
      </c>
    </row>
    <row r="620" spans="1:6" x14ac:dyDescent="0.2">
      <c r="A620" s="42" t="s">
        <v>148</v>
      </c>
      <c r="B620" s="42" t="s">
        <v>1503</v>
      </c>
      <c r="C620" s="443">
        <f>SCL!AB12</f>
        <v>0</v>
      </c>
      <c r="D620" s="9" t="s">
        <v>884</v>
      </c>
      <c r="E620" s="9" t="str">
        <f t="shared" si="18"/>
        <v/>
      </c>
      <c r="F620" s="44">
        <f t="shared" si="19"/>
        <v>1</v>
      </c>
    </row>
    <row r="621" spans="1:6" x14ac:dyDescent="0.2">
      <c r="A621" s="42" t="s">
        <v>148</v>
      </c>
      <c r="B621" s="42" t="s">
        <v>1504</v>
      </c>
      <c r="C621" s="443">
        <f>SCL!AB16</f>
        <v>0</v>
      </c>
      <c r="D621" s="9" t="s">
        <v>884</v>
      </c>
      <c r="E621" s="9" t="str">
        <f t="shared" si="18"/>
        <v/>
      </c>
      <c r="F621" s="44">
        <f t="shared" si="19"/>
        <v>1</v>
      </c>
    </row>
    <row r="622" spans="1:6" x14ac:dyDescent="0.2">
      <c r="A622" s="42" t="s">
        <v>148</v>
      </c>
      <c r="B622" s="42" t="s">
        <v>1505</v>
      </c>
      <c r="C622" s="443">
        <f>SCL!AB22</f>
        <v>0</v>
      </c>
      <c r="D622" s="9" t="s">
        <v>884</v>
      </c>
      <c r="E622" s="9" t="str">
        <f t="shared" si="18"/>
        <v/>
      </c>
      <c r="F622" s="44">
        <f t="shared" si="19"/>
        <v>1</v>
      </c>
    </row>
    <row r="623" spans="1:6" x14ac:dyDescent="0.2">
      <c r="A623" s="42" t="s">
        <v>148</v>
      </c>
      <c r="B623" s="42" t="s">
        <v>1506</v>
      </c>
      <c r="C623" s="443">
        <f>SCL!AB26</f>
        <v>0</v>
      </c>
      <c r="D623" s="9" t="s">
        <v>884</v>
      </c>
      <c r="E623" s="9" t="str">
        <f t="shared" si="18"/>
        <v/>
      </c>
      <c r="F623" s="44">
        <f t="shared" si="19"/>
        <v>1</v>
      </c>
    </row>
    <row r="624" spans="1:6" x14ac:dyDescent="0.2">
      <c r="A624" s="42" t="s">
        <v>148</v>
      </c>
      <c r="B624" s="42" t="s">
        <v>1507</v>
      </c>
      <c r="C624" s="443">
        <f>SCL!AB31</f>
        <v>0</v>
      </c>
      <c r="D624" s="9" t="s">
        <v>884</v>
      </c>
      <c r="E624" s="9" t="str">
        <f t="shared" si="18"/>
        <v/>
      </c>
      <c r="F624" s="44">
        <f t="shared" si="19"/>
        <v>1</v>
      </c>
    </row>
    <row r="625" spans="1:6" x14ac:dyDescent="0.2">
      <c r="A625" s="42" t="s">
        <v>148</v>
      </c>
      <c r="B625" s="42" t="s">
        <v>1508</v>
      </c>
      <c r="C625" s="443">
        <f>SCL!AB32</f>
        <v>0</v>
      </c>
      <c r="D625" s="9" t="s">
        <v>884</v>
      </c>
      <c r="E625" s="9" t="str">
        <f t="shared" si="18"/>
        <v/>
      </c>
      <c r="F625" s="44">
        <f t="shared" si="19"/>
        <v>1</v>
      </c>
    </row>
    <row r="626" spans="1:6" x14ac:dyDescent="0.2">
      <c r="A626" s="42" t="s">
        <v>148</v>
      </c>
      <c r="B626" s="42" t="s">
        <v>1509</v>
      </c>
      <c r="C626" s="443">
        <f>SCL!AC12</f>
        <v>0</v>
      </c>
      <c r="D626" s="9" t="s">
        <v>884</v>
      </c>
      <c r="E626" s="9" t="str">
        <f t="shared" si="18"/>
        <v/>
      </c>
      <c r="F626" s="44">
        <f t="shared" si="19"/>
        <v>1</v>
      </c>
    </row>
    <row r="627" spans="1:6" x14ac:dyDescent="0.2">
      <c r="A627" s="42" t="s">
        <v>148</v>
      </c>
      <c r="B627" s="42" t="s">
        <v>1510</v>
      </c>
      <c r="C627" s="443">
        <f>SCL!AC16</f>
        <v>0</v>
      </c>
      <c r="D627" s="9" t="s">
        <v>884</v>
      </c>
      <c r="E627" s="9" t="str">
        <f t="shared" si="18"/>
        <v/>
      </c>
      <c r="F627" s="44">
        <f t="shared" si="19"/>
        <v>1</v>
      </c>
    </row>
    <row r="628" spans="1:6" x14ac:dyDescent="0.2">
      <c r="A628" s="42" t="s">
        <v>148</v>
      </c>
      <c r="B628" s="42" t="s">
        <v>1511</v>
      </c>
      <c r="C628" s="443">
        <f>SCL!AC22</f>
        <v>0</v>
      </c>
      <c r="D628" s="9" t="s">
        <v>884</v>
      </c>
      <c r="E628" s="9" t="str">
        <f t="shared" si="18"/>
        <v/>
      </c>
      <c r="F628" s="44">
        <f t="shared" si="19"/>
        <v>1</v>
      </c>
    </row>
    <row r="629" spans="1:6" x14ac:dyDescent="0.2">
      <c r="A629" s="42" t="s">
        <v>148</v>
      </c>
      <c r="B629" s="42" t="s">
        <v>1512</v>
      </c>
      <c r="C629" s="443">
        <f>SCL!AC26</f>
        <v>0</v>
      </c>
      <c r="D629" s="9" t="s">
        <v>884</v>
      </c>
      <c r="E629" s="9" t="str">
        <f t="shared" si="18"/>
        <v/>
      </c>
      <c r="F629" s="44">
        <f t="shared" si="19"/>
        <v>1</v>
      </c>
    </row>
    <row r="630" spans="1:6" x14ac:dyDescent="0.2">
      <c r="A630" s="42" t="s">
        <v>148</v>
      </c>
      <c r="B630" s="42" t="s">
        <v>1513</v>
      </c>
      <c r="C630" s="443">
        <f>SCL!AC31</f>
        <v>0</v>
      </c>
      <c r="D630" s="9" t="s">
        <v>884</v>
      </c>
      <c r="E630" s="9" t="str">
        <f t="shared" si="18"/>
        <v/>
      </c>
      <c r="F630" s="44">
        <f t="shared" si="19"/>
        <v>1</v>
      </c>
    </row>
    <row r="631" spans="1:6" x14ac:dyDescent="0.2">
      <c r="A631" s="42" t="s">
        <v>148</v>
      </c>
      <c r="B631" s="42" t="s">
        <v>1514</v>
      </c>
      <c r="C631" s="443">
        <f>SCL!AC32</f>
        <v>0</v>
      </c>
      <c r="D631" s="9" t="s">
        <v>884</v>
      </c>
      <c r="E631" s="9" t="str">
        <f t="shared" si="18"/>
        <v/>
      </c>
      <c r="F631" s="44">
        <f t="shared" si="19"/>
        <v>1</v>
      </c>
    </row>
    <row r="632" spans="1:6" x14ac:dyDescent="0.2">
      <c r="A632" s="42" t="s">
        <v>148</v>
      </c>
      <c r="B632" s="42" t="s">
        <v>1515</v>
      </c>
      <c r="C632" s="443">
        <f>SCL!AD12</f>
        <v>0</v>
      </c>
      <c r="D632" s="9" t="s">
        <v>884</v>
      </c>
      <c r="E632" s="9" t="str">
        <f t="shared" si="18"/>
        <v/>
      </c>
      <c r="F632" s="44">
        <f t="shared" si="19"/>
        <v>1</v>
      </c>
    </row>
    <row r="633" spans="1:6" x14ac:dyDescent="0.2">
      <c r="A633" s="42" t="s">
        <v>148</v>
      </c>
      <c r="B633" s="42" t="s">
        <v>1516</v>
      </c>
      <c r="C633" s="443">
        <f>SCL!AD16</f>
        <v>0</v>
      </c>
      <c r="D633" s="9" t="s">
        <v>884</v>
      </c>
      <c r="E633" s="9" t="str">
        <f t="shared" si="18"/>
        <v/>
      </c>
      <c r="F633" s="44">
        <f t="shared" si="19"/>
        <v>1</v>
      </c>
    </row>
    <row r="634" spans="1:6" x14ac:dyDescent="0.2">
      <c r="A634" s="42" t="s">
        <v>148</v>
      </c>
      <c r="B634" s="42" t="s">
        <v>1517</v>
      </c>
      <c r="C634" s="443">
        <f>SCL!AD22</f>
        <v>0</v>
      </c>
      <c r="D634" s="9" t="s">
        <v>884</v>
      </c>
      <c r="E634" s="9" t="str">
        <f t="shared" si="18"/>
        <v/>
      </c>
      <c r="F634" s="44">
        <f t="shared" si="19"/>
        <v>1</v>
      </c>
    </row>
    <row r="635" spans="1:6" x14ac:dyDescent="0.2">
      <c r="A635" s="42" t="s">
        <v>148</v>
      </c>
      <c r="B635" s="42" t="s">
        <v>1518</v>
      </c>
      <c r="C635" s="443">
        <f>SCL!AD26</f>
        <v>0</v>
      </c>
      <c r="D635" s="9" t="s">
        <v>884</v>
      </c>
      <c r="E635" s="9" t="str">
        <f t="shared" si="18"/>
        <v/>
      </c>
      <c r="F635" s="44">
        <f t="shared" si="19"/>
        <v>1</v>
      </c>
    </row>
    <row r="636" spans="1:6" x14ac:dyDescent="0.2">
      <c r="A636" s="42" t="s">
        <v>148</v>
      </c>
      <c r="B636" s="42" t="s">
        <v>1519</v>
      </c>
      <c r="C636" s="443">
        <f>SCL!AD31</f>
        <v>0</v>
      </c>
      <c r="D636" s="9" t="s">
        <v>884</v>
      </c>
      <c r="E636" s="9" t="str">
        <f t="shared" si="18"/>
        <v/>
      </c>
      <c r="F636" s="44">
        <f t="shared" si="19"/>
        <v>1</v>
      </c>
    </row>
    <row r="637" spans="1:6" x14ac:dyDescent="0.2">
      <c r="A637" s="42" t="s">
        <v>148</v>
      </c>
      <c r="B637" s="42" t="s">
        <v>1520</v>
      </c>
      <c r="C637" s="443">
        <f>SCL!AD32</f>
        <v>0</v>
      </c>
      <c r="D637" s="9" t="s">
        <v>884</v>
      </c>
      <c r="E637" s="9" t="str">
        <f t="shared" si="18"/>
        <v/>
      </c>
      <c r="F637" s="44">
        <f t="shared" si="19"/>
        <v>1</v>
      </c>
    </row>
    <row r="638" spans="1:6" x14ac:dyDescent="0.2">
      <c r="A638" s="42" t="s">
        <v>148</v>
      </c>
      <c r="B638" s="42" t="s">
        <v>1521</v>
      </c>
      <c r="C638" s="443">
        <f>SCL!AF12</f>
        <v>0</v>
      </c>
      <c r="D638" s="9" t="s">
        <v>884</v>
      </c>
      <c r="E638" s="9" t="str">
        <f t="shared" si="18"/>
        <v/>
      </c>
      <c r="F638" s="44">
        <f t="shared" si="19"/>
        <v>1</v>
      </c>
    </row>
    <row r="639" spans="1:6" x14ac:dyDescent="0.2">
      <c r="A639" s="42" t="s">
        <v>148</v>
      </c>
      <c r="B639" s="42" t="s">
        <v>1522</v>
      </c>
      <c r="C639" s="443">
        <f>SCL!AF16</f>
        <v>0</v>
      </c>
      <c r="D639" s="9" t="s">
        <v>884</v>
      </c>
      <c r="E639" s="9" t="str">
        <f t="shared" si="18"/>
        <v/>
      </c>
      <c r="F639" s="44">
        <f t="shared" si="19"/>
        <v>1</v>
      </c>
    </row>
    <row r="640" spans="1:6" x14ac:dyDescent="0.2">
      <c r="A640" s="42" t="s">
        <v>148</v>
      </c>
      <c r="B640" s="42" t="s">
        <v>1523</v>
      </c>
      <c r="C640" s="443">
        <f>SCL!AF22</f>
        <v>0</v>
      </c>
      <c r="D640" s="9" t="s">
        <v>884</v>
      </c>
      <c r="E640" s="9" t="str">
        <f t="shared" si="18"/>
        <v/>
      </c>
      <c r="F640" s="44">
        <f t="shared" si="19"/>
        <v>1</v>
      </c>
    </row>
    <row r="641" spans="1:6" x14ac:dyDescent="0.2">
      <c r="A641" s="42" t="s">
        <v>148</v>
      </c>
      <c r="B641" s="42" t="s">
        <v>1524</v>
      </c>
      <c r="C641" s="443">
        <f>SCL!AF26</f>
        <v>0</v>
      </c>
      <c r="D641" s="9" t="s">
        <v>884</v>
      </c>
      <c r="E641" s="9" t="str">
        <f t="shared" si="18"/>
        <v/>
      </c>
      <c r="F641" s="44">
        <f t="shared" si="19"/>
        <v>1</v>
      </c>
    </row>
    <row r="642" spans="1:6" x14ac:dyDescent="0.2">
      <c r="A642" s="42" t="s">
        <v>148</v>
      </c>
      <c r="B642" s="42" t="s">
        <v>1525</v>
      </c>
      <c r="C642" s="443">
        <f>SCL!AF31</f>
        <v>0</v>
      </c>
      <c r="D642" s="9" t="s">
        <v>884</v>
      </c>
      <c r="E642" s="9" t="str">
        <f t="shared" si="18"/>
        <v/>
      </c>
      <c r="F642" s="44">
        <f t="shared" si="19"/>
        <v>1</v>
      </c>
    </row>
    <row r="643" spans="1:6" x14ac:dyDescent="0.2">
      <c r="A643" s="42" t="s">
        <v>148</v>
      </c>
      <c r="B643" s="42" t="s">
        <v>1526</v>
      </c>
      <c r="C643" s="443">
        <f>SCL!AF32</f>
        <v>0</v>
      </c>
      <c r="D643" s="9" t="s">
        <v>884</v>
      </c>
      <c r="E643" s="9" t="str">
        <f t="shared" ref="E643" si="20">IF(C643="","",IF(ISBLANK(C643),"",IF(ISNUMBER(C643),IF(ROUND(C643,0)=C643,IF(C643&gt;=(-9999999999999990),IF(C643&lt;=(9999999999999990),"","Value must be an integer of no more than 16 digits."),"Value must be an integer of no more than 16 digits."),"Value must be an integer of no more than 16 digits."),"Value must be an integer of no more than 16 digits.")))</f>
        <v/>
      </c>
      <c r="F643" s="44">
        <f t="shared" ref="F643" si="21">IF(E643="",1,0)</f>
        <v>1</v>
      </c>
    </row>
  </sheetData>
  <sheetProtection password="CA2C" sheet="1" objects="1" scenarios="1" autoFilter="0"/>
  <autoFilter ref="A1:F643"/>
  <hyperlinks>
    <hyperlink ref="B2" location="REV!C12" display="REV!C12"/>
    <hyperlink ref="B3" location="REV!C13" display="REV!C13"/>
    <hyperlink ref="B4" location="REV!C14" display="REV!C14"/>
    <hyperlink ref="B5" location="REV!C15" display="REV!C15"/>
    <hyperlink ref="B6" location="REV!C16" display="REV!C16"/>
    <hyperlink ref="B7" location="REV!C17" display="REV!C17"/>
    <hyperlink ref="B8" location="REV!C18" display="REV!C18"/>
    <hyperlink ref="B9" location="REV!C21" display="REV!C21"/>
    <hyperlink ref="B10" location="REV!C25" display="REV!C25"/>
    <hyperlink ref="B11" location="REV!C29" display="REV!C29"/>
    <hyperlink ref="B12" location="REV!C30" display="REV!C30"/>
    <hyperlink ref="B13" location="REV!C31" display="REV!C31"/>
    <hyperlink ref="B14" location="REV!C32" display="REV!C32"/>
    <hyperlink ref="B15" location="REV!C33" display="REV!C33"/>
    <hyperlink ref="B16" location="REV!C34" display="REV!C34"/>
    <hyperlink ref="B17" location="REV!C35" display="REV!C35"/>
    <hyperlink ref="B18" location="REV!C36" display="REV!C36"/>
    <hyperlink ref="B19" location="REV!C37" display="REV!C37"/>
    <hyperlink ref="B20" location="REV!C38" display="REV!C38"/>
    <hyperlink ref="B21" location="REV!C39" display="REV!C39"/>
    <hyperlink ref="B22" location="REV!C40" display="REV!C40"/>
    <hyperlink ref="B23" location="REV!C43" display="REV!C43"/>
    <hyperlink ref="B24" location="REV!C54" display="REV!C54"/>
    <hyperlink ref="B25" location="REV!C55" display="REV!C55"/>
    <hyperlink ref="B26" location="REV!D21" display="REV!D21"/>
    <hyperlink ref="B27" location="REV!D25" display="REV!D25"/>
    <hyperlink ref="B28" location="REV!D29" display="REV!D29"/>
    <hyperlink ref="B29" location="REV!D30" display="REV!D30"/>
    <hyperlink ref="B30" location="REV!D31" display="REV!D31"/>
    <hyperlink ref="B31" location="REV!D32" display="REV!D32"/>
    <hyperlink ref="B32" location="REV!D33" display="REV!D33"/>
    <hyperlink ref="B33" location="REV!D34" display="REV!D34"/>
    <hyperlink ref="B34" location="REV!D35" display="REV!D35"/>
    <hyperlink ref="B35" location="REV!D36" display="REV!D36"/>
    <hyperlink ref="B36" location="REV!D37" display="REV!D37"/>
    <hyperlink ref="B37" location="REV!D38" display="REV!D38"/>
    <hyperlink ref="B38" location="REV!D39" display="REV!D39"/>
    <hyperlink ref="B39" location="REV!D43" display="REV!D43"/>
    <hyperlink ref="B40" location="REV!D55" display="REV!D55"/>
    <hyperlink ref="B41" location="REV!E25" display="REV!E25"/>
    <hyperlink ref="B42" location="REV!E55" display="REV!E55"/>
    <hyperlink ref="B43" location="REV!F25" display="REV!F25"/>
    <hyperlink ref="B44" location="REV!F55" display="REV!F55"/>
    <hyperlink ref="B45" location="REV!G25" display="REV!G25"/>
    <hyperlink ref="B46" location="REV!G55" display="REV!G55"/>
    <hyperlink ref="B47" location="REV!H25" display="REV!H25"/>
    <hyperlink ref="B48" location="REV!H55" display="REV!H55"/>
    <hyperlink ref="B49" location="REV!I25" display="REV!I25"/>
    <hyperlink ref="B50" location="REV!I26" display="REV!I26"/>
    <hyperlink ref="B51" location="REV!I27" display="REV!I27"/>
    <hyperlink ref="B52" location="REV!I28" display="REV!I28"/>
    <hyperlink ref="B53" location="REV!I30" display="REV!I30"/>
    <hyperlink ref="B54" location="REV!I31" display="REV!I31"/>
    <hyperlink ref="B55" location="REV!I32" display="REV!I32"/>
    <hyperlink ref="B56" location="REV!I33" display="REV!I33"/>
    <hyperlink ref="B57" location="REV!I34" display="REV!I34"/>
    <hyperlink ref="B58" location="REV!I35" display="REV!I35"/>
    <hyperlink ref="B59" location="REV!I36" display="REV!I36"/>
    <hyperlink ref="B60" location="REV!I37" display="REV!I37"/>
    <hyperlink ref="B61" location="REV!I54" display="REV!I54"/>
    <hyperlink ref="B62" location="REV!I55" display="REV!I55"/>
    <hyperlink ref="B63" location="REV!J25" display="REV!J25"/>
    <hyperlink ref="B64" location="REV!J26" display="REV!J26"/>
    <hyperlink ref="B65" location="REV!J27" display="REV!J27"/>
    <hyperlink ref="B66" location="REV!J28" display="REV!J28"/>
    <hyperlink ref="B67" location="REV!J30" display="REV!J30"/>
    <hyperlink ref="B68" location="REV!J31" display="REV!J31"/>
    <hyperlink ref="B69" location="REV!J32" display="REV!J32"/>
    <hyperlink ref="B70" location="REV!J33" display="REV!J33"/>
    <hyperlink ref="B71" location="REV!J34" display="REV!J34"/>
    <hyperlink ref="B72" location="REV!J35" display="REV!J35"/>
    <hyperlink ref="B73" location="REV!J36" display="REV!J36"/>
    <hyperlink ref="B74" location="REV!J37" display="REV!J37"/>
    <hyperlink ref="B75" location="REV!J38" display="REV!J38"/>
    <hyperlink ref="B76" location="REV!J40" display="REV!J40"/>
    <hyperlink ref="B77" location="REV!J54" display="REV!J54"/>
    <hyperlink ref="B78" location="REV!J55" display="REV!J55"/>
    <hyperlink ref="B79" location="REV!K25" display="REV!K25"/>
    <hyperlink ref="B80" location="REV!K26" display="REV!K26"/>
    <hyperlink ref="B81" location="REV!K27" display="REV!K27"/>
    <hyperlink ref="B82" location="REV!K28" display="REV!K28"/>
    <hyperlink ref="B83" location="REV!K30" display="REV!K30"/>
    <hyperlink ref="B84" location="REV!K31" display="REV!K31"/>
    <hyperlink ref="B85" location="REV!K32" display="REV!K32"/>
    <hyperlink ref="B86" location="REV!K33" display="REV!K33"/>
    <hyperlink ref="B87" location="REV!K34" display="REV!K34"/>
    <hyperlink ref="B88" location="REV!K35" display="REV!K35"/>
    <hyperlink ref="B89" location="REV!K36" display="REV!K36"/>
    <hyperlink ref="B90" location="REV!K37" display="REV!K37"/>
    <hyperlink ref="B91" location="REV!K38" display="REV!K38"/>
    <hyperlink ref="B92" location="REV!K40" display="REV!K40"/>
    <hyperlink ref="B93" location="REV!K54" display="REV!K54"/>
    <hyperlink ref="B94" location="REV!L25" display="REV!L25"/>
    <hyperlink ref="B95" location="REV!L26" display="REV!L26"/>
    <hyperlink ref="B96" location="REV!L27" display="REV!L27"/>
    <hyperlink ref="B97" location="REV!L28" display="REV!L28"/>
    <hyperlink ref="B98" location="REV!L30" display="REV!L30"/>
    <hyperlink ref="B99" location="REV!L31" display="REV!L31"/>
    <hyperlink ref="B100" location="REV!L32" display="REV!L32"/>
    <hyperlink ref="B101" location="REV!L33" display="REV!L33"/>
    <hyperlink ref="B102" location="REV!L34" display="REV!L34"/>
    <hyperlink ref="B103" location="REV!L35" display="REV!L35"/>
    <hyperlink ref="B104" location="REV!L36" display="REV!L36"/>
    <hyperlink ref="B105" location="REV!L37" display="REV!L37"/>
    <hyperlink ref="B106" location="REV!L54" display="REV!L54"/>
    <hyperlink ref="B107" location="REV!M25" display="REV!M25"/>
    <hyperlink ref="B108" location="REV!M26" display="REV!M26"/>
    <hyperlink ref="B109" location="REV!M27" display="REV!M27"/>
    <hyperlink ref="B110" location="REV!M28" display="REV!M28"/>
    <hyperlink ref="B111" location="REV!M30" display="REV!M30"/>
    <hyperlink ref="B112" location="REV!N25" display="REV!N25"/>
    <hyperlink ref="B113" location="REV!N26" display="REV!N26"/>
    <hyperlink ref="B114" location="REV!N27" display="REV!N27"/>
    <hyperlink ref="B115" location="REV!N28" display="REV!N28"/>
    <hyperlink ref="B116" location="REV!N30" display="REV!N30"/>
    <hyperlink ref="B117" location="REV!N31" display="REV!N31"/>
    <hyperlink ref="B118" location="REV!N32" display="REV!N32"/>
    <hyperlink ref="B119" location="REV!N33" display="REV!N33"/>
    <hyperlink ref="B120" location="REV!N34" display="REV!N34"/>
    <hyperlink ref="B121" location="REV!N35" display="REV!N35"/>
    <hyperlink ref="B122" location="REV!N36" display="REV!N36"/>
    <hyperlink ref="B123" location="REV!N37" display="REV!N37"/>
    <hyperlink ref="B124" location="REV!N54" display="REV!N54"/>
    <hyperlink ref="B125" location="REV!O25" display="REV!O25"/>
    <hyperlink ref="B126" location="REV!O26" display="REV!O26"/>
    <hyperlink ref="B127" location="REV!O27" display="REV!O27"/>
    <hyperlink ref="B128" location="REV!O28" display="REV!O28"/>
    <hyperlink ref="B129" location="REV!O30" display="REV!O30"/>
    <hyperlink ref="B130" location="REV!O31" display="REV!O31"/>
    <hyperlink ref="B131" location="REV!O32" display="REV!O32"/>
    <hyperlink ref="B132" location="REV!O33" display="REV!O33"/>
    <hyperlink ref="B133" location="REV!O34" display="REV!O34"/>
    <hyperlink ref="B134" location="REV!O35" display="REV!O35"/>
    <hyperlink ref="B135" location="REV!O36" display="REV!O36"/>
    <hyperlink ref="B136" location="REV!O37" display="REV!O37"/>
    <hyperlink ref="B137" location="REV!O54" display="REV!O54"/>
    <hyperlink ref="B138" location="REV!P25" display="REV!P25"/>
    <hyperlink ref="B139" location="REV!P26" display="REV!P26"/>
    <hyperlink ref="B140" location="REV!P27" display="REV!P27"/>
    <hyperlink ref="B141" location="REV!P28" display="REV!P28"/>
    <hyperlink ref="B142" location="REV!P30" display="REV!P30"/>
    <hyperlink ref="B143" location="REV!P31" display="REV!P31"/>
    <hyperlink ref="B144" location="REV!P32" display="REV!P32"/>
    <hyperlink ref="B145" location="REV!P33" display="REV!P33"/>
    <hyperlink ref="B146" location="REV!P34" display="REV!P34"/>
    <hyperlink ref="B147" location="REV!P35" display="REV!P35"/>
    <hyperlink ref="B148" location="REV!P36" display="REV!P36"/>
    <hyperlink ref="B149" location="REV!P37" display="REV!P37"/>
    <hyperlink ref="B150" location="REV!P54" display="REV!P54"/>
    <hyperlink ref="B151" location="REV!P55" display="REV!P55"/>
    <hyperlink ref="B152" location="REV!P56" display="REV!P56"/>
    <hyperlink ref="B153" location="REV!P57" display="REV!P57"/>
    <hyperlink ref="B154" location="REV!P58" display="REV!P58"/>
    <hyperlink ref="B155" location="REV!Q25" display="REV!Q25"/>
    <hyperlink ref="B156" location="REV!Q54" display="REV!Q54"/>
    <hyperlink ref="B157" location="REV!R25" display="REV!R25"/>
    <hyperlink ref="B158" location="REV!R26" display="REV!R26"/>
    <hyperlink ref="B159" location="REV!R27" display="REV!R27"/>
    <hyperlink ref="B160" location="REV!R28" display="REV!R28"/>
    <hyperlink ref="B161" location="REV!R30" display="REV!R30"/>
    <hyperlink ref="B162" location="REV!R31" display="REV!R31"/>
    <hyperlink ref="B163" location="REV!R32" display="REV!R32"/>
    <hyperlink ref="B164" location="REV!R33" display="REV!R33"/>
    <hyperlink ref="B165" location="REV!R34" display="REV!R34"/>
    <hyperlink ref="B166" location="REV!R35" display="REV!R35"/>
    <hyperlink ref="B167" location="REV!R36" display="REV!R36"/>
    <hyperlink ref="B168" location="REV!R37" display="REV!R37"/>
    <hyperlink ref="B169" location="REV!R54" display="REV!R54"/>
    <hyperlink ref="B170" location="REV!R56" display="REV!R56"/>
    <hyperlink ref="B171" location="REV!R57" display="REV!R57"/>
    <hyperlink ref="B172" location="REV!R58" display="REV!R58"/>
    <hyperlink ref="B173" location="REV!S25" display="REV!S25"/>
    <hyperlink ref="B174" location="REV!S26" display="REV!S26"/>
    <hyperlink ref="B175" location="REV!S27" display="REV!S27"/>
    <hyperlink ref="B176" location="REV!S28" display="REV!S28"/>
    <hyperlink ref="B177" location="REV!S54" display="REV!S54"/>
    <hyperlink ref="B178" location="REV!T25" display="REV!T25"/>
    <hyperlink ref="B179" location="REV!T54" display="REV!T54"/>
    <hyperlink ref="B180" location="REV!U25" display="REV!U25"/>
    <hyperlink ref="B181" location="REV!U26" display="REV!U26"/>
    <hyperlink ref="B182" location="REV!U27" display="REV!U27"/>
    <hyperlink ref="B183" location="REV!U28" display="REV!U28"/>
    <hyperlink ref="B184" location="REV!U54" display="REV!U54"/>
    <hyperlink ref="B185" location="REV!V25" display="REV!V25"/>
    <hyperlink ref="B186" location="REV!V26" display="REV!V26"/>
    <hyperlink ref="B187" location="REV!V27" display="REV!V27"/>
    <hyperlink ref="B188" location="REV!V28" display="REV!V28"/>
    <hyperlink ref="B189" location="REV!V54" display="REV!V54"/>
    <hyperlink ref="B190" location="REV!W25" display="REV!W25"/>
    <hyperlink ref="B191" location="REV!W26" display="REV!W26"/>
    <hyperlink ref="B192" location="REV!W27" display="REV!W27"/>
    <hyperlink ref="B193" location="REV!W28" display="REV!W28"/>
    <hyperlink ref="B194" location="REV!W54" display="REV!W54"/>
    <hyperlink ref="B195" location="REV!X25" display="REV!X25"/>
    <hyperlink ref="B196" location="REV!X54" display="REV!X54"/>
    <hyperlink ref="B197" location="REV!Z12" display="REV!Z12"/>
    <hyperlink ref="B198" location="REV!Z13" display="REV!Z13"/>
    <hyperlink ref="B199" location="REV!Z14" display="REV!Z14"/>
    <hyperlink ref="B200" location="REV!Z15" display="REV!Z15"/>
    <hyperlink ref="B201" location="REV!Z16" display="REV!Z16"/>
    <hyperlink ref="B202" location="REV!Z17" display="REV!Z17"/>
    <hyperlink ref="B203" location="REV!Z18" display="REV!Z18"/>
    <hyperlink ref="B204" location="REV!Z21" display="REV!Z21"/>
    <hyperlink ref="B205" location="REV!Z25" display="REV!Z25"/>
    <hyperlink ref="B206" location="REV!Z29" display="REV!Z29"/>
    <hyperlink ref="B207" location="REV!Z30" display="REV!Z30"/>
    <hyperlink ref="B208" location="REV!Z31" display="REV!Z31"/>
    <hyperlink ref="B209" location="REV!Z32" display="REV!Z32"/>
    <hyperlink ref="B210" location="REV!Z33" display="REV!Z33"/>
    <hyperlink ref="B211" location="REV!Z34" display="REV!Z34"/>
    <hyperlink ref="B212" location="REV!Z35" display="REV!Z35"/>
    <hyperlink ref="B213" location="REV!Z36" display="REV!Z36"/>
    <hyperlink ref="B214" location="REV!Z37" display="REV!Z37"/>
    <hyperlink ref="B215" location="REV!Z38" display="REV!Z38"/>
    <hyperlink ref="B216" location="REV!Z39" display="REV!Z39"/>
    <hyperlink ref="B217" location="REV!Z40" display="REV!Z40"/>
    <hyperlink ref="B218" location="REV!Z43" display="REV!Z43"/>
    <hyperlink ref="B219" location="REV!Z54" display="REV!Z54"/>
    <hyperlink ref="B220" location="REV!Z55" display="REV!Z55"/>
    <hyperlink ref="B221" location="REV!AA21" display="REV!AA21"/>
    <hyperlink ref="B222" location="REV!AA25" display="REV!AA25"/>
    <hyperlink ref="B223" location="REV!AA29" display="REV!AA29"/>
    <hyperlink ref="B224" location="REV!AA30" display="REV!AA30"/>
    <hyperlink ref="B225" location="REV!AA31" display="REV!AA31"/>
    <hyperlink ref="B226" location="REV!AA32" display="REV!AA32"/>
    <hyperlink ref="B227" location="REV!AA33" display="REV!AA33"/>
    <hyperlink ref="B228" location="REV!AA34" display="REV!AA34"/>
    <hyperlink ref="B229" location="REV!AA35" display="REV!AA35"/>
    <hyperlink ref="B230" location="REV!AA36" display="REV!AA36"/>
    <hyperlink ref="B231" location="REV!AA37" display="REV!AA37"/>
    <hyperlink ref="B232" location="REV!AA38" display="REV!AA38"/>
    <hyperlink ref="B233" location="REV!AA39" display="REV!AA39"/>
    <hyperlink ref="B234" location="REV!AA43" display="REV!AA43"/>
    <hyperlink ref="B235" location="REV!AA55" display="REV!AA55"/>
    <hyperlink ref="B236" location="REV!AB25" display="REV!AB25"/>
    <hyperlink ref="B237" location="REV!AB55" display="REV!AB55"/>
    <hyperlink ref="B238" location="REV!AC25" display="REV!AC25"/>
    <hyperlink ref="B239" location="REV!AC55" display="REV!AC55"/>
    <hyperlink ref="B240" location="REV!AD25" display="REV!AD25"/>
    <hyperlink ref="B241" location="REV!AD55" display="REV!AD55"/>
    <hyperlink ref="B242" location="REV!AE25" display="REV!AE25"/>
    <hyperlink ref="B243" location="REV!AE55" display="REV!AE55"/>
    <hyperlink ref="B244" location="REV!AF25" display="REV!AF25"/>
    <hyperlink ref="B245" location="REV!AF26" display="REV!AF26"/>
    <hyperlink ref="B246" location="REV!AF27" display="REV!AF27"/>
    <hyperlink ref="B247" location="REV!AF28" display="REV!AF28"/>
    <hyperlink ref="B248" location="REV!AF30" display="REV!AF30"/>
    <hyperlink ref="B249" location="REV!AF31" display="REV!AF31"/>
    <hyperlink ref="B250" location="REV!AF32" display="REV!AF32"/>
    <hyperlink ref="B251" location="REV!AF33" display="REV!AF33"/>
    <hyperlink ref="B252" location="REV!AF34" display="REV!AF34"/>
    <hyperlink ref="B253" location="REV!AF35" display="REV!AF35"/>
    <hyperlink ref="B254" location="REV!AF36" display="REV!AF36"/>
    <hyperlink ref="B255" location="REV!AF37" display="REV!AF37"/>
    <hyperlink ref="B256" location="REV!AF54" display="REV!AF54"/>
    <hyperlink ref="B257" location="REV!AF55" display="REV!AF55"/>
    <hyperlink ref="B258" location="REV!AG25" display="REV!AG25"/>
    <hyperlink ref="B259" location="REV!AG26" display="REV!AG26"/>
    <hyperlink ref="B260" location="REV!AG27" display="REV!AG27"/>
    <hyperlink ref="B261" location="REV!AG28" display="REV!AG28"/>
    <hyperlink ref="B262" location="REV!AG30" display="REV!AG30"/>
    <hyperlink ref="B263" location="REV!AG31" display="REV!AG31"/>
    <hyperlink ref="B264" location="REV!AG32" display="REV!AG32"/>
    <hyperlink ref="B265" location="REV!AG33" display="REV!AG33"/>
    <hyperlink ref="B266" location="REV!AG34" display="REV!AG34"/>
    <hyperlink ref="B267" location="REV!AG35" display="REV!AG35"/>
    <hyperlink ref="B268" location="REV!AG36" display="REV!AG36"/>
    <hyperlink ref="B269" location="REV!AG37" display="REV!AG37"/>
    <hyperlink ref="B270" location="REV!AG38" display="REV!AG38"/>
    <hyperlink ref="B271" location="REV!AG40" display="REV!AG40"/>
    <hyperlink ref="B272" location="REV!AG54" display="REV!AG54"/>
    <hyperlink ref="B273" location="REV!AG55" display="REV!AG55"/>
    <hyperlink ref="B274" location="REV!AH25" display="REV!AH25"/>
    <hyperlink ref="B275" location="REV!AH26" display="REV!AH26"/>
    <hyperlink ref="B276" location="REV!AH27" display="REV!AH27"/>
    <hyperlink ref="B277" location="REV!AH28" display="REV!AH28"/>
    <hyperlink ref="B278" location="REV!AH30" display="REV!AH30"/>
    <hyperlink ref="B279" location="REV!AH31" display="REV!AH31"/>
    <hyperlink ref="B280" location="REV!AH32" display="REV!AH32"/>
    <hyperlink ref="B281" location="REV!AH33" display="REV!AH33"/>
    <hyperlink ref="B282" location="REV!AH34" display="REV!AH34"/>
    <hyperlink ref="B283" location="REV!AH35" display="REV!AH35"/>
    <hyperlink ref="B284" location="REV!AH36" display="REV!AH36"/>
    <hyperlink ref="B285" location="REV!AH37" display="REV!AH37"/>
    <hyperlink ref="B286" location="REV!AH38" display="REV!AH38"/>
    <hyperlink ref="B287" location="REV!AH40" display="REV!AH40"/>
    <hyperlink ref="B288" location="REV!AH54" display="REV!AH54"/>
    <hyperlink ref="B289" location="REV!AI25" display="REV!AI25"/>
    <hyperlink ref="B290" location="REV!AI26" display="REV!AI26"/>
    <hyperlink ref="B291" location="REV!AI27" display="REV!AI27"/>
    <hyperlink ref="B292" location="REV!AI28" display="REV!AI28"/>
    <hyperlink ref="B293" location="REV!AI30" display="REV!AI30"/>
    <hyperlink ref="B294" location="REV!AI31" display="REV!AI31"/>
    <hyperlink ref="B295" location="REV!AI32" display="REV!AI32"/>
    <hyperlink ref="B296" location="REV!AI33" display="REV!AI33"/>
    <hyperlink ref="B297" location="REV!AI34" display="REV!AI34"/>
    <hyperlink ref="B298" location="REV!AI35" display="REV!AI35"/>
    <hyperlink ref="B299" location="REV!AI36" display="REV!AI36"/>
    <hyperlink ref="B300" location="REV!AI37" display="REV!AI37"/>
    <hyperlink ref="B301" location="REV!AI54" display="REV!AI54"/>
    <hyperlink ref="B302" location="REV!AJ25" display="REV!AJ25"/>
    <hyperlink ref="B303" location="REV!AJ26" display="REV!AJ26"/>
    <hyperlink ref="B304" location="REV!AJ27" display="REV!AJ27"/>
    <hyperlink ref="B305" location="REV!AJ28" display="REV!AJ28"/>
    <hyperlink ref="B306" location="REV!AJ30" display="REV!AJ30"/>
    <hyperlink ref="B307" location="REV!AK25" display="REV!AK25"/>
    <hyperlink ref="B308" location="REV!AK26" display="REV!AK26"/>
    <hyperlink ref="B309" location="REV!AK27" display="REV!AK27"/>
    <hyperlink ref="B310" location="REV!AK28" display="REV!AK28"/>
    <hyperlink ref="B311" location="REV!AK30" display="REV!AK30"/>
    <hyperlink ref="B312" location="REV!AK31" display="REV!AK31"/>
    <hyperlink ref="B313" location="REV!AK32" display="REV!AK32"/>
    <hyperlink ref="B314" location="REV!AK33" display="REV!AK33"/>
    <hyperlink ref="B315" location="REV!AK34" display="REV!AK34"/>
    <hyperlink ref="B316" location="REV!AK35" display="REV!AK35"/>
    <hyperlink ref="B317" location="REV!AK36" display="REV!AK36"/>
    <hyperlink ref="B318" location="REV!AK37" display="REV!AK37"/>
    <hyperlink ref="B319" location="REV!AK54" display="REV!AK54"/>
    <hyperlink ref="B320" location="REV!AL25" display="REV!AL25"/>
    <hyperlink ref="B321" location="REV!AL26" display="REV!AL26"/>
    <hyperlink ref="B322" location="REV!AL27" display="REV!AL27"/>
    <hyperlink ref="B323" location="REV!AL28" display="REV!AL28"/>
    <hyperlink ref="B324" location="REV!AL30" display="REV!AL30"/>
    <hyperlink ref="B325" location="REV!AL31" display="REV!AL31"/>
    <hyperlink ref="B326" location="REV!AL32" display="REV!AL32"/>
    <hyperlink ref="B327" location="REV!AL33" display="REV!AL33"/>
    <hyperlink ref="B328" location="REV!AL34" display="REV!AL34"/>
    <hyperlink ref="B329" location="REV!AL35" display="REV!AL35"/>
    <hyperlink ref="B330" location="REV!AL36" display="REV!AL36"/>
    <hyperlink ref="B331" location="REV!AL37" display="REV!AL37"/>
    <hyperlink ref="B332" location="REV!AL54" display="REV!AL54"/>
    <hyperlink ref="B333" location="REV!AM25" display="REV!AM25"/>
    <hyperlink ref="B334" location="REV!AM26" display="REV!AM26"/>
    <hyperlink ref="B335" location="REV!AM27" display="REV!AM27"/>
    <hyperlink ref="B336" location="REV!AM28" display="REV!AM28"/>
    <hyperlink ref="B337" location="REV!AM30" display="REV!AM30"/>
    <hyperlink ref="B338" location="REV!AM31" display="REV!AM31"/>
    <hyperlink ref="B339" location="REV!AM32" display="REV!AM32"/>
    <hyperlink ref="B340" location="REV!AM33" display="REV!AM33"/>
    <hyperlink ref="B341" location="REV!AM34" display="REV!AM34"/>
    <hyperlink ref="B342" location="REV!AM35" display="REV!AM35"/>
    <hyperlink ref="B343" location="REV!AM36" display="REV!AM36"/>
    <hyperlink ref="B344" location="REV!AM37" display="REV!AM37"/>
    <hyperlink ref="B345" location="REV!AM54" display="REV!AM54"/>
    <hyperlink ref="B346" location="REV!AM55" display="REV!AM55"/>
    <hyperlink ref="B347" location="REV!AM56" display="REV!AM56"/>
    <hyperlink ref="B348" location="REV!AM57" display="REV!AM57"/>
    <hyperlink ref="B349" location="REV!AM58" display="REV!AM58"/>
    <hyperlink ref="B350" location="REV!AN25" display="REV!AN25"/>
    <hyperlink ref="B351" location="REV!AN54" display="REV!AN54"/>
    <hyperlink ref="B352" location="REV!AO25" display="REV!AO25"/>
    <hyperlink ref="B353" location="REV!AO26" display="REV!AO26"/>
    <hyperlink ref="B354" location="REV!AO27" display="REV!AO27"/>
    <hyperlink ref="B355" location="REV!AO28" display="REV!AO28"/>
    <hyperlink ref="B356" location="REV!AO30" display="REV!AO30"/>
    <hyperlink ref="B357" location="REV!AO31" display="REV!AO31"/>
    <hyperlink ref="B358" location="REV!AO32" display="REV!AO32"/>
    <hyperlink ref="B359" location="REV!AO33" display="REV!AO33"/>
    <hyperlink ref="B360" location="REV!AO34" display="REV!AO34"/>
    <hyperlink ref="B361" location="REV!AO35" display="REV!AO35"/>
    <hyperlink ref="B362" location="REV!AO36" display="REV!AO36"/>
    <hyperlink ref="B363" location="REV!AO37" display="REV!AO37"/>
    <hyperlink ref="B364" location="REV!AO54" display="REV!AO54"/>
    <hyperlink ref="B365" location="REV!AO56" display="REV!AO56"/>
    <hyperlink ref="B366" location="REV!AO57" display="REV!AO57"/>
    <hyperlink ref="B367" location="REV!AO58" display="REV!AO58"/>
    <hyperlink ref="B368" location="REV!AP25" display="REV!AP25"/>
    <hyperlink ref="B369" location="REV!AP26" display="REV!AP26"/>
    <hyperlink ref="B370" location="REV!AP27" display="REV!AP27"/>
    <hyperlink ref="B371" location="REV!AP28" display="REV!AP28"/>
    <hyperlink ref="B372" location="REV!AP54" display="REV!AP54"/>
    <hyperlink ref="B373" location="REV!AQ25" display="REV!AQ25"/>
    <hyperlink ref="B374" location="REV!AQ54" display="REV!AQ54"/>
    <hyperlink ref="B375" location="REV!AR25" display="REV!AR25"/>
    <hyperlink ref="B376" location="REV!AR26" display="REV!AR26"/>
    <hyperlink ref="B377" location="REV!AR27" display="REV!AR27"/>
    <hyperlink ref="B378" location="REV!AR28" display="REV!AR28"/>
    <hyperlink ref="B379" location="REV!AR54" display="REV!AR54"/>
    <hyperlink ref="B380" location="REV!AS25" display="REV!AS25"/>
    <hyperlink ref="B381" location="REV!AS26" display="REV!AS26"/>
    <hyperlink ref="B382" location="REV!AS27" display="REV!AS27"/>
    <hyperlink ref="B383" location="REV!AS28" display="REV!AS28"/>
    <hyperlink ref="B384" location="REV!AS54" display="REV!AS54"/>
    <hyperlink ref="B385" location="REV!AT25" display="REV!AT25"/>
    <hyperlink ref="B386" location="REV!AT26" display="REV!AT26"/>
    <hyperlink ref="B387" location="REV!AT27" display="REV!AT27"/>
    <hyperlink ref="B388" location="REV!AT28" display="REV!AT28"/>
    <hyperlink ref="B389" location="REV!AT54" display="REV!AT54"/>
    <hyperlink ref="B390" location="REV!AU25" display="REV!AU25"/>
    <hyperlink ref="B391" location="REV!AU54" display="REV!AU54"/>
    <hyperlink ref="B392" location="REV!AW12" display="REV!AW12"/>
    <hyperlink ref="B393" location="REV!AW13" display="REV!AW13"/>
    <hyperlink ref="B394" location="REV!AW14" display="REV!AW14"/>
    <hyperlink ref="B395" location="REV!AW15" display="REV!AW15"/>
    <hyperlink ref="B396" location="REV!AW16" display="REV!AW16"/>
    <hyperlink ref="B397" location="REV!AW17" display="REV!AW17"/>
    <hyperlink ref="B398" location="REV!AW18" display="REV!AW18"/>
    <hyperlink ref="B399" location="REV!AW21" display="REV!AW21"/>
    <hyperlink ref="B400" location="REV!AW25" display="REV!AW25"/>
    <hyperlink ref="B401" location="REV!AW26" display="REV!AW26"/>
    <hyperlink ref="B402" location="REV!AW27" display="REV!AW27"/>
    <hyperlink ref="B403" location="REV!AW28" display="REV!AW28"/>
    <hyperlink ref="B404" location="REV!AW30" display="REV!AW30"/>
    <hyperlink ref="B405" location="REV!AW31" display="REV!AW31"/>
    <hyperlink ref="B406" location="REV!AW32" display="REV!AW32"/>
    <hyperlink ref="B407" location="REV!AW33" display="REV!AW33"/>
    <hyperlink ref="B408" location="REV!AW34" display="REV!AW34"/>
    <hyperlink ref="B409" location="REV!AW35" display="REV!AW35"/>
    <hyperlink ref="B410" location="REV!AW36" display="REV!AW36"/>
    <hyperlink ref="B411" location="REV!AW37" display="REV!AW37"/>
    <hyperlink ref="B412" location="REV!AW38" display="REV!AW38"/>
    <hyperlink ref="B413" location="REV!AW39" display="REV!AW39"/>
    <hyperlink ref="B414" location="REV!AW40" display="REV!AW40"/>
    <hyperlink ref="B415" location="REV!AW43" display="REV!AW43"/>
    <hyperlink ref="B416" location="REV!AW54" display="REV!AW54"/>
    <hyperlink ref="B417" location="REV!AX21" display="REV!AX21"/>
    <hyperlink ref="B418" location="REV!AX25" display="REV!AX25"/>
    <hyperlink ref="B419" location="REV!AX26" display="REV!AX26"/>
    <hyperlink ref="B420" location="REV!AX27" display="REV!AX27"/>
    <hyperlink ref="B421" location="REV!AX28" display="REV!AX28"/>
    <hyperlink ref="B422" location="REV!AX30" display="REV!AX30"/>
    <hyperlink ref="B423" location="REV!AX31" display="REV!AX31"/>
    <hyperlink ref="B424" location="REV!AX32" display="REV!AX32"/>
    <hyperlink ref="B425" location="REV!AX33" display="REV!AX33"/>
    <hyperlink ref="B426" location="REV!AX34" display="REV!AX34"/>
    <hyperlink ref="B427" location="REV!AX35" display="REV!AX35"/>
    <hyperlink ref="B428" location="REV!AX36" display="REV!AX36"/>
    <hyperlink ref="B429" location="REV!AX37" display="REV!AX37"/>
    <hyperlink ref="B430" location="REV!AX38" display="REV!AX38"/>
    <hyperlink ref="B431" location="REV!AX39" display="REV!AX39"/>
    <hyperlink ref="B432" location="REV!AX54" display="REV!AX54"/>
    <hyperlink ref="B433" location="REV!AY25" display="REV!AY25"/>
    <hyperlink ref="B434" location="REV!AY26" display="REV!AY26"/>
    <hyperlink ref="B435" location="REV!AY27" display="REV!AY27"/>
    <hyperlink ref="B436" location="REV!AY28" display="REV!AY28"/>
    <hyperlink ref="B437" location="REV!AY30" display="REV!AY30"/>
    <hyperlink ref="B438" location="REV!AY31" display="REV!AY31"/>
    <hyperlink ref="B439" location="REV!AY32" display="REV!AY32"/>
    <hyperlink ref="B440" location="REV!AY33" display="REV!AY33"/>
    <hyperlink ref="B441" location="REV!AY34" display="REV!AY34"/>
    <hyperlink ref="B442" location="REV!AY35" display="REV!AY35"/>
    <hyperlink ref="B443" location="REV!AY36" display="REV!AY36"/>
    <hyperlink ref="B444" location="REV!AY37" display="REV!AY37"/>
    <hyperlink ref="B445" location="REV!AY54" display="REV!AY54"/>
    <hyperlink ref="B446" location="REV!AZ25" display="REV!AZ25"/>
    <hyperlink ref="B447" location="REV!AZ26" display="REV!AZ26"/>
    <hyperlink ref="B448" location="REV!AZ27" display="REV!AZ27"/>
    <hyperlink ref="B449" location="REV!AZ28" display="REV!AZ28"/>
    <hyperlink ref="B450" location="REV!AZ30" display="REV!AZ30"/>
    <hyperlink ref="B451" location="REV!AZ31" display="REV!AZ31"/>
    <hyperlink ref="B452" location="REV!AZ32" display="REV!AZ32"/>
    <hyperlink ref="B453" location="REV!AZ33" display="REV!AZ33"/>
    <hyperlink ref="B454" location="REV!AZ34" display="REV!AZ34"/>
    <hyperlink ref="B455" location="REV!AZ35" display="REV!AZ35"/>
    <hyperlink ref="B456" location="REV!AZ36" display="REV!AZ36"/>
    <hyperlink ref="B457" location="REV!AZ37" display="REV!AZ37"/>
    <hyperlink ref="B458" location="REV!AZ38" display="REV!AZ38"/>
    <hyperlink ref="B459" location="REV!AZ40" display="REV!AZ40"/>
    <hyperlink ref="B460" location="REV!AZ54" display="REV!AZ54"/>
    <hyperlink ref="B461" location="REV!BA12" display="REV!BA12"/>
    <hyperlink ref="B462" location="REV!BA13" display="REV!BA13"/>
    <hyperlink ref="B463" location="REV!BA14" display="REV!BA14"/>
    <hyperlink ref="B464" location="REV!BA15" display="REV!BA15"/>
    <hyperlink ref="B465" location="REV!BA16" display="REV!BA16"/>
    <hyperlink ref="B466" location="REV!BA17" display="REV!BA17"/>
    <hyperlink ref="B467" location="REV!BA18" display="REV!BA18"/>
    <hyperlink ref="B468" location="REV!BA19" display="REV!BA19"/>
    <hyperlink ref="B469" location="REV!BA20" display="REV!BA20"/>
    <hyperlink ref="B470" location="REV!BA21" display="REV!BA21"/>
    <hyperlink ref="B471" location="REV!BA22" display="REV!BA22"/>
    <hyperlink ref="B472" location="REV!BA41" display="REV!BA41"/>
    <hyperlink ref="B473" location="REV!BA42" display="REV!BA42"/>
    <hyperlink ref="B474" location="REV!BA43" display="REV!BA43"/>
    <hyperlink ref="B475" location="REV!BA44" display="REV!BA44"/>
    <hyperlink ref="B476" location="REV!BA49" display="REV!BA49"/>
    <hyperlink ref="B477" location="REV!BA50" display="REV!BA50"/>
    <hyperlink ref="B478" location="SCL!D22" display="SCL!D22"/>
    <hyperlink ref="B479" location="SCL!D26" display="SCL!D26"/>
    <hyperlink ref="B480" location="SCL!D31" display="SCL!D31"/>
    <hyperlink ref="B481" location="SCL!D32" display="SCL!D32"/>
    <hyperlink ref="B482" location="SCL!E12" display="SCL!E12"/>
    <hyperlink ref="B483" location="SCL!E22" display="SCL!E22"/>
    <hyperlink ref="B484" location="SCL!E26" display="SCL!E26"/>
    <hyperlink ref="B485" location="SCL!E31" display="SCL!E31"/>
    <hyperlink ref="B486" location="SCL!E32" display="SCL!E32"/>
    <hyperlink ref="B487" location="SCL!F12" display="SCL!F12"/>
    <hyperlink ref="B488" location="SCL!F22" display="SCL!F22"/>
    <hyperlink ref="B489" location="SCL!F26" display="SCL!F26"/>
    <hyperlink ref="B490" location="SCL!F31" display="SCL!F31"/>
    <hyperlink ref="B491" location="SCL!F32" display="SCL!F32"/>
    <hyperlink ref="B492" location="SCL!H12" display="SCL!H12"/>
    <hyperlink ref="B493" location="SCL!H16" display="SCL!H16"/>
    <hyperlink ref="B494" location="SCL!H22" display="SCL!H22"/>
    <hyperlink ref="B495" location="SCL!H26" display="SCL!H26"/>
    <hyperlink ref="B496" location="SCL!H31" display="SCL!H31"/>
    <hyperlink ref="B497" location="SCL!H32" display="SCL!H32"/>
    <hyperlink ref="B498" location="SCL!I12" display="SCL!I12"/>
    <hyperlink ref="B499" location="SCL!I16" display="SCL!I16"/>
    <hyperlink ref="B500" location="SCL!I22" display="SCL!I22"/>
    <hyperlink ref="B501" location="SCL!I26" display="SCL!I26"/>
    <hyperlink ref="B502" location="SCL!I31" display="SCL!I31"/>
    <hyperlink ref="B503" location="SCL!I32" display="SCL!I32"/>
    <hyperlink ref="B504" location="SCL!J12" display="SCL!J12"/>
    <hyperlink ref="B505" location="SCL!J16" display="SCL!J16"/>
    <hyperlink ref="B506" location="SCL!J22" display="SCL!J22"/>
    <hyperlink ref="B507" location="SCL!J26" display="SCL!J26"/>
    <hyperlink ref="B508" location="SCL!J31" display="SCL!J31"/>
    <hyperlink ref="B509" location="SCL!J32" display="SCL!J32"/>
    <hyperlink ref="B510" location="SCL!K12" display="SCL!K12"/>
    <hyperlink ref="B511" location="SCL!K16" display="SCL!K16"/>
    <hyperlink ref="B512" location="SCL!K22" display="SCL!K22"/>
    <hyperlink ref="B513" location="SCL!K26" display="SCL!K26"/>
    <hyperlink ref="B514" location="SCL!K31" display="SCL!K31"/>
    <hyperlink ref="B515" location="SCL!K32" display="SCL!K32"/>
    <hyperlink ref="B516" location="SCL!L12" display="SCL!L12"/>
    <hyperlink ref="B517" location="SCL!L13" display="SCL!L13"/>
    <hyperlink ref="B518" location="SCL!L14" display="SCL!L14"/>
    <hyperlink ref="B519" location="SCL!L15" display="SCL!L15"/>
    <hyperlink ref="B520" location="SCL!L16" display="SCL!L16"/>
    <hyperlink ref="B521" location="SCL!L17" display="SCL!L17"/>
    <hyperlink ref="B522" location="SCL!L18" display="SCL!L18"/>
    <hyperlink ref="B523" location="SCL!L19" display="SCL!L19"/>
    <hyperlink ref="B524" location="SCL!L22" display="SCL!L22"/>
    <hyperlink ref="B525" location="SCL!L23" display="SCL!L23"/>
    <hyperlink ref="B526" location="SCL!L24" display="SCL!L24"/>
    <hyperlink ref="B527" location="SCL!L25" display="SCL!L25"/>
    <hyperlink ref="B528" location="SCL!L26" display="SCL!L26"/>
    <hyperlink ref="B529" location="SCL!L27" display="SCL!L27"/>
    <hyperlink ref="B530" location="SCL!L28" display="SCL!L28"/>
    <hyperlink ref="B531" location="SCL!L29" display="SCL!L29"/>
    <hyperlink ref="B532" location="SCL!L31" display="SCL!L31"/>
    <hyperlink ref="B533" location="SCL!L32" display="SCL!L32"/>
    <hyperlink ref="B534" location="SCL!M12" display="SCL!M12"/>
    <hyperlink ref="B535" location="SCL!M16" display="SCL!M16"/>
    <hyperlink ref="B536" location="SCL!M22" display="SCL!M22"/>
    <hyperlink ref="B537" location="SCL!M26" display="SCL!M26"/>
    <hyperlink ref="B538" location="SCL!M31" display="SCL!M31"/>
    <hyperlink ref="B539" location="SCL!M32" display="SCL!M32"/>
    <hyperlink ref="B540" location="SCL!N12" display="SCL!N12"/>
    <hyperlink ref="B541" location="SCL!N16" display="SCL!N16"/>
    <hyperlink ref="B542" location="SCL!N22" display="SCL!N22"/>
    <hyperlink ref="B543" location="SCL!N26" display="SCL!N26"/>
    <hyperlink ref="B544" location="SCL!N31" display="SCL!N31"/>
    <hyperlink ref="B545" location="SCL!N32" display="SCL!N32"/>
    <hyperlink ref="B546" location="SCL!O12" display="SCL!O12"/>
    <hyperlink ref="B547" location="SCL!O16" display="SCL!O16"/>
    <hyperlink ref="B548" location="SCL!O22" display="SCL!O22"/>
    <hyperlink ref="B549" location="SCL!O26" display="SCL!O26"/>
    <hyperlink ref="B550" location="SCL!O31" display="SCL!O31"/>
    <hyperlink ref="B551" location="SCL!O32" display="SCL!O32"/>
    <hyperlink ref="B552" location="SCL!P12" display="SCL!P12"/>
    <hyperlink ref="B553" location="SCL!P16" display="SCL!P16"/>
    <hyperlink ref="B554" location="SCL!P22" display="SCL!P22"/>
    <hyperlink ref="B555" location="SCL!P26" display="SCL!P26"/>
    <hyperlink ref="B556" location="SCL!P31" display="SCL!P31"/>
    <hyperlink ref="B557" location="SCL!P32" display="SCL!P32"/>
    <hyperlink ref="B558" location="SCL!R22" display="SCL!R22"/>
    <hyperlink ref="B559" location="SCL!R26" display="SCL!R26"/>
    <hyperlink ref="B560" location="SCL!R31" display="SCL!R31"/>
    <hyperlink ref="B561" location="SCL!R32" display="SCL!R32"/>
    <hyperlink ref="B562" location="SCL!S12" display="SCL!S12"/>
    <hyperlink ref="B563" location="SCL!S22" display="SCL!S22"/>
    <hyperlink ref="B564" location="SCL!S26" display="SCL!S26"/>
    <hyperlink ref="B565" location="SCL!S31" display="SCL!S31"/>
    <hyperlink ref="B566" location="SCL!S32" display="SCL!S32"/>
    <hyperlink ref="B567" location="SCL!T12" display="SCL!T12"/>
    <hyperlink ref="B568" location="SCL!T22" display="SCL!T22"/>
    <hyperlink ref="B569" location="SCL!T26" display="SCL!T26"/>
    <hyperlink ref="B570" location="SCL!T31" display="SCL!T31"/>
    <hyperlink ref="B571" location="SCL!T32" display="SCL!T32"/>
    <hyperlink ref="B572" location="SCL!V12" display="SCL!V12"/>
    <hyperlink ref="B573" location="SCL!V16" display="SCL!V16"/>
    <hyperlink ref="B574" location="SCL!V22" display="SCL!V22"/>
    <hyperlink ref="B575" location="SCL!V26" display="SCL!V26"/>
    <hyperlink ref="B576" location="SCL!V31" display="SCL!V31"/>
    <hyperlink ref="B577" location="SCL!V32" display="SCL!V32"/>
    <hyperlink ref="B578" location="SCL!W12" display="SCL!W12"/>
    <hyperlink ref="B579" location="SCL!W16" display="SCL!W16"/>
    <hyperlink ref="B580" location="SCL!W22" display="SCL!W22"/>
    <hyperlink ref="B581" location="SCL!W26" display="SCL!W26"/>
    <hyperlink ref="B582" location="SCL!W31" display="SCL!W31"/>
    <hyperlink ref="B583" location="SCL!W32" display="SCL!W32"/>
    <hyperlink ref="B584" location="SCL!X12" display="SCL!X12"/>
    <hyperlink ref="B585" location="SCL!X16" display="SCL!X16"/>
    <hyperlink ref="B586" location="SCL!X22" display="SCL!X22"/>
    <hyperlink ref="B587" location="SCL!X26" display="SCL!X26"/>
    <hyperlink ref="B588" location="SCL!X31" display="SCL!X31"/>
    <hyperlink ref="B589" location="SCL!X32" display="SCL!X32"/>
    <hyperlink ref="B590" location="SCL!Y12" display="SCL!Y12"/>
    <hyperlink ref="B591" location="SCL!Y16" display="SCL!Y16"/>
    <hyperlink ref="B592" location="SCL!Y22" display="SCL!Y22"/>
    <hyperlink ref="B593" location="SCL!Y26" display="SCL!Y26"/>
    <hyperlink ref="B594" location="SCL!Y31" display="SCL!Y31"/>
    <hyperlink ref="B595" location="SCL!Y32" display="SCL!Y32"/>
    <hyperlink ref="B596" location="SCL!Z12" display="SCL!Z12"/>
    <hyperlink ref="B597" location="SCL!Z13" display="SCL!Z13"/>
    <hyperlink ref="B598" location="SCL!Z14" display="SCL!Z14"/>
    <hyperlink ref="B599" location="SCL!Z15" display="SCL!Z15"/>
    <hyperlink ref="B600" location="SCL!Z16" display="SCL!Z16"/>
    <hyperlink ref="B601" location="SCL!Z17" display="SCL!Z17"/>
    <hyperlink ref="B602" location="SCL!Z18" display="SCL!Z18"/>
    <hyperlink ref="B603" location="SCL!Z19" display="SCL!Z19"/>
    <hyperlink ref="B604" location="SCL!Z22" display="SCL!Z22"/>
    <hyperlink ref="B605" location="SCL!Z23" display="SCL!Z23"/>
    <hyperlink ref="B606" location="SCL!Z24" display="SCL!Z24"/>
    <hyperlink ref="B607" location="SCL!Z25" display="SCL!Z25"/>
    <hyperlink ref="B608" location="SCL!Z26" display="SCL!Z26"/>
    <hyperlink ref="B609" location="SCL!Z27" display="SCL!Z27"/>
    <hyperlink ref="B610" location="SCL!Z28" display="SCL!Z28"/>
    <hyperlink ref="B611" location="SCL!Z29" display="SCL!Z29"/>
    <hyperlink ref="B612" location="SCL!Z31" display="SCL!Z31"/>
    <hyperlink ref="B613" location="SCL!Z32" display="SCL!Z32"/>
    <hyperlink ref="B614" location="SCL!AA12" display="SCL!AA12"/>
    <hyperlink ref="B615" location="SCL!AA16" display="SCL!AA16"/>
    <hyperlink ref="B616" location="SCL!AA22" display="SCL!AA22"/>
    <hyperlink ref="B617" location="SCL!AA26" display="SCL!AA26"/>
    <hyperlink ref="B618" location="SCL!AA31" display="SCL!AA31"/>
    <hyperlink ref="B619" location="SCL!AA32" display="SCL!AA32"/>
    <hyperlink ref="B620" location="SCL!AB12" display="SCL!AB12"/>
    <hyperlink ref="B621" location="SCL!AB16" display="SCL!AB16"/>
    <hyperlink ref="B622" location="SCL!AB22" display="SCL!AB22"/>
    <hyperlink ref="B623" location="SCL!AB26" display="SCL!AB26"/>
    <hyperlink ref="B624" location="SCL!AB31" display="SCL!AB31"/>
    <hyperlink ref="B625" location="SCL!AB32" display="SCL!AB32"/>
    <hyperlink ref="B626" location="SCL!AC12" display="SCL!AC12"/>
    <hyperlink ref="B627" location="SCL!AC16" display="SCL!AC16"/>
    <hyperlink ref="B628" location="SCL!AC22" display="SCL!AC22"/>
    <hyperlink ref="B629" location="SCL!AC26" display="SCL!AC26"/>
    <hyperlink ref="B630" location="SCL!AC31" display="SCL!AC31"/>
    <hyperlink ref="B631" location="SCL!AC32" display="SCL!AC32"/>
    <hyperlink ref="B632" location="SCL!AD12" display="SCL!AD12"/>
    <hyperlink ref="B633" location="SCL!AD16" display="SCL!AD16"/>
    <hyperlink ref="B634" location="SCL!AD22" display="SCL!AD22"/>
    <hyperlink ref="B635" location="SCL!AD26" display="SCL!AD26"/>
    <hyperlink ref="B636" location="SCL!AD31" display="SCL!AD31"/>
    <hyperlink ref="B637" location="SCL!AD32" display="SCL!AD32"/>
    <hyperlink ref="B638" location="SCL!AF12" display="SCL!AF12"/>
    <hyperlink ref="B639" location="SCL!AF16" display="SCL!AF16"/>
    <hyperlink ref="B640" location="SCL!AF22" display="SCL!AF22"/>
    <hyperlink ref="B641" location="SCL!AF26" display="SCL!AF26"/>
    <hyperlink ref="B642" location="SCL!AF31" display="SCL!AF31"/>
    <hyperlink ref="B643" location="SCL!AF32" display="SCL!AF32"/>
    <hyperlink ref="A2" location="REV!A1" display="REV!A1"/>
    <hyperlink ref="A3" location="REV!A1" display="REV!A1"/>
    <hyperlink ref="A4" location="REV!A1" display="REV!A1"/>
    <hyperlink ref="A5" location="REV!A1" display="REV!A1"/>
    <hyperlink ref="A6" location="REV!A1" display="REV!A1"/>
    <hyperlink ref="A7" location="REV!A1" display="REV!A1"/>
    <hyperlink ref="A8" location="REV!A1" display="REV!A1"/>
    <hyperlink ref="A9" location="REV!A1" display="REV!A1"/>
    <hyperlink ref="A10" location="REV!A1" display="REV!A1"/>
    <hyperlink ref="A11" location="REV!A1" display="REV!A1"/>
    <hyperlink ref="A12" location="REV!A1" display="REV!A1"/>
    <hyperlink ref="A13" location="REV!A1" display="REV!A1"/>
    <hyperlink ref="A14" location="REV!A1" display="REV!A1"/>
    <hyperlink ref="A15" location="REV!A1" display="REV!A1"/>
    <hyperlink ref="A16" location="REV!A1" display="REV!A1"/>
    <hyperlink ref="A17" location="REV!A1" display="REV!A1"/>
    <hyperlink ref="A18" location="REV!A1" display="REV!A1"/>
    <hyperlink ref="A19" location="REV!A1" display="REV!A1"/>
    <hyperlink ref="A20" location="REV!A1" display="REV!A1"/>
    <hyperlink ref="A21" location="REV!A1" display="REV!A1"/>
    <hyperlink ref="A22" location="REV!A1" display="REV!A1"/>
    <hyperlink ref="A23" location="REV!A1" display="REV!A1"/>
    <hyperlink ref="A24" location="REV!A1" display="REV!A1"/>
    <hyperlink ref="A25" location="REV!A1" display="REV!A1"/>
    <hyperlink ref="A26" location="REV!A1" display="REV!A1"/>
    <hyperlink ref="A27" location="REV!A1" display="REV!A1"/>
    <hyperlink ref="A28" location="REV!A1" display="REV!A1"/>
    <hyperlink ref="A29" location="REV!A1" display="REV!A1"/>
    <hyperlink ref="A30" location="REV!A1" display="REV!A1"/>
    <hyperlink ref="A31" location="REV!A1" display="REV!A1"/>
    <hyperlink ref="A32" location="REV!A1" display="REV!A1"/>
    <hyperlink ref="A33" location="REV!A1" display="REV!A1"/>
    <hyperlink ref="A34" location="REV!A1" display="REV!A1"/>
    <hyperlink ref="A35" location="REV!A1" display="REV!A1"/>
    <hyperlink ref="A36" location="REV!A1" display="REV!A1"/>
    <hyperlink ref="A37" location="REV!A1" display="REV!A1"/>
    <hyperlink ref="A38" location="REV!A1" display="REV!A1"/>
    <hyperlink ref="A39" location="REV!A1" display="REV!A1"/>
    <hyperlink ref="A40" location="REV!A1" display="REV!A1"/>
    <hyperlink ref="A41" location="REV!A1" display="REV!A1"/>
    <hyperlink ref="A42" location="REV!A1" display="REV!A1"/>
    <hyperlink ref="A43" location="REV!A1" display="REV!A1"/>
    <hyperlink ref="A44" location="REV!A1" display="REV!A1"/>
    <hyperlink ref="A45" location="REV!A1" display="REV!A1"/>
    <hyperlink ref="A46" location="REV!A1" display="REV!A1"/>
    <hyperlink ref="A47" location="REV!A1" display="REV!A1"/>
    <hyperlink ref="A48" location="REV!A1" display="REV!A1"/>
    <hyperlink ref="A49" location="REV!A1" display="REV!A1"/>
    <hyperlink ref="A50" location="REV!A1" display="REV!A1"/>
    <hyperlink ref="A51" location="REV!A1" display="REV!A1"/>
    <hyperlink ref="A52" location="REV!A1" display="REV!A1"/>
    <hyperlink ref="A53" location="REV!A1" display="REV!A1"/>
    <hyperlink ref="A54" location="REV!A1" display="REV!A1"/>
    <hyperlink ref="A55" location="REV!A1" display="REV!A1"/>
    <hyperlink ref="A56" location="REV!A1" display="REV!A1"/>
    <hyperlink ref="A57" location="REV!A1" display="REV!A1"/>
    <hyperlink ref="A58" location="REV!A1" display="REV!A1"/>
    <hyperlink ref="A59" location="REV!A1" display="REV!A1"/>
    <hyperlink ref="A60" location="REV!A1" display="REV!A1"/>
    <hyperlink ref="A61" location="REV!A1" display="REV!A1"/>
    <hyperlink ref="A62" location="REV!A1" display="REV!A1"/>
    <hyperlink ref="A63" location="REV!A1" display="REV!A1"/>
    <hyperlink ref="A64" location="REV!A1" display="REV!A1"/>
    <hyperlink ref="A65" location="REV!A1" display="REV!A1"/>
    <hyperlink ref="A66" location="REV!A1" display="REV!A1"/>
    <hyperlink ref="A67" location="REV!A1" display="REV!A1"/>
    <hyperlink ref="A68" location="REV!A1" display="REV!A1"/>
    <hyperlink ref="A69" location="REV!A1" display="REV!A1"/>
    <hyperlink ref="A70" location="REV!A1" display="REV!A1"/>
    <hyperlink ref="A71" location="REV!A1" display="REV!A1"/>
    <hyperlink ref="A72" location="REV!A1" display="REV!A1"/>
    <hyperlink ref="A73" location="REV!A1" display="REV!A1"/>
    <hyperlink ref="A74" location="REV!A1" display="REV!A1"/>
    <hyperlink ref="A75" location="REV!A1" display="REV!A1"/>
    <hyperlink ref="A76" location="REV!A1" display="REV!A1"/>
    <hyperlink ref="A77" location="REV!A1" display="REV!A1"/>
    <hyperlink ref="A78" location="REV!A1" display="REV!A1"/>
    <hyperlink ref="A79" location="REV!A1" display="REV!A1"/>
    <hyperlink ref="A80" location="REV!A1" display="REV!A1"/>
    <hyperlink ref="A81" location="REV!A1" display="REV!A1"/>
    <hyperlink ref="A82" location="REV!A1" display="REV!A1"/>
    <hyperlink ref="A83" location="REV!A1" display="REV!A1"/>
    <hyperlink ref="A84" location="REV!A1" display="REV!A1"/>
    <hyperlink ref="A85" location="REV!A1" display="REV!A1"/>
    <hyperlink ref="A86" location="REV!A1" display="REV!A1"/>
    <hyperlink ref="A87" location="REV!A1" display="REV!A1"/>
    <hyperlink ref="A88" location="REV!A1" display="REV!A1"/>
    <hyperlink ref="A89" location="REV!A1" display="REV!A1"/>
    <hyperlink ref="A90" location="REV!A1" display="REV!A1"/>
    <hyperlink ref="A91" location="REV!A1" display="REV!A1"/>
    <hyperlink ref="A92" location="REV!A1" display="REV!A1"/>
    <hyperlink ref="A93" location="REV!A1" display="REV!A1"/>
    <hyperlink ref="A94" location="REV!A1" display="REV!A1"/>
    <hyperlink ref="A95" location="REV!A1" display="REV!A1"/>
    <hyperlink ref="A96" location="REV!A1" display="REV!A1"/>
    <hyperlink ref="A97" location="REV!A1" display="REV!A1"/>
    <hyperlink ref="A98" location="REV!A1" display="REV!A1"/>
    <hyperlink ref="A99" location="REV!A1" display="REV!A1"/>
    <hyperlink ref="A100" location="REV!A1" display="REV!A1"/>
    <hyperlink ref="A101" location="REV!A1" display="REV!A1"/>
    <hyperlink ref="A102" location="REV!A1" display="REV!A1"/>
    <hyperlink ref="A103" location="REV!A1" display="REV!A1"/>
    <hyperlink ref="A104" location="REV!A1" display="REV!A1"/>
    <hyperlink ref="A105" location="REV!A1" display="REV!A1"/>
    <hyperlink ref="A106" location="REV!A1" display="REV!A1"/>
    <hyperlink ref="A107" location="REV!A1" display="REV!A1"/>
    <hyperlink ref="A108" location="REV!A1" display="REV!A1"/>
    <hyperlink ref="A109" location="REV!A1" display="REV!A1"/>
    <hyperlink ref="A110" location="REV!A1" display="REV!A1"/>
    <hyperlink ref="A111" location="REV!A1" display="REV!A1"/>
    <hyperlink ref="A112" location="REV!A1" display="REV!A1"/>
    <hyperlink ref="A113" location="REV!A1" display="REV!A1"/>
    <hyperlink ref="A114" location="REV!A1" display="REV!A1"/>
    <hyperlink ref="A115" location="REV!A1" display="REV!A1"/>
    <hyperlink ref="A116" location="REV!A1" display="REV!A1"/>
    <hyperlink ref="A117" location="REV!A1" display="REV!A1"/>
    <hyperlink ref="A118" location="REV!A1" display="REV!A1"/>
    <hyperlink ref="A119" location="REV!A1" display="REV!A1"/>
    <hyperlink ref="A120" location="REV!A1" display="REV!A1"/>
    <hyperlink ref="A121" location="REV!A1" display="REV!A1"/>
    <hyperlink ref="A122" location="REV!A1" display="REV!A1"/>
    <hyperlink ref="A123" location="REV!A1" display="REV!A1"/>
    <hyperlink ref="A124" location="REV!A1" display="REV!A1"/>
    <hyperlink ref="A125" location="REV!A1" display="REV!A1"/>
    <hyperlink ref="A126" location="REV!A1" display="REV!A1"/>
    <hyperlink ref="A127" location="REV!A1" display="REV!A1"/>
    <hyperlink ref="A128" location="REV!A1" display="REV!A1"/>
    <hyperlink ref="A129" location="REV!A1" display="REV!A1"/>
    <hyperlink ref="A130" location="REV!A1" display="REV!A1"/>
    <hyperlink ref="A131" location="REV!A1" display="REV!A1"/>
    <hyperlink ref="A132" location="REV!A1" display="REV!A1"/>
    <hyperlink ref="A133" location="REV!A1" display="REV!A1"/>
    <hyperlink ref="A134" location="REV!A1" display="REV!A1"/>
    <hyperlink ref="A135" location="REV!A1" display="REV!A1"/>
    <hyperlink ref="A136" location="REV!A1" display="REV!A1"/>
    <hyperlink ref="A137" location="REV!A1" display="REV!A1"/>
    <hyperlink ref="A138" location="REV!A1" display="REV!A1"/>
    <hyperlink ref="A139" location="REV!A1" display="REV!A1"/>
    <hyperlink ref="A140" location="REV!A1" display="REV!A1"/>
    <hyperlink ref="A141" location="REV!A1" display="REV!A1"/>
    <hyperlink ref="A142" location="REV!A1" display="REV!A1"/>
    <hyperlink ref="A143" location="REV!A1" display="REV!A1"/>
    <hyperlink ref="A144" location="REV!A1" display="REV!A1"/>
    <hyperlink ref="A145" location="REV!A1" display="REV!A1"/>
    <hyperlink ref="A146" location="REV!A1" display="REV!A1"/>
    <hyperlink ref="A147" location="REV!A1" display="REV!A1"/>
    <hyperlink ref="A148" location="REV!A1" display="REV!A1"/>
    <hyperlink ref="A149" location="REV!A1" display="REV!A1"/>
    <hyperlink ref="A150" location="REV!A1" display="REV!A1"/>
    <hyperlink ref="A151" location="REV!A1" display="REV!A1"/>
    <hyperlink ref="A152" location="REV!A1" display="REV!A1"/>
    <hyperlink ref="A153" location="REV!A1" display="REV!A1"/>
    <hyperlink ref="A154" location="REV!A1" display="REV!A1"/>
    <hyperlink ref="A155" location="REV!A1" display="REV!A1"/>
    <hyperlink ref="A156" location="REV!A1" display="REV!A1"/>
    <hyperlink ref="A157" location="REV!A1" display="REV!A1"/>
    <hyperlink ref="A158" location="REV!A1" display="REV!A1"/>
    <hyperlink ref="A159" location="REV!A1" display="REV!A1"/>
    <hyperlink ref="A160" location="REV!A1" display="REV!A1"/>
    <hyperlink ref="A161" location="REV!A1" display="REV!A1"/>
    <hyperlink ref="A162" location="REV!A1" display="REV!A1"/>
    <hyperlink ref="A163" location="REV!A1" display="REV!A1"/>
    <hyperlink ref="A164" location="REV!A1" display="REV!A1"/>
    <hyperlink ref="A165" location="REV!A1" display="REV!A1"/>
    <hyperlink ref="A166" location="REV!A1" display="REV!A1"/>
    <hyperlink ref="A167" location="REV!A1" display="REV!A1"/>
    <hyperlink ref="A168" location="REV!A1" display="REV!A1"/>
    <hyperlink ref="A169" location="REV!A1" display="REV!A1"/>
    <hyperlink ref="A170" location="REV!A1" display="REV!A1"/>
    <hyperlink ref="A171" location="REV!A1" display="REV!A1"/>
    <hyperlink ref="A172" location="REV!A1" display="REV!A1"/>
    <hyperlink ref="A173" location="REV!A1" display="REV!A1"/>
    <hyperlink ref="A174" location="REV!A1" display="REV!A1"/>
    <hyperlink ref="A175" location="REV!A1" display="REV!A1"/>
    <hyperlink ref="A176" location="REV!A1" display="REV!A1"/>
    <hyperlink ref="A177" location="REV!A1" display="REV!A1"/>
    <hyperlink ref="A178" location="REV!A1" display="REV!A1"/>
    <hyperlink ref="A179" location="REV!A1" display="REV!A1"/>
    <hyperlink ref="A180" location="REV!A1" display="REV!A1"/>
    <hyperlink ref="A181" location="REV!A1" display="REV!A1"/>
    <hyperlink ref="A182" location="REV!A1" display="REV!A1"/>
    <hyperlink ref="A183" location="REV!A1" display="REV!A1"/>
    <hyperlink ref="A184" location="REV!A1" display="REV!A1"/>
    <hyperlink ref="A185" location="REV!A1" display="REV!A1"/>
    <hyperlink ref="A186" location="REV!A1" display="REV!A1"/>
    <hyperlink ref="A187" location="REV!A1" display="REV!A1"/>
    <hyperlink ref="A188" location="REV!A1" display="REV!A1"/>
    <hyperlink ref="A189" location="REV!A1" display="REV!A1"/>
    <hyperlink ref="A190" location="REV!A1" display="REV!A1"/>
    <hyperlink ref="A191" location="REV!A1" display="REV!A1"/>
    <hyperlink ref="A192" location="REV!A1" display="REV!A1"/>
    <hyperlink ref="A193" location="REV!A1" display="REV!A1"/>
    <hyperlink ref="A194" location="REV!A1" display="REV!A1"/>
    <hyperlink ref="A195" location="REV!A1" display="REV!A1"/>
    <hyperlink ref="A196" location="REV!A1" display="REV!A1"/>
    <hyperlink ref="A197" location="REV!A1" display="REV!A1"/>
    <hyperlink ref="A198" location="REV!A1" display="REV!A1"/>
    <hyperlink ref="A199" location="REV!A1" display="REV!A1"/>
    <hyperlink ref="A200" location="REV!A1" display="REV!A1"/>
    <hyperlink ref="A201" location="REV!A1" display="REV!A1"/>
    <hyperlink ref="A202" location="REV!A1" display="REV!A1"/>
    <hyperlink ref="A203" location="REV!A1" display="REV!A1"/>
    <hyperlink ref="A204" location="REV!A1" display="REV!A1"/>
    <hyperlink ref="A205" location="REV!A1" display="REV!A1"/>
    <hyperlink ref="A206" location="REV!A1" display="REV!A1"/>
    <hyperlink ref="A207" location="REV!A1" display="REV!A1"/>
    <hyperlink ref="A208" location="REV!A1" display="REV!A1"/>
    <hyperlink ref="A209" location="REV!A1" display="REV!A1"/>
    <hyperlink ref="A210" location="REV!A1" display="REV!A1"/>
    <hyperlink ref="A211" location="REV!A1" display="REV!A1"/>
    <hyperlink ref="A212" location="REV!A1" display="REV!A1"/>
    <hyperlink ref="A213" location="REV!A1" display="REV!A1"/>
    <hyperlink ref="A214" location="REV!A1" display="REV!A1"/>
    <hyperlink ref="A215" location="REV!A1" display="REV!A1"/>
    <hyperlink ref="A216" location="REV!A1" display="REV!A1"/>
    <hyperlink ref="A217" location="REV!A1" display="REV!A1"/>
    <hyperlink ref="A218" location="REV!A1" display="REV!A1"/>
    <hyperlink ref="A219" location="REV!A1" display="REV!A1"/>
    <hyperlink ref="A220" location="REV!A1" display="REV!A1"/>
    <hyperlink ref="A221" location="REV!A1" display="REV!A1"/>
    <hyperlink ref="A222" location="REV!A1" display="REV!A1"/>
    <hyperlink ref="A223" location="REV!A1" display="REV!A1"/>
    <hyperlink ref="A224" location="REV!A1" display="REV!A1"/>
    <hyperlink ref="A225" location="REV!A1" display="REV!A1"/>
    <hyperlink ref="A226" location="REV!A1" display="REV!A1"/>
    <hyperlink ref="A227" location="REV!A1" display="REV!A1"/>
    <hyperlink ref="A228" location="REV!A1" display="REV!A1"/>
    <hyperlink ref="A229" location="REV!A1" display="REV!A1"/>
    <hyperlink ref="A230" location="REV!A1" display="REV!A1"/>
    <hyperlink ref="A231" location="REV!A1" display="REV!A1"/>
    <hyperlink ref="A232" location="REV!A1" display="REV!A1"/>
    <hyperlink ref="A233" location="REV!A1" display="REV!A1"/>
    <hyperlink ref="A234" location="REV!A1" display="REV!A1"/>
    <hyperlink ref="A235" location="REV!A1" display="REV!A1"/>
    <hyperlink ref="A236" location="REV!A1" display="REV!A1"/>
    <hyperlink ref="A237" location="REV!A1" display="REV!A1"/>
    <hyperlink ref="A238" location="REV!A1" display="REV!A1"/>
    <hyperlink ref="A239" location="REV!A1" display="REV!A1"/>
    <hyperlink ref="A240" location="REV!A1" display="REV!A1"/>
    <hyperlink ref="A241" location="REV!A1" display="REV!A1"/>
    <hyperlink ref="A242" location="REV!A1" display="REV!A1"/>
    <hyperlink ref="A243" location="REV!A1" display="REV!A1"/>
    <hyperlink ref="A244" location="REV!A1" display="REV!A1"/>
    <hyperlink ref="A245" location="REV!A1" display="REV!A1"/>
    <hyperlink ref="A246" location="REV!A1" display="REV!A1"/>
    <hyperlink ref="A247" location="REV!A1" display="REV!A1"/>
    <hyperlink ref="A248" location="REV!A1" display="REV!A1"/>
    <hyperlink ref="A249" location="REV!A1" display="REV!A1"/>
    <hyperlink ref="A250" location="REV!A1" display="REV!A1"/>
    <hyperlink ref="A251" location="REV!A1" display="REV!A1"/>
    <hyperlink ref="A252" location="REV!A1" display="REV!A1"/>
    <hyperlink ref="A253" location="REV!A1" display="REV!A1"/>
    <hyperlink ref="A254" location="REV!A1" display="REV!A1"/>
    <hyperlink ref="A255" location="REV!A1" display="REV!A1"/>
    <hyperlink ref="A256" location="REV!A1" display="REV!A1"/>
    <hyperlink ref="A257" location="REV!A1" display="REV!A1"/>
    <hyperlink ref="A258" location="REV!A1" display="REV!A1"/>
    <hyperlink ref="A259" location="REV!A1" display="REV!A1"/>
    <hyperlink ref="A260" location="REV!A1" display="REV!A1"/>
    <hyperlink ref="A261" location="REV!A1" display="REV!A1"/>
    <hyperlink ref="A262" location="REV!A1" display="REV!A1"/>
    <hyperlink ref="A263" location="REV!A1" display="REV!A1"/>
    <hyperlink ref="A264" location="REV!A1" display="REV!A1"/>
    <hyperlink ref="A265" location="REV!A1" display="REV!A1"/>
    <hyperlink ref="A266" location="REV!A1" display="REV!A1"/>
    <hyperlink ref="A267" location="REV!A1" display="REV!A1"/>
    <hyperlink ref="A268" location="REV!A1" display="REV!A1"/>
    <hyperlink ref="A269" location="REV!A1" display="REV!A1"/>
    <hyperlink ref="A270" location="REV!A1" display="REV!A1"/>
    <hyperlink ref="A271" location="REV!A1" display="REV!A1"/>
    <hyperlink ref="A272" location="REV!A1" display="REV!A1"/>
    <hyperlink ref="A273" location="REV!A1" display="REV!A1"/>
    <hyperlink ref="A274" location="REV!A1" display="REV!A1"/>
    <hyperlink ref="A275" location="REV!A1" display="REV!A1"/>
    <hyperlink ref="A276" location="REV!A1" display="REV!A1"/>
    <hyperlink ref="A277" location="REV!A1" display="REV!A1"/>
    <hyperlink ref="A278" location="REV!A1" display="REV!A1"/>
    <hyperlink ref="A279" location="REV!A1" display="REV!A1"/>
    <hyperlink ref="A280" location="REV!A1" display="REV!A1"/>
    <hyperlink ref="A281" location="REV!A1" display="REV!A1"/>
    <hyperlink ref="A282" location="REV!A1" display="REV!A1"/>
    <hyperlink ref="A283" location="REV!A1" display="REV!A1"/>
    <hyperlink ref="A284" location="REV!A1" display="REV!A1"/>
    <hyperlink ref="A285" location="REV!A1" display="REV!A1"/>
    <hyperlink ref="A286" location="REV!A1" display="REV!A1"/>
    <hyperlink ref="A287" location="REV!A1" display="REV!A1"/>
    <hyperlink ref="A288" location="REV!A1" display="REV!A1"/>
    <hyperlink ref="A289" location="REV!A1" display="REV!A1"/>
    <hyperlink ref="A290" location="REV!A1" display="REV!A1"/>
    <hyperlink ref="A291" location="REV!A1" display="REV!A1"/>
    <hyperlink ref="A292" location="REV!A1" display="REV!A1"/>
    <hyperlink ref="A293" location="REV!A1" display="REV!A1"/>
    <hyperlink ref="A294" location="REV!A1" display="REV!A1"/>
    <hyperlink ref="A295" location="REV!A1" display="REV!A1"/>
    <hyperlink ref="A296" location="REV!A1" display="REV!A1"/>
    <hyperlink ref="A297" location="REV!A1" display="REV!A1"/>
    <hyperlink ref="A298" location="REV!A1" display="REV!A1"/>
    <hyperlink ref="A299" location="REV!A1" display="REV!A1"/>
    <hyperlink ref="A300" location="REV!A1" display="REV!A1"/>
    <hyperlink ref="A301" location="REV!A1" display="REV!A1"/>
    <hyperlink ref="A302" location="REV!A1" display="REV!A1"/>
    <hyperlink ref="A303" location="REV!A1" display="REV!A1"/>
    <hyperlink ref="A304" location="REV!A1" display="REV!A1"/>
    <hyperlink ref="A305" location="REV!A1" display="REV!A1"/>
    <hyperlink ref="A306" location="REV!A1" display="REV!A1"/>
    <hyperlink ref="A307" location="REV!A1" display="REV!A1"/>
    <hyperlink ref="A308" location="REV!A1" display="REV!A1"/>
    <hyperlink ref="A309" location="REV!A1" display="REV!A1"/>
    <hyperlink ref="A310" location="REV!A1" display="REV!A1"/>
    <hyperlink ref="A311" location="REV!A1" display="REV!A1"/>
    <hyperlink ref="A312" location="REV!A1" display="REV!A1"/>
    <hyperlink ref="A313" location="REV!A1" display="REV!A1"/>
    <hyperlink ref="A314" location="REV!A1" display="REV!A1"/>
    <hyperlink ref="A315" location="REV!A1" display="REV!A1"/>
    <hyperlink ref="A316" location="REV!A1" display="REV!A1"/>
    <hyperlink ref="A317" location="REV!A1" display="REV!A1"/>
    <hyperlink ref="A318" location="REV!A1" display="REV!A1"/>
    <hyperlink ref="A319" location="REV!A1" display="REV!A1"/>
    <hyperlink ref="A320" location="REV!A1" display="REV!A1"/>
    <hyperlink ref="A321" location="REV!A1" display="REV!A1"/>
    <hyperlink ref="A322" location="REV!A1" display="REV!A1"/>
    <hyperlink ref="A323" location="REV!A1" display="REV!A1"/>
    <hyperlink ref="A324" location="REV!A1" display="REV!A1"/>
    <hyperlink ref="A325" location="REV!A1" display="REV!A1"/>
    <hyperlink ref="A326" location="REV!A1" display="REV!A1"/>
    <hyperlink ref="A327" location="REV!A1" display="REV!A1"/>
    <hyperlink ref="A328" location="REV!A1" display="REV!A1"/>
    <hyperlink ref="A329" location="REV!A1" display="REV!A1"/>
    <hyperlink ref="A330" location="REV!A1" display="REV!A1"/>
    <hyperlink ref="A331" location="REV!A1" display="REV!A1"/>
    <hyperlink ref="A332" location="REV!A1" display="REV!A1"/>
    <hyperlink ref="A333" location="REV!A1" display="REV!A1"/>
    <hyperlink ref="A334" location="REV!A1" display="REV!A1"/>
    <hyperlink ref="A335" location="REV!A1" display="REV!A1"/>
    <hyperlink ref="A336" location="REV!A1" display="REV!A1"/>
    <hyperlink ref="A337" location="REV!A1" display="REV!A1"/>
    <hyperlink ref="A338" location="REV!A1" display="REV!A1"/>
    <hyperlink ref="A339" location="REV!A1" display="REV!A1"/>
    <hyperlink ref="A340" location="REV!A1" display="REV!A1"/>
    <hyperlink ref="A341" location="REV!A1" display="REV!A1"/>
    <hyperlink ref="A342" location="REV!A1" display="REV!A1"/>
    <hyperlink ref="A343" location="REV!A1" display="REV!A1"/>
    <hyperlink ref="A344" location="REV!A1" display="REV!A1"/>
    <hyperlink ref="A345" location="REV!A1" display="REV!A1"/>
    <hyperlink ref="A346" location="REV!A1" display="REV!A1"/>
    <hyperlink ref="A347" location="REV!A1" display="REV!A1"/>
    <hyperlink ref="A348" location="REV!A1" display="REV!A1"/>
    <hyperlink ref="A349" location="REV!A1" display="REV!A1"/>
    <hyperlink ref="A350" location="REV!A1" display="REV!A1"/>
    <hyperlink ref="A351" location="REV!A1" display="REV!A1"/>
    <hyperlink ref="A352" location="REV!A1" display="REV!A1"/>
    <hyperlink ref="A353" location="REV!A1" display="REV!A1"/>
    <hyperlink ref="A354" location="REV!A1" display="REV!A1"/>
    <hyperlink ref="A355" location="REV!A1" display="REV!A1"/>
    <hyperlink ref="A356" location="REV!A1" display="REV!A1"/>
    <hyperlink ref="A357" location="REV!A1" display="REV!A1"/>
    <hyperlink ref="A358" location="REV!A1" display="REV!A1"/>
    <hyperlink ref="A359" location="REV!A1" display="REV!A1"/>
    <hyperlink ref="A360" location="REV!A1" display="REV!A1"/>
    <hyperlink ref="A361" location="REV!A1" display="REV!A1"/>
    <hyperlink ref="A362" location="REV!A1" display="REV!A1"/>
    <hyperlink ref="A363" location="REV!A1" display="REV!A1"/>
    <hyperlink ref="A364" location="REV!A1" display="REV!A1"/>
    <hyperlink ref="A365" location="REV!A1" display="REV!A1"/>
    <hyperlink ref="A366" location="REV!A1" display="REV!A1"/>
    <hyperlink ref="A367" location="REV!A1" display="REV!A1"/>
    <hyperlink ref="A368" location="REV!A1" display="REV!A1"/>
    <hyperlink ref="A369" location="REV!A1" display="REV!A1"/>
    <hyperlink ref="A370" location="REV!A1" display="REV!A1"/>
    <hyperlink ref="A371" location="REV!A1" display="REV!A1"/>
    <hyperlink ref="A372" location="REV!A1" display="REV!A1"/>
    <hyperlink ref="A373" location="REV!A1" display="REV!A1"/>
    <hyperlink ref="A374" location="REV!A1" display="REV!A1"/>
    <hyperlink ref="A375" location="REV!A1" display="REV!A1"/>
    <hyperlink ref="A376" location="REV!A1" display="REV!A1"/>
    <hyperlink ref="A377" location="REV!A1" display="REV!A1"/>
    <hyperlink ref="A378" location="REV!A1" display="REV!A1"/>
    <hyperlink ref="A379" location="REV!A1" display="REV!A1"/>
    <hyperlink ref="A380" location="REV!A1" display="REV!A1"/>
    <hyperlink ref="A381" location="REV!A1" display="REV!A1"/>
    <hyperlink ref="A382" location="REV!A1" display="REV!A1"/>
    <hyperlink ref="A383" location="REV!A1" display="REV!A1"/>
    <hyperlink ref="A384" location="REV!A1" display="REV!A1"/>
    <hyperlink ref="A385" location="REV!A1" display="REV!A1"/>
    <hyperlink ref="A386" location="REV!A1" display="REV!A1"/>
    <hyperlink ref="A387" location="REV!A1" display="REV!A1"/>
    <hyperlink ref="A388" location="REV!A1" display="REV!A1"/>
    <hyperlink ref="A389" location="REV!A1" display="REV!A1"/>
    <hyperlink ref="A390" location="REV!A1" display="REV!A1"/>
    <hyperlink ref="A391" location="REV!A1" display="REV!A1"/>
    <hyperlink ref="A392" location="REV!A1" display="REV!A1"/>
    <hyperlink ref="A393" location="REV!A1" display="REV!A1"/>
    <hyperlink ref="A394" location="REV!A1" display="REV!A1"/>
    <hyperlink ref="A395" location="REV!A1" display="REV!A1"/>
    <hyperlink ref="A396" location="REV!A1" display="REV!A1"/>
    <hyperlink ref="A397" location="REV!A1" display="REV!A1"/>
    <hyperlink ref="A398" location="REV!A1" display="REV!A1"/>
    <hyperlink ref="A399" location="REV!A1" display="REV!A1"/>
    <hyperlink ref="A400" location="REV!A1" display="REV!A1"/>
    <hyperlink ref="A401" location="REV!A1" display="REV!A1"/>
    <hyperlink ref="A402" location="REV!A1" display="REV!A1"/>
    <hyperlink ref="A403" location="REV!A1" display="REV!A1"/>
    <hyperlink ref="A404" location="REV!A1" display="REV!A1"/>
    <hyperlink ref="A405" location="REV!A1" display="REV!A1"/>
    <hyperlink ref="A406" location="REV!A1" display="REV!A1"/>
    <hyperlink ref="A407" location="REV!A1" display="REV!A1"/>
    <hyperlink ref="A408" location="REV!A1" display="REV!A1"/>
    <hyperlink ref="A409" location="REV!A1" display="REV!A1"/>
    <hyperlink ref="A410" location="REV!A1" display="REV!A1"/>
    <hyperlink ref="A411" location="REV!A1" display="REV!A1"/>
    <hyperlink ref="A412" location="REV!A1" display="REV!A1"/>
    <hyperlink ref="A413" location="REV!A1" display="REV!A1"/>
    <hyperlink ref="A414" location="REV!A1" display="REV!A1"/>
    <hyperlink ref="A415" location="REV!A1" display="REV!A1"/>
    <hyperlink ref="A416" location="REV!A1" display="REV!A1"/>
    <hyperlink ref="A417" location="REV!A1" display="REV!A1"/>
    <hyperlink ref="A418" location="REV!A1" display="REV!A1"/>
    <hyperlink ref="A419" location="REV!A1" display="REV!A1"/>
    <hyperlink ref="A420" location="REV!A1" display="REV!A1"/>
    <hyperlink ref="A421" location="REV!A1" display="REV!A1"/>
    <hyperlink ref="A422" location="REV!A1" display="REV!A1"/>
    <hyperlink ref="A423" location="REV!A1" display="REV!A1"/>
    <hyperlink ref="A424" location="REV!A1" display="REV!A1"/>
    <hyperlink ref="A425" location="REV!A1" display="REV!A1"/>
    <hyperlink ref="A426" location="REV!A1" display="REV!A1"/>
    <hyperlink ref="A427" location="REV!A1" display="REV!A1"/>
    <hyperlink ref="A428" location="REV!A1" display="REV!A1"/>
    <hyperlink ref="A429" location="REV!A1" display="REV!A1"/>
    <hyperlink ref="A430" location="REV!A1" display="REV!A1"/>
    <hyperlink ref="A431" location="REV!A1" display="REV!A1"/>
    <hyperlink ref="A432" location="REV!A1" display="REV!A1"/>
    <hyperlink ref="A433" location="REV!A1" display="REV!A1"/>
    <hyperlink ref="A434" location="REV!A1" display="REV!A1"/>
    <hyperlink ref="A435" location="REV!A1" display="REV!A1"/>
    <hyperlink ref="A436" location="REV!A1" display="REV!A1"/>
    <hyperlink ref="A437" location="REV!A1" display="REV!A1"/>
    <hyperlink ref="A438" location="REV!A1" display="REV!A1"/>
    <hyperlink ref="A439" location="REV!A1" display="REV!A1"/>
    <hyperlink ref="A440" location="REV!A1" display="REV!A1"/>
    <hyperlink ref="A441" location="REV!A1" display="REV!A1"/>
    <hyperlink ref="A442" location="REV!A1" display="REV!A1"/>
    <hyperlink ref="A443" location="REV!A1" display="REV!A1"/>
    <hyperlink ref="A444" location="REV!A1" display="REV!A1"/>
    <hyperlink ref="A445" location="REV!A1" display="REV!A1"/>
    <hyperlink ref="A446" location="REV!A1" display="REV!A1"/>
    <hyperlink ref="A447" location="REV!A1" display="REV!A1"/>
    <hyperlink ref="A448" location="REV!A1" display="REV!A1"/>
    <hyperlink ref="A449" location="REV!A1" display="REV!A1"/>
    <hyperlink ref="A450" location="REV!A1" display="REV!A1"/>
    <hyperlink ref="A451" location="REV!A1" display="REV!A1"/>
    <hyperlink ref="A452" location="REV!A1" display="REV!A1"/>
    <hyperlink ref="A453" location="REV!A1" display="REV!A1"/>
    <hyperlink ref="A454" location="REV!A1" display="REV!A1"/>
    <hyperlink ref="A455" location="REV!A1" display="REV!A1"/>
    <hyperlink ref="A456" location="REV!A1" display="REV!A1"/>
    <hyperlink ref="A457" location="REV!A1" display="REV!A1"/>
    <hyperlink ref="A458" location="REV!A1" display="REV!A1"/>
    <hyperlink ref="A459" location="REV!A1" display="REV!A1"/>
    <hyperlink ref="A460" location="REV!A1" display="REV!A1"/>
    <hyperlink ref="A461" location="REV!A1" display="REV!A1"/>
    <hyperlink ref="A462" location="REV!A1" display="REV!A1"/>
    <hyperlink ref="A463" location="REV!A1" display="REV!A1"/>
    <hyperlink ref="A464" location="REV!A1" display="REV!A1"/>
    <hyperlink ref="A465" location="REV!A1" display="REV!A1"/>
    <hyperlink ref="A466" location="REV!A1" display="REV!A1"/>
    <hyperlink ref="A467" location="REV!A1" display="REV!A1"/>
    <hyperlink ref="A468" location="REV!A1" display="REV!A1"/>
    <hyperlink ref="A469" location="REV!A1" display="REV!A1"/>
    <hyperlink ref="A470" location="REV!A1" display="REV!A1"/>
    <hyperlink ref="A471" location="REV!A1" display="REV!A1"/>
    <hyperlink ref="A472" location="REV!A1" display="REV!A1"/>
    <hyperlink ref="A473" location="REV!A1" display="REV!A1"/>
    <hyperlink ref="A474" location="REV!A1" display="REV!A1"/>
    <hyperlink ref="A475" location="REV!A1" display="REV!A1"/>
    <hyperlink ref="A476" location="REV!A1" display="REV!A1"/>
    <hyperlink ref="A477" location="REV!A1" display="REV!A1"/>
    <hyperlink ref="A478" location="SCL!A1" display="SCL!A1"/>
    <hyperlink ref="A479" location="SCL!A1" display="SCL!A1"/>
    <hyperlink ref="A480" location="SCL!A1" display="SCL!A1"/>
    <hyperlink ref="A481" location="SCL!A1" display="SCL!A1"/>
    <hyperlink ref="A482" location="SCL!A1" display="SCL!A1"/>
    <hyperlink ref="A483" location="SCL!A1" display="SCL!A1"/>
    <hyperlink ref="A484" location="SCL!A1" display="SCL!A1"/>
    <hyperlink ref="A485" location="SCL!A1" display="SCL!A1"/>
    <hyperlink ref="A486" location="SCL!A1" display="SCL!A1"/>
    <hyperlink ref="A487" location="SCL!A1" display="SCL!A1"/>
    <hyperlink ref="A488" location="SCL!A1" display="SCL!A1"/>
    <hyperlink ref="A489" location="SCL!A1" display="SCL!A1"/>
    <hyperlink ref="A490" location="SCL!A1" display="SCL!A1"/>
    <hyperlink ref="A491" location="SCL!A1" display="SCL!A1"/>
    <hyperlink ref="A492" location="SCL!A1" display="SCL!A1"/>
    <hyperlink ref="A493" location="SCL!A1" display="SCL!A1"/>
    <hyperlink ref="A494" location="SCL!A1" display="SCL!A1"/>
    <hyperlink ref="A495" location="SCL!A1" display="SCL!A1"/>
    <hyperlink ref="A496" location="SCL!A1" display="SCL!A1"/>
    <hyperlink ref="A497" location="SCL!A1" display="SCL!A1"/>
    <hyperlink ref="A498" location="SCL!A1" display="SCL!A1"/>
    <hyperlink ref="A499" location="SCL!A1" display="SCL!A1"/>
    <hyperlink ref="A500" location="SCL!A1" display="SCL!A1"/>
    <hyperlink ref="A501" location="SCL!A1" display="SCL!A1"/>
    <hyperlink ref="A502" location="SCL!A1" display="SCL!A1"/>
    <hyperlink ref="A503" location="SCL!A1" display="SCL!A1"/>
    <hyperlink ref="A504" location="SCL!A1" display="SCL!A1"/>
    <hyperlink ref="A505" location="SCL!A1" display="SCL!A1"/>
    <hyperlink ref="A506" location="SCL!A1" display="SCL!A1"/>
    <hyperlink ref="A507" location="SCL!A1" display="SCL!A1"/>
    <hyperlink ref="A508" location="SCL!A1" display="SCL!A1"/>
    <hyperlink ref="A509" location="SCL!A1" display="SCL!A1"/>
    <hyperlink ref="A510" location="SCL!A1" display="SCL!A1"/>
    <hyperlink ref="A511" location="SCL!A1" display="SCL!A1"/>
    <hyperlink ref="A512" location="SCL!A1" display="SCL!A1"/>
    <hyperlink ref="A513" location="SCL!A1" display="SCL!A1"/>
    <hyperlink ref="A514" location="SCL!A1" display="SCL!A1"/>
    <hyperlink ref="A515" location="SCL!A1" display="SCL!A1"/>
    <hyperlink ref="A516" location="SCL!A1" display="SCL!A1"/>
    <hyperlink ref="A517" location="SCL!A1" display="SCL!A1"/>
    <hyperlink ref="A518" location="SCL!A1" display="SCL!A1"/>
    <hyperlink ref="A519" location="SCL!A1" display="SCL!A1"/>
    <hyperlink ref="A520" location="SCL!A1" display="SCL!A1"/>
    <hyperlink ref="A521" location="SCL!A1" display="SCL!A1"/>
    <hyperlink ref="A522" location="SCL!A1" display="SCL!A1"/>
    <hyperlink ref="A523" location="SCL!A1" display="SCL!A1"/>
    <hyperlink ref="A524" location="SCL!A1" display="SCL!A1"/>
    <hyperlink ref="A525" location="SCL!A1" display="SCL!A1"/>
    <hyperlink ref="A526" location="SCL!A1" display="SCL!A1"/>
    <hyperlink ref="A527" location="SCL!A1" display="SCL!A1"/>
    <hyperlink ref="A528" location="SCL!A1" display="SCL!A1"/>
    <hyperlink ref="A529" location="SCL!A1" display="SCL!A1"/>
    <hyperlink ref="A530" location="SCL!A1" display="SCL!A1"/>
    <hyperlink ref="A531" location="SCL!A1" display="SCL!A1"/>
    <hyperlink ref="A532" location="SCL!A1" display="SCL!A1"/>
    <hyperlink ref="A533" location="SCL!A1" display="SCL!A1"/>
    <hyperlink ref="A534" location="SCL!A1" display="SCL!A1"/>
    <hyperlink ref="A535" location="SCL!A1" display="SCL!A1"/>
    <hyperlink ref="A536" location="SCL!A1" display="SCL!A1"/>
    <hyperlink ref="A537" location="SCL!A1" display="SCL!A1"/>
    <hyperlink ref="A538" location="SCL!A1" display="SCL!A1"/>
    <hyperlink ref="A539" location="SCL!A1" display="SCL!A1"/>
    <hyperlink ref="A540" location="SCL!A1" display="SCL!A1"/>
    <hyperlink ref="A541" location="SCL!A1" display="SCL!A1"/>
    <hyperlink ref="A542" location="SCL!A1" display="SCL!A1"/>
    <hyperlink ref="A543" location="SCL!A1" display="SCL!A1"/>
    <hyperlink ref="A544" location="SCL!A1" display="SCL!A1"/>
    <hyperlink ref="A545" location="SCL!A1" display="SCL!A1"/>
    <hyperlink ref="A546" location="SCL!A1" display="SCL!A1"/>
    <hyperlink ref="A547" location="SCL!A1" display="SCL!A1"/>
    <hyperlink ref="A548" location="SCL!A1" display="SCL!A1"/>
    <hyperlink ref="A549" location="SCL!A1" display="SCL!A1"/>
    <hyperlink ref="A550" location="SCL!A1" display="SCL!A1"/>
    <hyperlink ref="A551" location="SCL!A1" display="SCL!A1"/>
    <hyperlink ref="A552" location="SCL!A1" display="SCL!A1"/>
    <hyperlink ref="A553" location="SCL!A1" display="SCL!A1"/>
    <hyperlink ref="A554" location="SCL!A1" display="SCL!A1"/>
    <hyperlink ref="A555" location="SCL!A1" display="SCL!A1"/>
    <hyperlink ref="A556" location="SCL!A1" display="SCL!A1"/>
    <hyperlink ref="A557" location="SCL!A1" display="SCL!A1"/>
    <hyperlink ref="A558" location="SCL!A1" display="SCL!A1"/>
    <hyperlink ref="A559" location="SCL!A1" display="SCL!A1"/>
    <hyperlink ref="A560" location="SCL!A1" display="SCL!A1"/>
    <hyperlink ref="A561" location="SCL!A1" display="SCL!A1"/>
    <hyperlink ref="A562" location="SCL!A1" display="SCL!A1"/>
    <hyperlink ref="A563" location="SCL!A1" display="SCL!A1"/>
    <hyperlink ref="A564" location="SCL!A1" display="SCL!A1"/>
    <hyperlink ref="A565" location="SCL!A1" display="SCL!A1"/>
    <hyperlink ref="A566" location="SCL!A1" display="SCL!A1"/>
    <hyperlink ref="A567" location="SCL!A1" display="SCL!A1"/>
    <hyperlink ref="A568" location="SCL!A1" display="SCL!A1"/>
    <hyperlink ref="A569" location="SCL!A1" display="SCL!A1"/>
    <hyperlink ref="A570" location="SCL!A1" display="SCL!A1"/>
    <hyperlink ref="A571" location="SCL!A1" display="SCL!A1"/>
    <hyperlink ref="A572" location="SCL!A1" display="SCL!A1"/>
    <hyperlink ref="A573" location="SCL!A1" display="SCL!A1"/>
    <hyperlink ref="A574" location="SCL!A1" display="SCL!A1"/>
    <hyperlink ref="A575" location="SCL!A1" display="SCL!A1"/>
    <hyperlink ref="A576" location="SCL!A1" display="SCL!A1"/>
    <hyperlink ref="A577" location="SCL!A1" display="SCL!A1"/>
    <hyperlink ref="A578" location="SCL!A1" display="SCL!A1"/>
    <hyperlink ref="A579" location="SCL!A1" display="SCL!A1"/>
    <hyperlink ref="A580" location="SCL!A1" display="SCL!A1"/>
    <hyperlink ref="A581" location="SCL!A1" display="SCL!A1"/>
    <hyperlink ref="A582" location="SCL!A1" display="SCL!A1"/>
    <hyperlink ref="A583" location="SCL!A1" display="SCL!A1"/>
    <hyperlink ref="A584" location="SCL!A1" display="SCL!A1"/>
    <hyperlink ref="A585" location="SCL!A1" display="SCL!A1"/>
    <hyperlink ref="A586" location="SCL!A1" display="SCL!A1"/>
    <hyperlink ref="A587" location="SCL!A1" display="SCL!A1"/>
    <hyperlink ref="A588" location="SCL!A1" display="SCL!A1"/>
    <hyperlink ref="A589" location="SCL!A1" display="SCL!A1"/>
    <hyperlink ref="A590" location="SCL!A1" display="SCL!A1"/>
    <hyperlink ref="A591" location="SCL!A1" display="SCL!A1"/>
    <hyperlink ref="A592" location="SCL!A1" display="SCL!A1"/>
    <hyperlink ref="A593" location="SCL!A1" display="SCL!A1"/>
    <hyperlink ref="A594" location="SCL!A1" display="SCL!A1"/>
    <hyperlink ref="A595" location="SCL!A1" display="SCL!A1"/>
    <hyperlink ref="A596" location="SCL!A1" display="SCL!A1"/>
    <hyperlink ref="A597" location="SCL!A1" display="SCL!A1"/>
    <hyperlink ref="A598" location="SCL!A1" display="SCL!A1"/>
    <hyperlink ref="A599" location="SCL!A1" display="SCL!A1"/>
    <hyperlink ref="A600" location="SCL!A1" display="SCL!A1"/>
    <hyperlink ref="A601" location="SCL!A1" display="SCL!A1"/>
    <hyperlink ref="A602" location="SCL!A1" display="SCL!A1"/>
    <hyperlink ref="A603" location="SCL!A1" display="SCL!A1"/>
    <hyperlink ref="A604" location="SCL!A1" display="SCL!A1"/>
    <hyperlink ref="A605" location="SCL!A1" display="SCL!A1"/>
    <hyperlink ref="A606" location="SCL!A1" display="SCL!A1"/>
    <hyperlink ref="A607" location="SCL!A1" display="SCL!A1"/>
    <hyperlink ref="A608" location="SCL!A1" display="SCL!A1"/>
    <hyperlink ref="A609" location="SCL!A1" display="SCL!A1"/>
    <hyperlink ref="A610" location="SCL!A1" display="SCL!A1"/>
    <hyperlink ref="A611" location="SCL!A1" display="SCL!A1"/>
    <hyperlink ref="A612" location="SCL!A1" display="SCL!A1"/>
    <hyperlink ref="A613" location="SCL!A1" display="SCL!A1"/>
    <hyperlink ref="A614" location="SCL!A1" display="SCL!A1"/>
    <hyperlink ref="A615" location="SCL!A1" display="SCL!A1"/>
    <hyperlink ref="A616" location="SCL!A1" display="SCL!A1"/>
    <hyperlink ref="A617" location="SCL!A1" display="SCL!A1"/>
    <hyperlink ref="A618" location="SCL!A1" display="SCL!A1"/>
    <hyperlink ref="A619" location="SCL!A1" display="SCL!A1"/>
    <hyperlink ref="A620" location="SCL!A1" display="SCL!A1"/>
    <hyperlink ref="A621" location="SCL!A1" display="SCL!A1"/>
    <hyperlink ref="A622" location="SCL!A1" display="SCL!A1"/>
    <hyperlink ref="A623" location="SCL!A1" display="SCL!A1"/>
    <hyperlink ref="A624" location="SCL!A1" display="SCL!A1"/>
    <hyperlink ref="A625" location="SCL!A1" display="SCL!A1"/>
    <hyperlink ref="A626" location="SCL!A1" display="SCL!A1"/>
    <hyperlink ref="A627" location="SCL!A1" display="SCL!A1"/>
    <hyperlink ref="A628" location="SCL!A1" display="SCL!A1"/>
    <hyperlink ref="A629" location="SCL!A1" display="SCL!A1"/>
    <hyperlink ref="A630" location="SCL!A1" display="SCL!A1"/>
    <hyperlink ref="A631" location="SCL!A1" display="SCL!A1"/>
    <hyperlink ref="A632" location="SCL!A1" display="SCL!A1"/>
    <hyperlink ref="A633" location="SCL!A1" display="SCL!A1"/>
    <hyperlink ref="A634" location="SCL!A1" display="SCL!A1"/>
    <hyperlink ref="A635" location="SCL!A1" display="SCL!A1"/>
    <hyperlink ref="A636" location="SCL!A1" display="SCL!A1"/>
    <hyperlink ref="A637" location="SCL!A1" display="SCL!A1"/>
    <hyperlink ref="A638" location="SCL!A1" display="SCL!A1"/>
    <hyperlink ref="A639" location="SCL!A1" display="SCL!A1"/>
    <hyperlink ref="A640" location="SCL!A1" display="SCL!A1"/>
    <hyperlink ref="A641" location="SCL!A1" display="SCL!A1"/>
    <hyperlink ref="A642" location="SCL!A1" display="SCL!A1"/>
    <hyperlink ref="A643" location="SCL!A1" display="SCL!A1"/>
  </hyperlink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78C0D931-6437-407d-A8EE-F0AAD7539E65}">
      <x14:conditionalFormattings>
        <x14:conditionalFormatting xmlns:xm="http://schemas.microsoft.com/office/excel/2006/main">
          <x14:cfRule type="iconSet" priority="1" id="{8E006706-BA0C-473E-BBEB-414C84F2E216}">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F2:F643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H886"/>
  <sheetViews>
    <sheetView zoomScale="80" zoomScaleNormal="80" workbookViewId="0">
      <pane ySplit="1" topLeftCell="A2" activePane="bottomLeft" state="frozen"/>
      <selection pane="bottomLeft" activeCell="D2" sqref="D2"/>
    </sheetView>
  </sheetViews>
  <sheetFormatPr defaultColWidth="0" defaultRowHeight="12.75" zeroHeight="1" x14ac:dyDescent="0.2"/>
  <cols>
    <col min="1" max="1" width="8.28515625" style="397" customWidth="1"/>
    <col min="2" max="2" width="99.85546875" style="398" customWidth="1"/>
    <col min="3" max="3" width="21.5703125" style="399" customWidth="1"/>
    <col min="4" max="4" width="9.85546875" style="400" customWidth="1"/>
    <col min="5" max="5" width="12.5703125" style="400" customWidth="1"/>
    <col min="6" max="6" width="108" style="398" bestFit="1" customWidth="1"/>
    <col min="7" max="7" width="25.5703125" style="399" customWidth="1"/>
    <col min="8" max="8" width="9.140625" style="400" bestFit="1" customWidth="1"/>
    <col min="9" max="16384" width="9.140625" style="9" hidden="1"/>
  </cols>
  <sheetData>
    <row r="1" spans="1:8" ht="30.75" thickBot="1" x14ac:dyDescent="0.3">
      <c r="A1" s="455" t="s">
        <v>235</v>
      </c>
      <c r="B1" s="396" t="s">
        <v>236</v>
      </c>
      <c r="C1" s="396" t="s">
        <v>230</v>
      </c>
      <c r="D1" s="396" t="s">
        <v>237</v>
      </c>
      <c r="E1" s="396" t="s">
        <v>238</v>
      </c>
      <c r="F1" s="396" t="s">
        <v>236</v>
      </c>
      <c r="G1" s="396" t="s">
        <v>231</v>
      </c>
      <c r="H1" s="396" t="s">
        <v>237</v>
      </c>
    </row>
    <row r="2" spans="1:8" x14ac:dyDescent="0.2"/>
    <row r="3" spans="1:8" ht="15" x14ac:dyDescent="0.25">
      <c r="A3" s="401">
        <v>1</v>
      </c>
      <c r="B3" s="402" t="s">
        <v>239</v>
      </c>
      <c r="C3" s="403">
        <f>REV!C12</f>
        <v>0</v>
      </c>
      <c r="D3" s="404"/>
      <c r="E3" s="405" t="s">
        <v>240</v>
      </c>
      <c r="F3" s="402" t="s">
        <v>241</v>
      </c>
      <c r="G3" s="403">
        <f>REV!C13</f>
        <v>0</v>
      </c>
      <c r="H3" s="406" t="s">
        <v>242</v>
      </c>
    </row>
    <row r="4" spans="1:8" ht="15" x14ac:dyDescent="0.25">
      <c r="A4" s="407"/>
      <c r="B4" s="408"/>
      <c r="C4" s="405"/>
      <c r="D4" s="404"/>
      <c r="E4" s="405"/>
      <c r="F4" s="402" t="s">
        <v>243</v>
      </c>
      <c r="G4" s="403">
        <f>REV!C14</f>
        <v>0</v>
      </c>
      <c r="H4" s="406" t="s">
        <v>242</v>
      </c>
    </row>
    <row r="5" spans="1:8" ht="15" x14ac:dyDescent="0.25">
      <c r="A5" s="407"/>
      <c r="B5" s="408"/>
      <c r="C5" s="405"/>
      <c r="D5" s="404"/>
      <c r="E5" s="405"/>
      <c r="F5" s="402" t="s">
        <v>244</v>
      </c>
      <c r="G5" s="403">
        <f>REV!C15</f>
        <v>0</v>
      </c>
      <c r="H5" s="406" t="s">
        <v>242</v>
      </c>
    </row>
    <row r="6" spans="1:8" ht="15" x14ac:dyDescent="0.25">
      <c r="A6" s="407"/>
      <c r="B6" s="408"/>
      <c r="C6" s="409"/>
      <c r="D6" s="410"/>
      <c r="E6" s="410"/>
      <c r="F6" s="402" t="s">
        <v>245</v>
      </c>
      <c r="G6" s="403">
        <f>REV!C16</f>
        <v>0</v>
      </c>
      <c r="H6" s="406" t="s">
        <v>242</v>
      </c>
    </row>
    <row r="7" spans="1:8" ht="15" x14ac:dyDescent="0.25">
      <c r="A7" s="407"/>
      <c r="B7" s="408"/>
      <c r="C7" s="409"/>
      <c r="D7" s="410"/>
      <c r="E7" s="405"/>
      <c r="F7" s="402" t="s">
        <v>246</v>
      </c>
      <c r="G7" s="403">
        <f>REV!C17</f>
        <v>0</v>
      </c>
      <c r="H7" s="406" t="s">
        <v>242</v>
      </c>
    </row>
    <row r="8" spans="1:8" ht="15" x14ac:dyDescent="0.25">
      <c r="A8" s="407"/>
      <c r="B8" s="408"/>
      <c r="C8" s="409"/>
      <c r="D8" s="410"/>
      <c r="E8" s="410"/>
      <c r="F8" s="402" t="s">
        <v>247</v>
      </c>
      <c r="G8" s="403">
        <f>REV!C18</f>
        <v>0</v>
      </c>
      <c r="H8" s="406" t="s">
        <v>242</v>
      </c>
    </row>
    <row r="9" spans="1:8" ht="15" x14ac:dyDescent="0.25">
      <c r="A9" s="407"/>
      <c r="B9" s="408"/>
      <c r="C9" s="409"/>
      <c r="D9" s="410"/>
      <c r="E9" s="410"/>
      <c r="F9" s="408"/>
      <c r="G9" s="403"/>
      <c r="H9" s="411"/>
    </row>
    <row r="10" spans="1:8" ht="15" x14ac:dyDescent="0.25">
      <c r="A10" s="401">
        <v>2</v>
      </c>
      <c r="B10" s="412" t="s">
        <v>248</v>
      </c>
      <c r="C10" s="413">
        <f>REV!I25</f>
        <v>0</v>
      </c>
      <c r="D10" s="410"/>
      <c r="E10" s="409" t="s">
        <v>240</v>
      </c>
      <c r="F10" s="412" t="s">
        <v>249</v>
      </c>
      <c r="G10" s="403">
        <f>REV!I26</f>
        <v>0</v>
      </c>
      <c r="H10" s="406" t="s">
        <v>242</v>
      </c>
    </row>
    <row r="11" spans="1:8" ht="15" x14ac:dyDescent="0.25">
      <c r="A11" s="407"/>
      <c r="B11" s="408"/>
      <c r="C11" s="409"/>
      <c r="D11" s="410"/>
      <c r="E11" s="405"/>
      <c r="F11" s="412" t="s">
        <v>250</v>
      </c>
      <c r="G11" s="403">
        <f>REV!I27</f>
        <v>0</v>
      </c>
      <c r="H11" s="406" t="s">
        <v>242</v>
      </c>
    </row>
    <row r="12" spans="1:8" ht="15" x14ac:dyDescent="0.25">
      <c r="A12" s="407"/>
      <c r="B12" s="408"/>
      <c r="C12" s="409"/>
      <c r="D12" s="410"/>
      <c r="E12" s="410"/>
      <c r="F12" s="412" t="s">
        <v>251</v>
      </c>
      <c r="G12" s="403">
        <f>REV!I28</f>
        <v>0</v>
      </c>
      <c r="H12" s="406" t="s">
        <v>242</v>
      </c>
    </row>
    <row r="13" spans="1:8" ht="15" x14ac:dyDescent="0.25">
      <c r="A13" s="407"/>
      <c r="B13" s="408"/>
      <c r="C13" s="409"/>
      <c r="D13" s="410"/>
      <c r="E13" s="410"/>
      <c r="F13" s="412"/>
      <c r="G13" s="405"/>
      <c r="H13" s="411"/>
    </row>
    <row r="14" spans="1:8" ht="15" x14ac:dyDescent="0.25">
      <c r="A14" s="401">
        <v>3</v>
      </c>
      <c r="B14" s="412" t="s">
        <v>252</v>
      </c>
      <c r="C14" s="413">
        <f>REV!J25</f>
        <v>0</v>
      </c>
      <c r="D14" s="410"/>
      <c r="E14" s="409" t="s">
        <v>240</v>
      </c>
      <c r="F14" s="412" t="s">
        <v>253</v>
      </c>
      <c r="G14" s="403">
        <f>REV!J26</f>
        <v>0</v>
      </c>
      <c r="H14" s="406" t="s">
        <v>242</v>
      </c>
    </row>
    <row r="15" spans="1:8" ht="15" x14ac:dyDescent="0.25">
      <c r="A15" s="407"/>
      <c r="B15" s="408"/>
      <c r="C15" s="409"/>
      <c r="D15" s="410"/>
      <c r="E15" s="405"/>
      <c r="F15" s="412" t="s">
        <v>254</v>
      </c>
      <c r="G15" s="414">
        <f>REV!J27</f>
        <v>0</v>
      </c>
      <c r="H15" s="406" t="s">
        <v>242</v>
      </c>
    </row>
    <row r="16" spans="1:8" ht="15" x14ac:dyDescent="0.25">
      <c r="A16" s="407"/>
      <c r="B16" s="408"/>
      <c r="C16" s="409"/>
      <c r="D16" s="410"/>
      <c r="E16" s="410"/>
      <c r="F16" s="412" t="s">
        <v>255</v>
      </c>
      <c r="G16" s="403">
        <f>REV!J28</f>
        <v>0</v>
      </c>
      <c r="H16" s="406" t="s">
        <v>242</v>
      </c>
    </row>
    <row r="17" spans="1:8" ht="15" x14ac:dyDescent="0.25">
      <c r="A17" s="407"/>
      <c r="B17" s="408"/>
      <c r="C17" s="409"/>
      <c r="D17" s="410"/>
      <c r="E17" s="410"/>
      <c r="F17" s="412"/>
      <c r="G17" s="405"/>
      <c r="H17" s="411"/>
    </row>
    <row r="18" spans="1:8" ht="15" x14ac:dyDescent="0.25">
      <c r="A18" s="401">
        <v>4</v>
      </c>
      <c r="B18" s="412" t="s">
        <v>256</v>
      </c>
      <c r="C18" s="413">
        <f>REV!K25</f>
        <v>0</v>
      </c>
      <c r="D18" s="410"/>
      <c r="E18" s="409" t="s">
        <v>240</v>
      </c>
      <c r="F18" s="412" t="s">
        <v>257</v>
      </c>
      <c r="G18" s="403">
        <f>REV!K26</f>
        <v>0</v>
      </c>
      <c r="H18" s="406" t="s">
        <v>242</v>
      </c>
    </row>
    <row r="19" spans="1:8" ht="15" x14ac:dyDescent="0.25">
      <c r="A19" s="407"/>
      <c r="B19" s="408"/>
      <c r="C19" s="409"/>
      <c r="D19" s="410"/>
      <c r="E19" s="405"/>
      <c r="F19" s="412" t="s">
        <v>258</v>
      </c>
      <c r="G19" s="413">
        <f>REV!K27</f>
        <v>0</v>
      </c>
      <c r="H19" s="406" t="s">
        <v>242</v>
      </c>
    </row>
    <row r="20" spans="1:8" ht="15" x14ac:dyDescent="0.25">
      <c r="A20" s="407"/>
      <c r="B20" s="408"/>
      <c r="C20" s="409"/>
      <c r="D20" s="410"/>
      <c r="E20" s="410"/>
      <c r="F20" s="412" t="s">
        <v>259</v>
      </c>
      <c r="G20" s="413">
        <f>REV!K28</f>
        <v>0</v>
      </c>
      <c r="H20" s="406" t="s">
        <v>242</v>
      </c>
    </row>
    <row r="21" spans="1:8" ht="15" x14ac:dyDescent="0.25">
      <c r="A21" s="407"/>
      <c r="B21" s="408"/>
      <c r="C21" s="409"/>
      <c r="D21" s="410"/>
      <c r="E21" s="410"/>
      <c r="F21" s="412"/>
      <c r="G21" s="409"/>
      <c r="H21" s="411"/>
    </row>
    <row r="22" spans="1:8" ht="30" x14ac:dyDescent="0.25">
      <c r="A22" s="401">
        <v>5</v>
      </c>
      <c r="B22" s="412" t="s">
        <v>260</v>
      </c>
      <c r="C22" s="413">
        <f>REV!L25</f>
        <v>0</v>
      </c>
      <c r="D22" s="410"/>
      <c r="E22" s="409" t="s">
        <v>240</v>
      </c>
      <c r="F22" s="412" t="s">
        <v>261</v>
      </c>
      <c r="G22" s="413">
        <f>REV!L26</f>
        <v>0</v>
      </c>
      <c r="H22" s="406" t="s">
        <v>242</v>
      </c>
    </row>
    <row r="23" spans="1:8" ht="30" x14ac:dyDescent="0.25">
      <c r="A23" s="407"/>
      <c r="B23" s="408"/>
      <c r="C23" s="409"/>
      <c r="D23" s="410"/>
      <c r="E23" s="405"/>
      <c r="F23" s="412" t="s">
        <v>262</v>
      </c>
      <c r="G23" s="413">
        <f>REV!L27</f>
        <v>0</v>
      </c>
      <c r="H23" s="406" t="s">
        <v>242</v>
      </c>
    </row>
    <row r="24" spans="1:8" ht="30" x14ac:dyDescent="0.25">
      <c r="A24" s="407"/>
      <c r="B24" s="408"/>
      <c r="C24" s="409"/>
      <c r="D24" s="410"/>
      <c r="E24" s="410"/>
      <c r="F24" s="412" t="s">
        <v>263</v>
      </c>
      <c r="G24" s="413">
        <f>REV!L28</f>
        <v>0</v>
      </c>
      <c r="H24" s="406" t="s">
        <v>242</v>
      </c>
    </row>
    <row r="25" spans="1:8" ht="15" x14ac:dyDescent="0.25">
      <c r="A25" s="407"/>
      <c r="B25" s="408"/>
      <c r="C25" s="409"/>
      <c r="D25" s="410"/>
      <c r="E25" s="410"/>
      <c r="F25" s="412"/>
      <c r="G25" s="409"/>
      <c r="H25" s="411"/>
    </row>
    <row r="26" spans="1:8" ht="30" x14ac:dyDescent="0.25">
      <c r="A26" s="401">
        <v>6</v>
      </c>
      <c r="B26" s="412" t="s">
        <v>264</v>
      </c>
      <c r="C26" s="413">
        <f>REV!M25</f>
        <v>0</v>
      </c>
      <c r="D26" s="410"/>
      <c r="E26" s="409" t="s">
        <v>240</v>
      </c>
      <c r="F26" s="412" t="s">
        <v>265</v>
      </c>
      <c r="G26" s="413">
        <f>REV!M26</f>
        <v>0</v>
      </c>
      <c r="H26" s="406" t="s">
        <v>242</v>
      </c>
    </row>
    <row r="27" spans="1:8" ht="30" x14ac:dyDescent="0.25">
      <c r="A27" s="407"/>
      <c r="B27" s="408"/>
      <c r="C27" s="409"/>
      <c r="D27" s="410"/>
      <c r="E27" s="405"/>
      <c r="F27" s="412" t="s">
        <v>266</v>
      </c>
      <c r="G27" s="413">
        <f>REV!M27</f>
        <v>0</v>
      </c>
      <c r="H27" s="406" t="s">
        <v>242</v>
      </c>
    </row>
    <row r="28" spans="1:8" ht="30" x14ac:dyDescent="0.25">
      <c r="A28" s="407"/>
      <c r="B28" s="412"/>
      <c r="C28" s="409"/>
      <c r="D28" s="410"/>
      <c r="E28" s="410"/>
      <c r="F28" s="412" t="s">
        <v>267</v>
      </c>
      <c r="G28" s="413">
        <f>REV!M28</f>
        <v>0</v>
      </c>
      <c r="H28" s="406" t="s">
        <v>242</v>
      </c>
    </row>
    <row r="29" spans="1:8" ht="15" x14ac:dyDescent="0.25">
      <c r="A29" s="407"/>
      <c r="B29" s="408"/>
      <c r="C29" s="409"/>
      <c r="D29" s="410"/>
      <c r="E29" s="410"/>
      <c r="F29" s="412"/>
      <c r="G29" s="409"/>
      <c r="H29" s="411"/>
    </row>
    <row r="30" spans="1:8" ht="15" x14ac:dyDescent="0.25">
      <c r="A30" s="401">
        <v>7</v>
      </c>
      <c r="B30" s="412" t="s">
        <v>268</v>
      </c>
      <c r="C30" s="415">
        <f>REV!N25</f>
        <v>0</v>
      </c>
      <c r="D30" s="412"/>
      <c r="E30" s="409" t="s">
        <v>240</v>
      </c>
      <c r="F30" s="412" t="s">
        <v>269</v>
      </c>
      <c r="G30" s="413">
        <f>REV!N26</f>
        <v>0</v>
      </c>
      <c r="H30" s="406" t="s">
        <v>242</v>
      </c>
    </row>
    <row r="31" spans="1:8" ht="15" x14ac:dyDescent="0.25">
      <c r="A31" s="407"/>
      <c r="B31" s="408"/>
      <c r="C31" s="416"/>
      <c r="D31" s="412"/>
      <c r="E31" s="405"/>
      <c r="F31" s="412" t="s">
        <v>270</v>
      </c>
      <c r="G31" s="413">
        <f>REV!N27</f>
        <v>0</v>
      </c>
      <c r="H31" s="406" t="s">
        <v>242</v>
      </c>
    </row>
    <row r="32" spans="1:8" ht="15" x14ac:dyDescent="0.25">
      <c r="A32" s="407"/>
      <c r="B32" s="412"/>
      <c r="C32" s="416"/>
      <c r="D32" s="412"/>
      <c r="E32" s="410"/>
      <c r="F32" s="412" t="s">
        <v>271</v>
      </c>
      <c r="G32" s="413">
        <f>REV!N28</f>
        <v>0</v>
      </c>
      <c r="H32" s="406" t="s">
        <v>242</v>
      </c>
    </row>
    <row r="33" spans="1:8" ht="15" x14ac:dyDescent="0.25">
      <c r="A33" s="407"/>
      <c r="B33" s="408"/>
      <c r="C33" s="409"/>
      <c r="D33" s="410"/>
      <c r="E33" s="410"/>
      <c r="F33" s="412"/>
      <c r="G33" s="409"/>
      <c r="H33" s="411"/>
    </row>
    <row r="34" spans="1:8" ht="15" x14ac:dyDescent="0.25">
      <c r="A34" s="401">
        <v>8</v>
      </c>
      <c r="B34" s="412" t="s">
        <v>272</v>
      </c>
      <c r="C34" s="413">
        <f>REV!O25</f>
        <v>0</v>
      </c>
      <c r="D34" s="410"/>
      <c r="E34" s="409" t="s">
        <v>240</v>
      </c>
      <c r="F34" s="412" t="s">
        <v>273</v>
      </c>
      <c r="G34" s="413">
        <f>REV!O26</f>
        <v>0</v>
      </c>
      <c r="H34" s="406" t="s">
        <v>242</v>
      </c>
    </row>
    <row r="35" spans="1:8" ht="15" x14ac:dyDescent="0.25">
      <c r="A35" s="407"/>
      <c r="B35" s="408"/>
      <c r="C35" s="409"/>
      <c r="D35" s="410"/>
      <c r="E35" s="405"/>
      <c r="F35" s="412" t="s">
        <v>274</v>
      </c>
      <c r="G35" s="413">
        <f>REV!O27</f>
        <v>0</v>
      </c>
      <c r="H35" s="406" t="s">
        <v>242</v>
      </c>
    </row>
    <row r="36" spans="1:8" ht="15" x14ac:dyDescent="0.25">
      <c r="A36" s="407"/>
      <c r="B36" s="408"/>
      <c r="C36" s="409"/>
      <c r="D36" s="410"/>
      <c r="E36" s="410"/>
      <c r="F36" s="412" t="s">
        <v>275</v>
      </c>
      <c r="G36" s="413">
        <f>REV!O28</f>
        <v>0</v>
      </c>
      <c r="H36" s="406" t="s">
        <v>242</v>
      </c>
    </row>
    <row r="37" spans="1:8" ht="15" x14ac:dyDescent="0.25">
      <c r="A37" s="407"/>
      <c r="B37" s="408"/>
      <c r="C37" s="409"/>
      <c r="D37" s="410"/>
      <c r="E37" s="410"/>
      <c r="F37" s="412"/>
      <c r="G37" s="409"/>
      <c r="H37" s="411"/>
    </row>
    <row r="38" spans="1:8" ht="15" x14ac:dyDescent="0.25">
      <c r="A38" s="401">
        <v>9</v>
      </c>
      <c r="B38" s="412" t="s">
        <v>276</v>
      </c>
      <c r="C38" s="413">
        <f>REV!P25</f>
        <v>0</v>
      </c>
      <c r="D38" s="410"/>
      <c r="E38" s="409" t="s">
        <v>240</v>
      </c>
      <c r="F38" s="412" t="s">
        <v>277</v>
      </c>
      <c r="G38" s="413">
        <f>REV!P26</f>
        <v>0</v>
      </c>
      <c r="H38" s="406" t="s">
        <v>242</v>
      </c>
    </row>
    <row r="39" spans="1:8" ht="15" x14ac:dyDescent="0.25">
      <c r="A39" s="407"/>
      <c r="B39" s="408"/>
      <c r="C39" s="409"/>
      <c r="D39" s="410"/>
      <c r="E39" s="405"/>
      <c r="F39" s="412" t="s">
        <v>278</v>
      </c>
      <c r="G39" s="413">
        <f>REV!P27</f>
        <v>0</v>
      </c>
      <c r="H39" s="406" t="s">
        <v>242</v>
      </c>
    </row>
    <row r="40" spans="1:8" ht="15" x14ac:dyDescent="0.25">
      <c r="A40" s="407"/>
      <c r="B40" s="408"/>
      <c r="C40" s="409"/>
      <c r="D40" s="410"/>
      <c r="E40" s="410"/>
      <c r="F40" s="412" t="s">
        <v>279</v>
      </c>
      <c r="G40" s="413">
        <f>REV!P28</f>
        <v>0</v>
      </c>
      <c r="H40" s="406" t="s">
        <v>242</v>
      </c>
    </row>
    <row r="41" spans="1:8" ht="15" x14ac:dyDescent="0.25">
      <c r="A41" s="407"/>
      <c r="B41" s="408"/>
      <c r="C41" s="409"/>
      <c r="D41" s="410"/>
      <c r="E41" s="410"/>
      <c r="F41" s="412"/>
      <c r="G41" s="409"/>
      <c r="H41" s="411"/>
    </row>
    <row r="42" spans="1:8" ht="15" x14ac:dyDescent="0.25">
      <c r="A42" s="401">
        <v>10</v>
      </c>
      <c r="B42" s="412" t="s">
        <v>280</v>
      </c>
      <c r="C42" s="413">
        <f>REV!R25</f>
        <v>0</v>
      </c>
      <c r="D42" s="410"/>
      <c r="E42" s="409" t="s">
        <v>240</v>
      </c>
      <c r="F42" s="412" t="s">
        <v>281</v>
      </c>
      <c r="G42" s="413">
        <f>REV!R26</f>
        <v>0</v>
      </c>
      <c r="H42" s="406" t="s">
        <v>242</v>
      </c>
    </row>
    <row r="43" spans="1:8" ht="15" x14ac:dyDescent="0.25">
      <c r="A43" s="407"/>
      <c r="B43" s="408"/>
      <c r="C43" s="416"/>
      <c r="D43" s="412"/>
      <c r="E43" s="405"/>
      <c r="F43" s="412" t="s">
        <v>282</v>
      </c>
      <c r="G43" s="413">
        <f>REV!R27</f>
        <v>0</v>
      </c>
      <c r="H43" s="406" t="s">
        <v>242</v>
      </c>
    </row>
    <row r="44" spans="1:8" ht="15" x14ac:dyDescent="0.25">
      <c r="A44" s="407"/>
      <c r="B44" s="408"/>
      <c r="C44" s="409"/>
      <c r="D44" s="410"/>
      <c r="E44" s="410"/>
      <c r="F44" s="412" t="s">
        <v>283</v>
      </c>
      <c r="G44" s="413">
        <f>REV!R28</f>
        <v>0</v>
      </c>
      <c r="H44" s="406" t="s">
        <v>242</v>
      </c>
    </row>
    <row r="45" spans="1:8" ht="15" x14ac:dyDescent="0.25">
      <c r="A45" s="407"/>
      <c r="B45" s="412"/>
      <c r="C45" s="409"/>
      <c r="D45" s="410"/>
      <c r="E45" s="410"/>
      <c r="F45" s="412"/>
      <c r="G45" s="409"/>
      <c r="H45" s="411"/>
    </row>
    <row r="46" spans="1:8" ht="15" x14ac:dyDescent="0.25">
      <c r="A46" s="401">
        <v>11</v>
      </c>
      <c r="B46" s="412" t="s">
        <v>284</v>
      </c>
      <c r="C46" s="413">
        <f>REV!S25</f>
        <v>0</v>
      </c>
      <c r="D46" s="410"/>
      <c r="E46" s="409" t="s">
        <v>240</v>
      </c>
      <c r="F46" s="412" t="s">
        <v>285</v>
      </c>
      <c r="G46" s="413">
        <f>REV!S26</f>
        <v>0</v>
      </c>
      <c r="H46" s="406" t="s">
        <v>242</v>
      </c>
    </row>
    <row r="47" spans="1:8" ht="30" x14ac:dyDescent="0.25">
      <c r="A47" s="407"/>
      <c r="B47" s="412"/>
      <c r="C47" s="409"/>
      <c r="D47" s="410"/>
      <c r="E47" s="405"/>
      <c r="F47" s="412" t="s">
        <v>286</v>
      </c>
      <c r="G47" s="413">
        <f>REV!S27</f>
        <v>0</v>
      </c>
      <c r="H47" s="406" t="s">
        <v>242</v>
      </c>
    </row>
    <row r="48" spans="1:8" ht="15" x14ac:dyDescent="0.25">
      <c r="A48" s="407"/>
      <c r="B48" s="412"/>
      <c r="C48" s="409"/>
      <c r="D48" s="410"/>
      <c r="E48" s="410"/>
      <c r="F48" s="412" t="s">
        <v>287</v>
      </c>
      <c r="G48" s="413">
        <f>REV!S28</f>
        <v>0</v>
      </c>
      <c r="H48" s="406" t="s">
        <v>242</v>
      </c>
    </row>
    <row r="49" spans="1:8" ht="15" x14ac:dyDescent="0.25">
      <c r="A49" s="407"/>
      <c r="B49" s="412"/>
      <c r="C49" s="409"/>
      <c r="D49" s="410"/>
      <c r="E49" s="410"/>
      <c r="F49" s="412"/>
      <c r="G49" s="409"/>
      <c r="H49" s="411"/>
    </row>
    <row r="50" spans="1:8" ht="15" x14ac:dyDescent="0.25">
      <c r="A50" s="401">
        <v>12</v>
      </c>
      <c r="B50" s="412" t="s">
        <v>288</v>
      </c>
      <c r="C50" s="413">
        <f>REV!U25</f>
        <v>0</v>
      </c>
      <c r="D50" s="410"/>
      <c r="E50" s="409" t="s">
        <v>240</v>
      </c>
      <c r="F50" s="412" t="s">
        <v>289</v>
      </c>
      <c r="G50" s="413">
        <f>REV!U26</f>
        <v>0</v>
      </c>
      <c r="H50" s="406" t="s">
        <v>242</v>
      </c>
    </row>
    <row r="51" spans="1:8" ht="15" x14ac:dyDescent="0.25">
      <c r="A51" s="407"/>
      <c r="B51" s="412"/>
      <c r="C51" s="409"/>
      <c r="D51" s="410"/>
      <c r="E51" s="405"/>
      <c r="F51" s="412" t="s">
        <v>290</v>
      </c>
      <c r="G51" s="413">
        <f>REV!U27</f>
        <v>0</v>
      </c>
      <c r="H51" s="406" t="s">
        <v>242</v>
      </c>
    </row>
    <row r="52" spans="1:8" ht="15" x14ac:dyDescent="0.25">
      <c r="A52" s="407"/>
      <c r="B52" s="408"/>
      <c r="C52" s="409"/>
      <c r="D52" s="410"/>
      <c r="E52" s="410"/>
      <c r="F52" s="412" t="s">
        <v>291</v>
      </c>
      <c r="G52" s="413">
        <f>REV!U28</f>
        <v>0</v>
      </c>
      <c r="H52" s="406" t="s">
        <v>242</v>
      </c>
    </row>
    <row r="53" spans="1:8" ht="15" x14ac:dyDescent="0.25">
      <c r="A53" s="407"/>
      <c r="B53" s="412"/>
      <c r="C53" s="409"/>
      <c r="D53" s="410"/>
      <c r="E53" s="410"/>
      <c r="F53" s="412"/>
      <c r="G53" s="409"/>
      <c r="H53" s="411"/>
    </row>
    <row r="54" spans="1:8" ht="15" x14ac:dyDescent="0.25">
      <c r="A54" s="401">
        <v>13</v>
      </c>
      <c r="B54" s="412" t="s">
        <v>292</v>
      </c>
      <c r="C54" s="413">
        <f>REV!V25</f>
        <v>0</v>
      </c>
      <c r="D54" s="410"/>
      <c r="E54" s="409" t="s">
        <v>240</v>
      </c>
      <c r="F54" s="412" t="s">
        <v>293</v>
      </c>
      <c r="G54" s="413">
        <f>REV!V26</f>
        <v>0</v>
      </c>
      <c r="H54" s="406" t="s">
        <v>242</v>
      </c>
    </row>
    <row r="55" spans="1:8" ht="30" x14ac:dyDescent="0.25">
      <c r="A55" s="407"/>
      <c r="B55" s="408"/>
      <c r="C55" s="409"/>
      <c r="D55" s="410"/>
      <c r="E55" s="405"/>
      <c r="F55" s="412" t="s">
        <v>294</v>
      </c>
      <c r="G55" s="413">
        <f>REV!V27</f>
        <v>0</v>
      </c>
      <c r="H55" s="406" t="s">
        <v>242</v>
      </c>
    </row>
    <row r="56" spans="1:8" ht="15" x14ac:dyDescent="0.25">
      <c r="A56" s="407"/>
      <c r="B56" s="408"/>
      <c r="C56" s="409"/>
      <c r="D56" s="410"/>
      <c r="E56" s="410"/>
      <c r="F56" s="412" t="s">
        <v>295</v>
      </c>
      <c r="G56" s="413">
        <f>REV!V28</f>
        <v>0</v>
      </c>
      <c r="H56" s="406" t="s">
        <v>242</v>
      </c>
    </row>
    <row r="57" spans="1:8" ht="15" x14ac:dyDescent="0.25">
      <c r="A57" s="407"/>
      <c r="B57" s="412"/>
      <c r="C57" s="409"/>
      <c r="D57" s="410"/>
      <c r="E57" s="410"/>
      <c r="F57" s="412"/>
      <c r="G57" s="409"/>
      <c r="H57" s="411"/>
    </row>
    <row r="58" spans="1:8" ht="15" x14ac:dyDescent="0.25">
      <c r="A58" s="401">
        <v>14</v>
      </c>
      <c r="B58" s="412" t="s">
        <v>296</v>
      </c>
      <c r="C58" s="413">
        <f>REV!W25</f>
        <v>0</v>
      </c>
      <c r="D58" s="410"/>
      <c r="E58" s="409" t="s">
        <v>240</v>
      </c>
      <c r="F58" s="412" t="s">
        <v>297</v>
      </c>
      <c r="G58" s="413">
        <f>REV!W26</f>
        <v>0</v>
      </c>
      <c r="H58" s="406" t="s">
        <v>242</v>
      </c>
    </row>
    <row r="59" spans="1:8" ht="15" x14ac:dyDescent="0.25">
      <c r="A59" s="407"/>
      <c r="B59" s="408"/>
      <c r="C59" s="409"/>
      <c r="D59" s="410"/>
      <c r="E59" s="410"/>
      <c r="F59" s="412" t="s">
        <v>298</v>
      </c>
      <c r="G59" s="413">
        <f>REV!W27</f>
        <v>0</v>
      </c>
      <c r="H59" s="406" t="s">
        <v>242</v>
      </c>
    </row>
    <row r="60" spans="1:8" ht="15" x14ac:dyDescent="0.25">
      <c r="A60" s="407"/>
      <c r="B60" s="408"/>
      <c r="C60" s="409"/>
      <c r="D60" s="410"/>
      <c r="E60" s="410"/>
      <c r="F60" s="412" t="s">
        <v>299</v>
      </c>
      <c r="G60" s="413">
        <f>REV!W28</f>
        <v>0</v>
      </c>
      <c r="H60" s="406" t="s">
        <v>242</v>
      </c>
    </row>
    <row r="61" spans="1:8" ht="15" x14ac:dyDescent="0.25">
      <c r="A61" s="407"/>
      <c r="B61" s="412"/>
      <c r="C61" s="409"/>
      <c r="D61" s="410"/>
      <c r="E61" s="405"/>
      <c r="F61" s="408"/>
      <c r="G61" s="409"/>
      <c r="H61" s="410"/>
    </row>
    <row r="62" spans="1:8" ht="15" x14ac:dyDescent="0.25">
      <c r="A62" s="401">
        <v>15</v>
      </c>
      <c r="B62" s="412" t="s">
        <v>300</v>
      </c>
      <c r="C62" s="413">
        <f>REV!C30</f>
        <v>0</v>
      </c>
      <c r="D62" s="410"/>
      <c r="E62" s="409" t="s">
        <v>240</v>
      </c>
      <c r="F62" s="412" t="s">
        <v>301</v>
      </c>
      <c r="G62" s="413">
        <f>REV!C31</f>
        <v>0</v>
      </c>
      <c r="H62" s="417" t="s">
        <v>242</v>
      </c>
    </row>
    <row r="63" spans="1:8" ht="15" x14ac:dyDescent="0.25">
      <c r="A63" s="407"/>
      <c r="B63" s="408"/>
      <c r="C63" s="409"/>
      <c r="D63" s="410"/>
      <c r="E63" s="410"/>
      <c r="F63" s="412" t="s">
        <v>302</v>
      </c>
      <c r="G63" s="413">
        <f>REV!C32</f>
        <v>0</v>
      </c>
      <c r="H63" s="417" t="s">
        <v>242</v>
      </c>
    </row>
    <row r="64" spans="1:8" ht="15" x14ac:dyDescent="0.25">
      <c r="A64" s="407"/>
      <c r="B64" s="408"/>
      <c r="C64" s="409"/>
      <c r="D64" s="410"/>
      <c r="E64" s="410"/>
      <c r="F64" s="412" t="s">
        <v>303</v>
      </c>
      <c r="G64" s="413">
        <f>REV!C33</f>
        <v>0</v>
      </c>
      <c r="H64" s="417" t="s">
        <v>242</v>
      </c>
    </row>
    <row r="65" spans="1:8" ht="15" x14ac:dyDescent="0.25">
      <c r="A65" s="407"/>
      <c r="B65" s="408"/>
      <c r="C65" s="409"/>
      <c r="D65" s="410"/>
      <c r="E65" s="405"/>
      <c r="F65" s="412" t="s">
        <v>304</v>
      </c>
      <c r="G65" s="413">
        <f>REV!C34</f>
        <v>0</v>
      </c>
      <c r="H65" s="417" t="s">
        <v>242</v>
      </c>
    </row>
    <row r="66" spans="1:8" ht="15" x14ac:dyDescent="0.25">
      <c r="A66" s="407"/>
      <c r="B66" s="408"/>
      <c r="C66" s="409"/>
      <c r="D66" s="410"/>
      <c r="E66" s="410"/>
      <c r="F66" s="412" t="s">
        <v>305</v>
      </c>
      <c r="G66" s="413">
        <f>REV!C35</f>
        <v>0</v>
      </c>
      <c r="H66" s="417" t="s">
        <v>242</v>
      </c>
    </row>
    <row r="67" spans="1:8" ht="15" x14ac:dyDescent="0.25">
      <c r="A67" s="407"/>
      <c r="B67" s="408"/>
      <c r="C67" s="409"/>
      <c r="D67" s="410"/>
      <c r="E67" s="405"/>
      <c r="F67" s="412" t="s">
        <v>306</v>
      </c>
      <c r="G67" s="413">
        <f>REV!C36</f>
        <v>0</v>
      </c>
      <c r="H67" s="417" t="s">
        <v>242</v>
      </c>
    </row>
    <row r="68" spans="1:8" x14ac:dyDescent="0.2"/>
    <row r="69" spans="1:8" ht="15" x14ac:dyDescent="0.25">
      <c r="A69" s="401">
        <v>16</v>
      </c>
      <c r="B69" s="412" t="s">
        <v>307</v>
      </c>
      <c r="C69" s="415">
        <f>REV!D30</f>
        <v>0</v>
      </c>
      <c r="D69" s="402"/>
      <c r="E69" s="409" t="s">
        <v>240</v>
      </c>
      <c r="F69" s="412" t="s">
        <v>308</v>
      </c>
      <c r="G69" s="413">
        <f>REV!D31</f>
        <v>0</v>
      </c>
      <c r="H69" s="417" t="s">
        <v>242</v>
      </c>
    </row>
    <row r="70" spans="1:8" ht="15" x14ac:dyDescent="0.25">
      <c r="A70" s="407"/>
      <c r="B70" s="408"/>
      <c r="C70" s="416"/>
      <c r="D70" s="402"/>
      <c r="E70" s="410"/>
      <c r="F70" s="412" t="s">
        <v>309</v>
      </c>
      <c r="G70" s="413">
        <f>REV!D32</f>
        <v>0</v>
      </c>
      <c r="H70" s="417" t="s">
        <v>242</v>
      </c>
    </row>
    <row r="71" spans="1:8" ht="15" x14ac:dyDescent="0.25">
      <c r="A71" s="407"/>
      <c r="B71" s="412"/>
      <c r="C71" s="409"/>
      <c r="D71" s="410"/>
      <c r="E71" s="410"/>
      <c r="F71" s="412" t="s">
        <v>310</v>
      </c>
      <c r="G71" s="413">
        <f>REV!D33</f>
        <v>0</v>
      </c>
      <c r="H71" s="417" t="s">
        <v>242</v>
      </c>
    </row>
    <row r="72" spans="1:8" ht="15" x14ac:dyDescent="0.25">
      <c r="A72" s="407"/>
      <c r="B72" s="408"/>
      <c r="C72" s="409"/>
      <c r="D72" s="410"/>
      <c r="E72" s="405"/>
      <c r="F72" s="412" t="s">
        <v>311</v>
      </c>
      <c r="G72" s="413">
        <f>REV!D34</f>
        <v>0</v>
      </c>
      <c r="H72" s="417" t="s">
        <v>242</v>
      </c>
    </row>
    <row r="73" spans="1:8" ht="15" x14ac:dyDescent="0.25">
      <c r="A73" s="407"/>
      <c r="B73" s="412"/>
      <c r="C73" s="409"/>
      <c r="D73" s="410"/>
      <c r="E73" s="410"/>
      <c r="F73" s="412" t="s">
        <v>312</v>
      </c>
      <c r="G73" s="413">
        <f>REV!D35</f>
        <v>0</v>
      </c>
      <c r="H73" s="417" t="s">
        <v>242</v>
      </c>
    </row>
    <row r="74" spans="1:8" ht="15" x14ac:dyDescent="0.25">
      <c r="A74" s="407"/>
      <c r="B74" s="408"/>
      <c r="C74" s="409"/>
      <c r="D74" s="410"/>
      <c r="E74" s="405"/>
      <c r="F74" s="412" t="s">
        <v>313</v>
      </c>
      <c r="G74" s="413">
        <f>REV!D36</f>
        <v>0</v>
      </c>
      <c r="H74" s="417" t="s">
        <v>242</v>
      </c>
    </row>
    <row r="75" spans="1:8" x14ac:dyDescent="0.2"/>
    <row r="76" spans="1:8" ht="15" x14ac:dyDescent="0.25">
      <c r="A76" s="401">
        <v>17</v>
      </c>
      <c r="B76" s="412" t="s">
        <v>314</v>
      </c>
      <c r="C76" s="413">
        <f>REV!I30</f>
        <v>0</v>
      </c>
      <c r="D76" s="410"/>
      <c r="E76" s="409" t="s">
        <v>240</v>
      </c>
      <c r="F76" s="412" t="s">
        <v>315</v>
      </c>
      <c r="G76" s="413">
        <f>REV!I31</f>
        <v>0</v>
      </c>
      <c r="H76" s="417" t="s">
        <v>242</v>
      </c>
    </row>
    <row r="77" spans="1:8" ht="30" x14ac:dyDescent="0.25">
      <c r="A77" s="407"/>
      <c r="B77" s="408"/>
      <c r="C77" s="409"/>
      <c r="D77" s="410"/>
      <c r="E77" s="410"/>
      <c r="F77" s="412" t="s">
        <v>316</v>
      </c>
      <c r="G77" s="413">
        <f>REV!I32</f>
        <v>0</v>
      </c>
      <c r="H77" s="417" t="s">
        <v>242</v>
      </c>
    </row>
    <row r="78" spans="1:8" ht="15" x14ac:dyDescent="0.25">
      <c r="A78" s="407"/>
      <c r="B78" s="408"/>
      <c r="C78" s="409"/>
      <c r="D78" s="410"/>
      <c r="E78" s="410"/>
      <c r="F78" s="412" t="s">
        <v>317</v>
      </c>
      <c r="G78" s="413">
        <f>REV!I33</f>
        <v>0</v>
      </c>
      <c r="H78" s="417" t="s">
        <v>242</v>
      </c>
    </row>
    <row r="79" spans="1:8" ht="15" x14ac:dyDescent="0.25">
      <c r="A79" s="407"/>
      <c r="B79" s="408"/>
      <c r="C79" s="409"/>
      <c r="D79" s="410"/>
      <c r="E79" s="405"/>
      <c r="F79" s="412" t="s">
        <v>318</v>
      </c>
      <c r="G79" s="413">
        <f>REV!I34</f>
        <v>0</v>
      </c>
      <c r="H79" s="417" t="s">
        <v>242</v>
      </c>
    </row>
    <row r="80" spans="1:8" ht="30" x14ac:dyDescent="0.25">
      <c r="A80" s="407"/>
      <c r="B80" s="408"/>
      <c r="C80" s="409"/>
      <c r="D80" s="410"/>
      <c r="E80" s="410"/>
      <c r="F80" s="412" t="s">
        <v>319</v>
      </c>
      <c r="G80" s="413">
        <f>REV!I35</f>
        <v>0</v>
      </c>
      <c r="H80" s="417" t="s">
        <v>242</v>
      </c>
    </row>
    <row r="81" spans="1:8" ht="15" x14ac:dyDescent="0.25">
      <c r="A81" s="407"/>
      <c r="B81" s="408"/>
      <c r="C81" s="409"/>
      <c r="D81" s="410"/>
      <c r="E81" s="405"/>
      <c r="F81" s="412" t="s">
        <v>320</v>
      </c>
      <c r="G81" s="413">
        <f>REV!I36</f>
        <v>0</v>
      </c>
      <c r="H81" s="417" t="s">
        <v>242</v>
      </c>
    </row>
    <row r="82" spans="1:8" x14ac:dyDescent="0.2">
      <c r="G82" s="418"/>
    </row>
    <row r="83" spans="1:8" ht="15" x14ac:dyDescent="0.25">
      <c r="A83" s="401">
        <v>18</v>
      </c>
      <c r="B83" s="412" t="s">
        <v>321</v>
      </c>
      <c r="C83" s="413">
        <f>REV!J30</f>
        <v>0</v>
      </c>
      <c r="D83" s="410"/>
      <c r="E83" s="409" t="s">
        <v>240</v>
      </c>
      <c r="F83" s="412" t="s">
        <v>322</v>
      </c>
      <c r="G83" s="413">
        <f>REV!J31</f>
        <v>0</v>
      </c>
      <c r="H83" s="417" t="s">
        <v>242</v>
      </c>
    </row>
    <row r="84" spans="1:8" ht="15" x14ac:dyDescent="0.25">
      <c r="A84" s="407"/>
      <c r="B84" s="408"/>
      <c r="C84" s="409"/>
      <c r="D84" s="410"/>
      <c r="E84" s="410"/>
      <c r="F84" s="412" t="s">
        <v>323</v>
      </c>
      <c r="G84" s="413">
        <f>REV!J32</f>
        <v>0</v>
      </c>
      <c r="H84" s="417" t="s">
        <v>242</v>
      </c>
    </row>
    <row r="85" spans="1:8" ht="15" x14ac:dyDescent="0.25">
      <c r="A85" s="407"/>
      <c r="B85" s="412"/>
      <c r="C85" s="409"/>
      <c r="D85" s="410"/>
      <c r="E85" s="410"/>
      <c r="F85" s="412" t="s">
        <v>324</v>
      </c>
      <c r="G85" s="413">
        <f>REV!J33</f>
        <v>0</v>
      </c>
      <c r="H85" s="417" t="s">
        <v>242</v>
      </c>
    </row>
    <row r="86" spans="1:8" ht="15" x14ac:dyDescent="0.25">
      <c r="A86" s="407"/>
      <c r="B86" s="408"/>
      <c r="C86" s="409"/>
      <c r="D86" s="410"/>
      <c r="E86" s="405"/>
      <c r="F86" s="412" t="s">
        <v>325</v>
      </c>
      <c r="G86" s="413">
        <f>REV!J34</f>
        <v>0</v>
      </c>
      <c r="H86" s="417" t="s">
        <v>242</v>
      </c>
    </row>
    <row r="87" spans="1:8" ht="15" x14ac:dyDescent="0.25">
      <c r="A87" s="407"/>
      <c r="B87" s="408"/>
      <c r="C87" s="409"/>
      <c r="D87" s="410"/>
      <c r="E87" s="410"/>
      <c r="F87" s="412" t="s">
        <v>326</v>
      </c>
      <c r="G87" s="413">
        <f>REV!J35</f>
        <v>0</v>
      </c>
      <c r="H87" s="417" t="s">
        <v>242</v>
      </c>
    </row>
    <row r="88" spans="1:8" ht="15" x14ac:dyDescent="0.25">
      <c r="A88" s="407"/>
      <c r="B88" s="408"/>
      <c r="C88" s="409"/>
      <c r="D88" s="410"/>
      <c r="E88" s="405"/>
      <c r="F88" s="412" t="s">
        <v>327</v>
      </c>
      <c r="G88" s="413">
        <f>REV!J36</f>
        <v>0</v>
      </c>
      <c r="H88" s="417" t="s">
        <v>242</v>
      </c>
    </row>
    <row r="89" spans="1:8" x14ac:dyDescent="0.2"/>
    <row r="90" spans="1:8" ht="15" x14ac:dyDescent="0.25">
      <c r="A90" s="401">
        <v>19</v>
      </c>
      <c r="B90" s="412" t="s">
        <v>328</v>
      </c>
      <c r="C90" s="413">
        <f>REV!K30</f>
        <v>0</v>
      </c>
      <c r="D90" s="410"/>
      <c r="E90" s="409" t="s">
        <v>240</v>
      </c>
      <c r="F90" s="412" t="s">
        <v>329</v>
      </c>
      <c r="G90" s="413">
        <f>REV!K31</f>
        <v>0</v>
      </c>
      <c r="H90" s="417" t="s">
        <v>242</v>
      </c>
    </row>
    <row r="91" spans="1:8" ht="30" x14ac:dyDescent="0.25">
      <c r="A91" s="407"/>
      <c r="B91" s="408"/>
      <c r="C91" s="409"/>
      <c r="D91" s="410"/>
      <c r="E91" s="410"/>
      <c r="F91" s="412" t="s">
        <v>330</v>
      </c>
      <c r="G91" s="413">
        <f>REV!K32</f>
        <v>0</v>
      </c>
      <c r="H91" s="417" t="s">
        <v>242</v>
      </c>
    </row>
    <row r="92" spans="1:8" ht="15" x14ac:dyDescent="0.25">
      <c r="A92" s="407"/>
      <c r="B92" s="412"/>
      <c r="C92" s="409"/>
      <c r="D92" s="410"/>
      <c r="E92" s="410"/>
      <c r="F92" s="412" t="s">
        <v>331</v>
      </c>
      <c r="G92" s="413">
        <f>REV!K33</f>
        <v>0</v>
      </c>
      <c r="H92" s="417" t="s">
        <v>242</v>
      </c>
    </row>
    <row r="93" spans="1:8" ht="30" x14ac:dyDescent="0.25">
      <c r="A93" s="407"/>
      <c r="B93" s="408"/>
      <c r="C93" s="409"/>
      <c r="D93" s="410"/>
      <c r="E93" s="405"/>
      <c r="F93" s="412" t="s">
        <v>332</v>
      </c>
      <c r="G93" s="413">
        <f>REV!K34</f>
        <v>0</v>
      </c>
      <c r="H93" s="417" t="s">
        <v>242</v>
      </c>
    </row>
    <row r="94" spans="1:8" ht="30" x14ac:dyDescent="0.25">
      <c r="A94" s="407"/>
      <c r="B94" s="412"/>
      <c r="C94" s="409"/>
      <c r="D94" s="410"/>
      <c r="E94" s="410"/>
      <c r="F94" s="412" t="s">
        <v>333</v>
      </c>
      <c r="G94" s="413">
        <f>REV!K35</f>
        <v>0</v>
      </c>
      <c r="H94" s="417" t="s">
        <v>242</v>
      </c>
    </row>
    <row r="95" spans="1:8" ht="30" x14ac:dyDescent="0.25">
      <c r="A95" s="407"/>
      <c r="B95" s="408"/>
      <c r="C95" s="409"/>
      <c r="D95" s="410"/>
      <c r="E95" s="405"/>
      <c r="F95" s="412" t="s">
        <v>334</v>
      </c>
      <c r="G95" s="413">
        <f>REV!K36</f>
        <v>0</v>
      </c>
      <c r="H95" s="417" t="s">
        <v>242</v>
      </c>
    </row>
    <row r="96" spans="1:8" ht="15" x14ac:dyDescent="0.25">
      <c r="A96" s="407"/>
      <c r="B96" s="412"/>
      <c r="C96" s="409"/>
      <c r="D96" s="410"/>
      <c r="E96" s="410"/>
      <c r="F96" s="408"/>
      <c r="G96" s="409"/>
      <c r="H96" s="410"/>
    </row>
    <row r="97" spans="1:8" x14ac:dyDescent="0.2"/>
    <row r="98" spans="1:8" ht="30" x14ac:dyDescent="0.25">
      <c r="A98" s="401">
        <v>20</v>
      </c>
      <c r="B98" s="412" t="s">
        <v>335</v>
      </c>
      <c r="C98" s="413">
        <f>REV!L30</f>
        <v>0</v>
      </c>
      <c r="D98" s="410"/>
      <c r="E98" s="409" t="s">
        <v>240</v>
      </c>
      <c r="F98" s="412" t="s">
        <v>336</v>
      </c>
      <c r="G98" s="413">
        <f>REV!L31</f>
        <v>0</v>
      </c>
      <c r="H98" s="417" t="s">
        <v>242</v>
      </c>
    </row>
    <row r="99" spans="1:8" ht="30" x14ac:dyDescent="0.25">
      <c r="A99" s="407"/>
      <c r="B99" s="408"/>
      <c r="C99" s="409"/>
      <c r="D99" s="410"/>
      <c r="E99" s="410"/>
      <c r="F99" s="412" t="s">
        <v>337</v>
      </c>
      <c r="G99" s="413">
        <f>REV!L32</f>
        <v>0</v>
      </c>
      <c r="H99" s="417" t="s">
        <v>242</v>
      </c>
    </row>
    <row r="100" spans="1:8" ht="30" x14ac:dyDescent="0.25">
      <c r="A100" s="407"/>
      <c r="B100" s="408"/>
      <c r="C100" s="409"/>
      <c r="D100" s="410"/>
      <c r="E100" s="410"/>
      <c r="F100" s="412" t="s">
        <v>338</v>
      </c>
      <c r="G100" s="413">
        <f>REV!L33</f>
        <v>0</v>
      </c>
      <c r="H100" s="417" t="s">
        <v>242</v>
      </c>
    </row>
    <row r="101" spans="1:8" ht="30" x14ac:dyDescent="0.25">
      <c r="A101" s="407"/>
      <c r="B101" s="412"/>
      <c r="C101" s="409"/>
      <c r="D101" s="410"/>
      <c r="E101" s="405"/>
      <c r="F101" s="412" t="s">
        <v>339</v>
      </c>
      <c r="G101" s="413">
        <f>REV!L34</f>
        <v>0</v>
      </c>
      <c r="H101" s="417" t="s">
        <v>242</v>
      </c>
    </row>
    <row r="102" spans="1:8" ht="30" x14ac:dyDescent="0.25">
      <c r="A102" s="407"/>
      <c r="B102" s="408"/>
      <c r="C102" s="409"/>
      <c r="D102" s="410"/>
      <c r="E102" s="410"/>
      <c r="F102" s="412" t="s">
        <v>340</v>
      </c>
      <c r="G102" s="413">
        <f>REV!L35</f>
        <v>0</v>
      </c>
      <c r="H102" s="417" t="s">
        <v>242</v>
      </c>
    </row>
    <row r="103" spans="1:8" ht="30" x14ac:dyDescent="0.25">
      <c r="A103" s="407"/>
      <c r="B103" s="408"/>
      <c r="C103" s="409"/>
      <c r="D103" s="410"/>
      <c r="E103" s="405"/>
      <c r="F103" s="412" t="s">
        <v>341</v>
      </c>
      <c r="G103" s="413">
        <f>REV!L36</f>
        <v>0</v>
      </c>
      <c r="H103" s="417" t="s">
        <v>242</v>
      </c>
    </row>
    <row r="104" spans="1:8" ht="15" x14ac:dyDescent="0.25">
      <c r="A104" s="407"/>
      <c r="B104" s="412"/>
      <c r="C104" s="409"/>
      <c r="D104" s="410"/>
      <c r="E104" s="410"/>
      <c r="F104" s="408"/>
      <c r="G104" s="409"/>
      <c r="H104" s="410"/>
    </row>
    <row r="105" spans="1:8" x14ac:dyDescent="0.2"/>
    <row r="106" spans="1:8" ht="15" x14ac:dyDescent="0.25">
      <c r="A106" s="401">
        <v>21</v>
      </c>
      <c r="B106" s="412" t="s">
        <v>342</v>
      </c>
      <c r="C106" s="413">
        <f>REV!N30</f>
        <v>0</v>
      </c>
      <c r="D106" s="410"/>
      <c r="E106" s="409" t="s">
        <v>240</v>
      </c>
      <c r="F106" s="412" t="s">
        <v>343</v>
      </c>
      <c r="G106" s="413">
        <f>REV!N31</f>
        <v>0</v>
      </c>
      <c r="H106" s="417" t="s">
        <v>242</v>
      </c>
    </row>
    <row r="107" spans="1:8" ht="30" x14ac:dyDescent="0.25">
      <c r="A107" s="407"/>
      <c r="B107" s="408"/>
      <c r="C107" s="409"/>
      <c r="D107" s="410"/>
      <c r="E107" s="410"/>
      <c r="F107" s="412" t="s">
        <v>344</v>
      </c>
      <c r="G107" s="413">
        <f>REV!N32</f>
        <v>0</v>
      </c>
      <c r="H107" s="417" t="s">
        <v>242</v>
      </c>
    </row>
    <row r="108" spans="1:8" ht="15" x14ac:dyDescent="0.25">
      <c r="A108" s="407"/>
      <c r="B108" s="412"/>
      <c r="C108" s="409"/>
      <c r="D108" s="410"/>
      <c r="E108" s="410"/>
      <c r="F108" s="412" t="s">
        <v>345</v>
      </c>
      <c r="G108" s="413">
        <f>REV!N33</f>
        <v>0</v>
      </c>
      <c r="H108" s="417" t="s">
        <v>242</v>
      </c>
    </row>
    <row r="109" spans="1:8" ht="15" x14ac:dyDescent="0.25">
      <c r="A109" s="407"/>
      <c r="B109" s="408"/>
      <c r="C109" s="409"/>
      <c r="D109" s="410"/>
      <c r="E109" s="405"/>
      <c r="F109" s="412" t="s">
        <v>346</v>
      </c>
      <c r="G109" s="413">
        <f>REV!N34</f>
        <v>0</v>
      </c>
      <c r="H109" s="417" t="s">
        <v>242</v>
      </c>
    </row>
    <row r="110" spans="1:8" ht="30" x14ac:dyDescent="0.25">
      <c r="A110" s="407"/>
      <c r="B110" s="412"/>
      <c r="C110" s="409"/>
      <c r="D110" s="410"/>
      <c r="E110" s="410"/>
      <c r="F110" s="412" t="s">
        <v>347</v>
      </c>
      <c r="G110" s="413">
        <f>REV!N35</f>
        <v>0</v>
      </c>
      <c r="H110" s="417" t="s">
        <v>242</v>
      </c>
    </row>
    <row r="111" spans="1:8" ht="15" x14ac:dyDescent="0.25">
      <c r="A111" s="407"/>
      <c r="B111" s="408"/>
      <c r="C111" s="409"/>
      <c r="D111" s="410"/>
      <c r="E111" s="405"/>
      <c r="F111" s="412" t="s">
        <v>348</v>
      </c>
      <c r="G111" s="413">
        <f>REV!N36</f>
        <v>0</v>
      </c>
      <c r="H111" s="417" t="s">
        <v>242</v>
      </c>
    </row>
    <row r="112" spans="1:8" x14ac:dyDescent="0.2"/>
    <row r="113" spans="1:8" ht="15" x14ac:dyDescent="0.25">
      <c r="A113" s="401">
        <v>22</v>
      </c>
      <c r="B113" s="412" t="s">
        <v>349</v>
      </c>
      <c r="C113" s="413">
        <f>REV!O30</f>
        <v>0</v>
      </c>
      <c r="D113" s="410"/>
      <c r="E113" s="409" t="s">
        <v>240</v>
      </c>
      <c r="F113" s="412" t="s">
        <v>350</v>
      </c>
      <c r="G113" s="413">
        <f>REV!O31</f>
        <v>0</v>
      </c>
      <c r="H113" s="417" t="s">
        <v>242</v>
      </c>
    </row>
    <row r="114" spans="1:8" ht="15" x14ac:dyDescent="0.25">
      <c r="A114" s="407"/>
      <c r="B114" s="408"/>
      <c r="C114" s="409"/>
      <c r="D114" s="410"/>
      <c r="E114" s="410"/>
      <c r="F114" s="412" t="s">
        <v>351</v>
      </c>
      <c r="G114" s="413">
        <f>REV!O32</f>
        <v>0</v>
      </c>
      <c r="H114" s="417" t="s">
        <v>242</v>
      </c>
    </row>
    <row r="115" spans="1:8" ht="15" x14ac:dyDescent="0.25">
      <c r="A115" s="407"/>
      <c r="B115" s="412"/>
      <c r="C115" s="409"/>
      <c r="D115" s="410"/>
      <c r="E115" s="410"/>
      <c r="F115" s="412" t="s">
        <v>352</v>
      </c>
      <c r="G115" s="413">
        <f>REV!O33</f>
        <v>0</v>
      </c>
      <c r="H115" s="417" t="s">
        <v>242</v>
      </c>
    </row>
    <row r="116" spans="1:8" ht="15" x14ac:dyDescent="0.25">
      <c r="A116" s="407"/>
      <c r="B116" s="408"/>
      <c r="C116" s="409"/>
      <c r="D116" s="410"/>
      <c r="E116" s="405"/>
      <c r="F116" s="412" t="s">
        <v>353</v>
      </c>
      <c r="G116" s="413">
        <f>REV!O34</f>
        <v>0</v>
      </c>
      <c r="H116" s="417" t="s">
        <v>242</v>
      </c>
    </row>
    <row r="117" spans="1:8" ht="15" x14ac:dyDescent="0.25">
      <c r="A117" s="407"/>
      <c r="B117" s="412"/>
      <c r="C117" s="409"/>
      <c r="D117" s="410"/>
      <c r="E117" s="410"/>
      <c r="F117" s="412" t="s">
        <v>354</v>
      </c>
      <c r="G117" s="413">
        <f>REV!O35</f>
        <v>0</v>
      </c>
      <c r="H117" s="417" t="s">
        <v>242</v>
      </c>
    </row>
    <row r="118" spans="1:8" ht="15" x14ac:dyDescent="0.25">
      <c r="A118" s="407"/>
      <c r="B118" s="408"/>
      <c r="C118" s="409"/>
      <c r="D118" s="410"/>
      <c r="E118" s="405"/>
      <c r="F118" s="412" t="s">
        <v>355</v>
      </c>
      <c r="G118" s="413">
        <f>REV!O36</f>
        <v>0</v>
      </c>
      <c r="H118" s="417" t="s">
        <v>242</v>
      </c>
    </row>
    <row r="119" spans="1:8" x14ac:dyDescent="0.2"/>
    <row r="120" spans="1:8" ht="15" x14ac:dyDescent="0.25">
      <c r="A120" s="401">
        <v>23</v>
      </c>
      <c r="B120" s="412" t="s">
        <v>356</v>
      </c>
      <c r="C120" s="413">
        <f>REV!P30</f>
        <v>0</v>
      </c>
      <c r="D120" s="410"/>
      <c r="E120" s="409" t="s">
        <v>240</v>
      </c>
      <c r="F120" s="412" t="s">
        <v>357</v>
      </c>
      <c r="G120" s="413">
        <f>REV!P31</f>
        <v>0</v>
      </c>
      <c r="H120" s="417" t="s">
        <v>242</v>
      </c>
    </row>
    <row r="121" spans="1:8" ht="15" x14ac:dyDescent="0.25">
      <c r="A121" s="407"/>
      <c r="B121" s="412"/>
      <c r="C121" s="409"/>
      <c r="D121" s="410"/>
      <c r="E121" s="410"/>
      <c r="F121" s="412" t="s">
        <v>358</v>
      </c>
      <c r="G121" s="413">
        <f>REV!P32</f>
        <v>0</v>
      </c>
      <c r="H121" s="417" t="s">
        <v>242</v>
      </c>
    </row>
    <row r="122" spans="1:8" ht="15" x14ac:dyDescent="0.25">
      <c r="A122" s="407"/>
      <c r="B122" s="412"/>
      <c r="C122" s="409"/>
      <c r="D122" s="410"/>
      <c r="E122" s="405"/>
      <c r="F122" s="412" t="s">
        <v>359</v>
      </c>
      <c r="G122" s="413">
        <f>REV!P33</f>
        <v>0</v>
      </c>
      <c r="H122" s="417" t="s">
        <v>242</v>
      </c>
    </row>
    <row r="123" spans="1:8" ht="15" x14ac:dyDescent="0.25">
      <c r="A123" s="407"/>
      <c r="B123" s="412"/>
      <c r="C123" s="409"/>
      <c r="D123" s="410"/>
      <c r="E123" s="410"/>
      <c r="F123" s="412" t="s">
        <v>360</v>
      </c>
      <c r="G123" s="413">
        <f>REV!P34</f>
        <v>0</v>
      </c>
      <c r="H123" s="417" t="s">
        <v>242</v>
      </c>
    </row>
    <row r="124" spans="1:8" ht="15" x14ac:dyDescent="0.25">
      <c r="A124" s="407"/>
      <c r="B124" s="412"/>
      <c r="C124" s="409"/>
      <c r="D124" s="410"/>
      <c r="E124" s="405"/>
      <c r="F124" s="412" t="s">
        <v>361</v>
      </c>
      <c r="G124" s="413">
        <f>REV!P35</f>
        <v>0</v>
      </c>
      <c r="H124" s="417" t="s">
        <v>242</v>
      </c>
    </row>
    <row r="125" spans="1:8" ht="15" x14ac:dyDescent="0.25">
      <c r="A125" s="407"/>
      <c r="B125" s="408"/>
      <c r="C125" s="409"/>
      <c r="D125" s="410"/>
      <c r="E125" s="410"/>
      <c r="F125" s="412" t="s">
        <v>362</v>
      </c>
      <c r="G125" s="413">
        <f>REV!P36</f>
        <v>0</v>
      </c>
      <c r="H125" s="417" t="s">
        <v>242</v>
      </c>
    </row>
    <row r="126" spans="1:8" ht="15" x14ac:dyDescent="0.25">
      <c r="A126" s="407"/>
      <c r="B126" s="412"/>
      <c r="C126" s="409"/>
      <c r="D126" s="410"/>
      <c r="E126" s="410"/>
      <c r="F126" s="412"/>
      <c r="G126" s="409"/>
      <c r="H126" s="410"/>
    </row>
    <row r="127" spans="1:8" ht="15" x14ac:dyDescent="0.25">
      <c r="A127" s="401">
        <v>24</v>
      </c>
      <c r="B127" s="412" t="s">
        <v>363</v>
      </c>
      <c r="C127" s="413">
        <f>REV!R30</f>
        <v>0</v>
      </c>
      <c r="D127" s="410"/>
      <c r="E127" s="405" t="s">
        <v>240</v>
      </c>
      <c r="F127" s="412" t="s">
        <v>364</v>
      </c>
      <c r="G127" s="413">
        <f>REV!R31</f>
        <v>0</v>
      </c>
      <c r="H127" s="417" t="s">
        <v>242</v>
      </c>
    </row>
    <row r="128" spans="1:8" ht="15" x14ac:dyDescent="0.25">
      <c r="A128" s="407"/>
      <c r="B128" s="408"/>
      <c r="C128" s="409"/>
      <c r="D128" s="410"/>
      <c r="E128" s="410"/>
      <c r="F128" s="412" t="s">
        <v>365</v>
      </c>
      <c r="G128" s="413">
        <f>REV!R32</f>
        <v>0</v>
      </c>
      <c r="H128" s="417" t="s">
        <v>242</v>
      </c>
    </row>
    <row r="129" spans="1:8" ht="15" x14ac:dyDescent="0.25">
      <c r="A129" s="407"/>
      <c r="B129" s="412"/>
      <c r="C129" s="409"/>
      <c r="D129" s="410"/>
      <c r="E129" s="405"/>
      <c r="F129" s="412" t="s">
        <v>366</v>
      </c>
      <c r="G129" s="413">
        <f>REV!R33</f>
        <v>0</v>
      </c>
      <c r="H129" s="417" t="s">
        <v>242</v>
      </c>
    </row>
    <row r="130" spans="1:8" ht="15" x14ac:dyDescent="0.25">
      <c r="A130" s="407"/>
      <c r="B130" s="408"/>
      <c r="C130" s="409"/>
      <c r="D130" s="410"/>
      <c r="E130" s="410"/>
      <c r="F130" s="412" t="s">
        <v>367</v>
      </c>
      <c r="G130" s="413">
        <f>REV!R34</f>
        <v>0</v>
      </c>
      <c r="H130" s="417" t="s">
        <v>242</v>
      </c>
    </row>
    <row r="131" spans="1:8" ht="15" x14ac:dyDescent="0.25">
      <c r="A131" s="407"/>
      <c r="B131" s="412"/>
      <c r="C131" s="409"/>
      <c r="D131" s="410"/>
      <c r="E131" s="410"/>
      <c r="F131" s="412" t="s">
        <v>368</v>
      </c>
      <c r="G131" s="413">
        <f>REV!R35</f>
        <v>0</v>
      </c>
      <c r="H131" s="417" t="s">
        <v>242</v>
      </c>
    </row>
    <row r="132" spans="1:8" ht="15" x14ac:dyDescent="0.25">
      <c r="A132" s="407"/>
      <c r="B132" s="408"/>
      <c r="C132" s="409"/>
      <c r="D132" s="410"/>
      <c r="E132" s="410"/>
      <c r="F132" s="412" t="s">
        <v>369</v>
      </c>
      <c r="G132" s="413">
        <f>REV!R36</f>
        <v>0</v>
      </c>
      <c r="H132" s="417" t="s">
        <v>242</v>
      </c>
    </row>
    <row r="133" spans="1:8" x14ac:dyDescent="0.2"/>
    <row r="134" spans="1:8" x14ac:dyDescent="0.2"/>
    <row r="135" spans="1:8" ht="15" x14ac:dyDescent="0.25">
      <c r="A135" s="401">
        <v>25</v>
      </c>
      <c r="B135" s="412" t="s">
        <v>370</v>
      </c>
      <c r="C135" s="413">
        <f>REV!C38</f>
        <v>0</v>
      </c>
      <c r="D135" s="410"/>
      <c r="E135" s="409" t="s">
        <v>240</v>
      </c>
      <c r="F135" s="412" t="s">
        <v>371</v>
      </c>
      <c r="G135" s="413">
        <f>REV!C39</f>
        <v>0</v>
      </c>
      <c r="H135" s="417" t="s">
        <v>242</v>
      </c>
    </row>
    <row r="136" spans="1:8" ht="30" x14ac:dyDescent="0.25">
      <c r="A136" s="407"/>
      <c r="B136" s="408"/>
      <c r="C136" s="409"/>
      <c r="D136" s="410"/>
      <c r="E136" s="405"/>
      <c r="F136" s="412" t="s">
        <v>372</v>
      </c>
      <c r="G136" s="413">
        <f>REV!C40</f>
        <v>0</v>
      </c>
      <c r="H136" s="417" t="s">
        <v>242</v>
      </c>
    </row>
    <row r="137" spans="1:8" x14ac:dyDescent="0.2"/>
    <row r="138" spans="1:8" ht="15" x14ac:dyDescent="0.25">
      <c r="A138" s="401">
        <v>26</v>
      </c>
      <c r="B138" s="412" t="s">
        <v>373</v>
      </c>
      <c r="C138" s="413">
        <f>REV!D38</f>
        <v>0</v>
      </c>
      <c r="D138" s="410"/>
      <c r="E138" s="405" t="s">
        <v>240</v>
      </c>
      <c r="F138" s="412" t="s">
        <v>374</v>
      </c>
      <c r="G138" s="413">
        <f>REV!D39</f>
        <v>0</v>
      </c>
      <c r="H138" s="410"/>
    </row>
    <row r="139" spans="1:8" x14ac:dyDescent="0.2"/>
    <row r="140" spans="1:8" ht="15" x14ac:dyDescent="0.25">
      <c r="A140" s="407"/>
      <c r="B140" s="408"/>
      <c r="C140" s="409"/>
      <c r="D140" s="410"/>
      <c r="E140" s="410"/>
      <c r="F140" s="412"/>
      <c r="G140" s="409"/>
      <c r="H140" s="410"/>
    </row>
    <row r="141" spans="1:8" ht="30" x14ac:dyDescent="0.25">
      <c r="A141" s="401">
        <v>27</v>
      </c>
      <c r="B141" s="412" t="s">
        <v>375</v>
      </c>
      <c r="C141" s="413">
        <f>REV!K38</f>
        <v>0</v>
      </c>
      <c r="D141" s="410"/>
      <c r="E141" s="409" t="s">
        <v>240</v>
      </c>
      <c r="F141" s="412" t="s">
        <v>376</v>
      </c>
      <c r="G141" s="413">
        <f>REV!K40</f>
        <v>0</v>
      </c>
      <c r="H141" s="410"/>
    </row>
    <row r="142" spans="1:8" ht="15" x14ac:dyDescent="0.25">
      <c r="A142" s="407"/>
      <c r="B142" s="412"/>
      <c r="C142" s="409"/>
      <c r="D142" s="410"/>
      <c r="E142" s="405"/>
      <c r="F142" s="412"/>
      <c r="G142" s="409"/>
      <c r="H142" s="410"/>
    </row>
    <row r="143" spans="1:8" ht="15" x14ac:dyDescent="0.25">
      <c r="A143" s="401">
        <v>28</v>
      </c>
      <c r="B143" s="412" t="s">
        <v>377</v>
      </c>
      <c r="C143" s="413">
        <f>REV!C25</f>
        <v>0</v>
      </c>
      <c r="D143" s="410"/>
      <c r="E143" s="409" t="s">
        <v>240</v>
      </c>
      <c r="F143" s="412" t="s">
        <v>378</v>
      </c>
      <c r="G143" s="413">
        <f>REV!D25</f>
        <v>0</v>
      </c>
      <c r="H143" s="417" t="s">
        <v>242</v>
      </c>
    </row>
    <row r="144" spans="1:8" ht="15" x14ac:dyDescent="0.25">
      <c r="A144" s="407"/>
      <c r="B144" s="408"/>
      <c r="C144" s="409"/>
      <c r="D144" s="410"/>
      <c r="E144" s="410"/>
      <c r="F144" s="412" t="s">
        <v>248</v>
      </c>
      <c r="G144" s="413">
        <f>REV!I25</f>
        <v>0</v>
      </c>
      <c r="H144" s="417" t="s">
        <v>242</v>
      </c>
    </row>
    <row r="145" spans="1:8" ht="15" x14ac:dyDescent="0.25">
      <c r="A145" s="407"/>
      <c r="B145" s="408"/>
      <c r="C145" s="409"/>
      <c r="D145" s="410"/>
      <c r="E145" s="410"/>
      <c r="F145" s="412" t="s">
        <v>252</v>
      </c>
      <c r="G145" s="413">
        <f>REV!J25</f>
        <v>0</v>
      </c>
      <c r="H145" s="417" t="s">
        <v>242</v>
      </c>
    </row>
    <row r="146" spans="1:8" ht="15" x14ac:dyDescent="0.25">
      <c r="A146" s="407"/>
      <c r="B146" s="408"/>
      <c r="C146" s="409"/>
      <c r="D146" s="410"/>
      <c r="E146" s="410"/>
      <c r="F146" s="412"/>
      <c r="G146" s="409"/>
      <c r="H146" s="410"/>
    </row>
    <row r="147" spans="1:8" ht="15" x14ac:dyDescent="0.25">
      <c r="A147" s="401">
        <v>29</v>
      </c>
      <c r="B147" s="402" t="s">
        <v>379</v>
      </c>
      <c r="C147" s="413">
        <f>REV!C29</f>
        <v>0</v>
      </c>
      <c r="D147" s="410"/>
      <c r="E147" s="405" t="s">
        <v>240</v>
      </c>
      <c r="F147" s="412" t="s">
        <v>380</v>
      </c>
      <c r="G147" s="413">
        <f>REV!D29</f>
        <v>0</v>
      </c>
      <c r="H147" s="410"/>
    </row>
    <row r="148" spans="1:8" x14ac:dyDescent="0.2"/>
    <row r="149" spans="1:8" ht="15" x14ac:dyDescent="0.25">
      <c r="A149" s="401">
        <v>30</v>
      </c>
      <c r="B149" s="412" t="s">
        <v>300</v>
      </c>
      <c r="C149" s="413">
        <f>REV!C30</f>
        <v>0</v>
      </c>
      <c r="D149" s="410"/>
      <c r="E149" s="409" t="s">
        <v>240</v>
      </c>
      <c r="F149" s="412" t="s">
        <v>307</v>
      </c>
      <c r="G149" s="413">
        <f>REV!D30</f>
        <v>0</v>
      </c>
      <c r="H149" s="417" t="s">
        <v>242</v>
      </c>
    </row>
    <row r="150" spans="1:8" ht="15" x14ac:dyDescent="0.25">
      <c r="A150" s="407"/>
      <c r="B150" s="408"/>
      <c r="C150" s="409"/>
      <c r="D150" s="410"/>
      <c r="E150" s="410"/>
      <c r="F150" s="412" t="s">
        <v>314</v>
      </c>
      <c r="G150" s="413">
        <f>REV!I30</f>
        <v>0</v>
      </c>
      <c r="H150" s="417" t="s">
        <v>242</v>
      </c>
    </row>
    <row r="151" spans="1:8" ht="15" x14ac:dyDescent="0.25">
      <c r="A151" s="407"/>
      <c r="B151" s="408"/>
      <c r="C151" s="409"/>
      <c r="D151" s="410"/>
      <c r="E151" s="410"/>
      <c r="F151" s="412" t="s">
        <v>321</v>
      </c>
      <c r="G151" s="413">
        <f>REV!J30</f>
        <v>0</v>
      </c>
      <c r="H151" s="417" t="s">
        <v>242</v>
      </c>
    </row>
    <row r="152" spans="1:8" x14ac:dyDescent="0.2"/>
    <row r="153" spans="1:8" ht="15" x14ac:dyDescent="0.25">
      <c r="A153" s="401">
        <v>31</v>
      </c>
      <c r="B153" s="412" t="s">
        <v>301</v>
      </c>
      <c r="C153" s="413">
        <f>REV!C31</f>
        <v>0</v>
      </c>
      <c r="D153" s="410"/>
      <c r="E153" s="409" t="s">
        <v>240</v>
      </c>
      <c r="F153" s="412" t="s">
        <v>308</v>
      </c>
      <c r="G153" s="413">
        <f>REV!D31</f>
        <v>0</v>
      </c>
      <c r="H153" s="417" t="s">
        <v>242</v>
      </c>
    </row>
    <row r="154" spans="1:8" ht="15" x14ac:dyDescent="0.25">
      <c r="A154" s="407"/>
      <c r="B154" s="408"/>
      <c r="C154" s="409"/>
      <c r="D154" s="410"/>
      <c r="E154" s="410"/>
      <c r="F154" s="412" t="s">
        <v>315</v>
      </c>
      <c r="G154" s="413">
        <f>REV!I31</f>
        <v>0</v>
      </c>
      <c r="H154" s="417" t="s">
        <v>242</v>
      </c>
    </row>
    <row r="155" spans="1:8" ht="15" x14ac:dyDescent="0.25">
      <c r="A155" s="407"/>
      <c r="B155" s="408"/>
      <c r="C155" s="409"/>
      <c r="D155" s="410"/>
      <c r="E155" s="410"/>
      <c r="F155" s="412" t="s">
        <v>322</v>
      </c>
      <c r="G155" s="413">
        <f>REV!J31</f>
        <v>0</v>
      </c>
      <c r="H155" s="417" t="s">
        <v>242</v>
      </c>
    </row>
    <row r="156" spans="1:8" x14ac:dyDescent="0.2">
      <c r="G156" s="418"/>
    </row>
    <row r="157" spans="1:8" ht="15" x14ac:dyDescent="0.25">
      <c r="A157" s="401">
        <v>32</v>
      </c>
      <c r="B157" s="412" t="s">
        <v>302</v>
      </c>
      <c r="C157" s="413">
        <f>REV!C32</f>
        <v>0</v>
      </c>
      <c r="D157" s="410"/>
      <c r="E157" s="409" t="s">
        <v>240</v>
      </c>
      <c r="F157" s="412" t="s">
        <v>309</v>
      </c>
      <c r="G157" s="413">
        <f>REV!D32</f>
        <v>0</v>
      </c>
      <c r="H157" s="417" t="s">
        <v>242</v>
      </c>
    </row>
    <row r="158" spans="1:8" ht="30" x14ac:dyDescent="0.25">
      <c r="A158" s="407"/>
      <c r="B158" s="408"/>
      <c r="C158" s="409"/>
      <c r="D158" s="410"/>
      <c r="E158" s="410"/>
      <c r="F158" s="412" t="s">
        <v>316</v>
      </c>
      <c r="G158" s="413">
        <f>REV!I32</f>
        <v>0</v>
      </c>
      <c r="H158" s="417" t="s">
        <v>242</v>
      </c>
    </row>
    <row r="159" spans="1:8" ht="15" x14ac:dyDescent="0.25">
      <c r="A159" s="407"/>
      <c r="B159" s="408"/>
      <c r="C159" s="409"/>
      <c r="D159" s="410"/>
      <c r="E159" s="410"/>
      <c r="F159" s="412" t="s">
        <v>323</v>
      </c>
      <c r="G159" s="413">
        <f>REV!J32</f>
        <v>0</v>
      </c>
      <c r="H159" s="417" t="s">
        <v>242</v>
      </c>
    </row>
    <row r="160" spans="1:8" x14ac:dyDescent="0.2"/>
    <row r="161" spans="1:8" ht="15" x14ac:dyDescent="0.25">
      <c r="A161" s="401">
        <v>33</v>
      </c>
      <c r="B161" s="412" t="s">
        <v>303</v>
      </c>
      <c r="C161" s="413">
        <f>REV!C33</f>
        <v>0</v>
      </c>
      <c r="D161" s="410"/>
      <c r="E161" s="409" t="s">
        <v>240</v>
      </c>
      <c r="F161" s="412" t="s">
        <v>310</v>
      </c>
      <c r="G161" s="413">
        <f>REV!D33</f>
        <v>0</v>
      </c>
      <c r="H161" s="417" t="s">
        <v>242</v>
      </c>
    </row>
    <row r="162" spans="1:8" ht="15" x14ac:dyDescent="0.25">
      <c r="A162" s="407"/>
      <c r="B162" s="408"/>
      <c r="C162" s="409"/>
      <c r="D162" s="410"/>
      <c r="E162" s="410"/>
      <c r="F162" s="412" t="s">
        <v>317</v>
      </c>
      <c r="G162" s="413">
        <f>REV!I33</f>
        <v>0</v>
      </c>
      <c r="H162" s="417" t="s">
        <v>242</v>
      </c>
    </row>
    <row r="163" spans="1:8" ht="15" x14ac:dyDescent="0.25">
      <c r="A163" s="407"/>
      <c r="B163" s="408"/>
      <c r="C163" s="409"/>
      <c r="D163" s="410"/>
      <c r="E163" s="410"/>
      <c r="F163" s="412" t="s">
        <v>324</v>
      </c>
      <c r="G163" s="413">
        <f>REV!J33</f>
        <v>0</v>
      </c>
      <c r="H163" s="417" t="s">
        <v>242</v>
      </c>
    </row>
    <row r="164" spans="1:8" x14ac:dyDescent="0.2"/>
    <row r="165" spans="1:8" ht="15" x14ac:dyDescent="0.25">
      <c r="A165" s="401">
        <v>34</v>
      </c>
      <c r="B165" s="412" t="s">
        <v>304</v>
      </c>
      <c r="C165" s="413">
        <f>REV!C34</f>
        <v>0</v>
      </c>
      <c r="D165" s="410"/>
      <c r="E165" s="409" t="s">
        <v>240</v>
      </c>
      <c r="F165" s="412" t="s">
        <v>311</v>
      </c>
      <c r="G165" s="413">
        <f>REV!D34</f>
        <v>0</v>
      </c>
      <c r="H165" s="417" t="s">
        <v>242</v>
      </c>
    </row>
    <row r="166" spans="1:8" ht="15" x14ac:dyDescent="0.25">
      <c r="A166" s="407"/>
      <c r="B166" s="412"/>
      <c r="C166" s="409"/>
      <c r="D166" s="410"/>
      <c r="E166" s="410"/>
      <c r="F166" s="412" t="s">
        <v>318</v>
      </c>
      <c r="G166" s="413">
        <f>REV!I34</f>
        <v>0</v>
      </c>
      <c r="H166" s="417" t="s">
        <v>242</v>
      </c>
    </row>
    <row r="167" spans="1:8" ht="15" x14ac:dyDescent="0.25">
      <c r="A167" s="407"/>
      <c r="B167" s="408"/>
      <c r="C167" s="409"/>
      <c r="D167" s="410"/>
      <c r="E167" s="410"/>
      <c r="F167" s="412" t="s">
        <v>325</v>
      </c>
      <c r="G167" s="413">
        <f>REV!J34</f>
        <v>0</v>
      </c>
      <c r="H167" s="417" t="s">
        <v>242</v>
      </c>
    </row>
    <row r="168" spans="1:8" x14ac:dyDescent="0.2"/>
    <row r="169" spans="1:8" ht="15" x14ac:dyDescent="0.25">
      <c r="A169" s="401">
        <v>35</v>
      </c>
      <c r="B169" s="412" t="s">
        <v>305</v>
      </c>
      <c r="C169" s="413">
        <f>REV!C35</f>
        <v>0</v>
      </c>
      <c r="D169" s="410"/>
      <c r="E169" s="409" t="s">
        <v>240</v>
      </c>
      <c r="F169" s="412" t="s">
        <v>312</v>
      </c>
      <c r="G169" s="413">
        <f>REV!D35</f>
        <v>0</v>
      </c>
      <c r="H169" s="417" t="s">
        <v>242</v>
      </c>
    </row>
    <row r="170" spans="1:8" ht="30" x14ac:dyDescent="0.25">
      <c r="A170" s="407"/>
      <c r="B170" s="412"/>
      <c r="C170" s="409"/>
      <c r="D170" s="410"/>
      <c r="E170" s="410"/>
      <c r="F170" s="412" t="s">
        <v>319</v>
      </c>
      <c r="G170" s="413">
        <f>REV!I35</f>
        <v>0</v>
      </c>
      <c r="H170" s="417" t="s">
        <v>242</v>
      </c>
    </row>
    <row r="171" spans="1:8" ht="15" x14ac:dyDescent="0.25">
      <c r="A171" s="407"/>
      <c r="B171" s="408"/>
      <c r="C171" s="409"/>
      <c r="D171" s="410"/>
      <c r="E171" s="410"/>
      <c r="F171" s="412" t="s">
        <v>326</v>
      </c>
      <c r="G171" s="413">
        <f>REV!J35</f>
        <v>0</v>
      </c>
      <c r="H171" s="417" t="s">
        <v>242</v>
      </c>
    </row>
    <row r="172" spans="1:8" x14ac:dyDescent="0.2"/>
    <row r="173" spans="1:8" ht="15" x14ac:dyDescent="0.25">
      <c r="A173" s="401">
        <v>36</v>
      </c>
      <c r="B173" s="412" t="s">
        <v>306</v>
      </c>
      <c r="C173" s="413">
        <f>REV!C36</f>
        <v>0</v>
      </c>
      <c r="D173" s="410"/>
      <c r="E173" s="409" t="s">
        <v>240</v>
      </c>
      <c r="F173" s="412" t="s">
        <v>313</v>
      </c>
      <c r="G173" s="413">
        <f>REV!D36</f>
        <v>0</v>
      </c>
      <c r="H173" s="417" t="s">
        <v>242</v>
      </c>
    </row>
    <row r="174" spans="1:8" ht="15" x14ac:dyDescent="0.25">
      <c r="A174" s="407"/>
      <c r="B174" s="412"/>
      <c r="C174" s="409"/>
      <c r="D174" s="410"/>
      <c r="E174" s="410"/>
      <c r="F174" s="412" t="s">
        <v>320</v>
      </c>
      <c r="G174" s="413">
        <f>REV!I36</f>
        <v>0</v>
      </c>
      <c r="H174" s="417" t="s">
        <v>242</v>
      </c>
    </row>
    <row r="175" spans="1:8" ht="15" x14ac:dyDescent="0.25">
      <c r="A175" s="407"/>
      <c r="B175" s="408"/>
      <c r="C175" s="409"/>
      <c r="D175" s="410"/>
      <c r="E175" s="410"/>
      <c r="F175" s="412" t="s">
        <v>327</v>
      </c>
      <c r="G175" s="413">
        <f>REV!J36</f>
        <v>0</v>
      </c>
      <c r="H175" s="417" t="s">
        <v>242</v>
      </c>
    </row>
    <row r="176" spans="1:8" x14ac:dyDescent="0.2"/>
    <row r="177" spans="1:8" ht="15" x14ac:dyDescent="0.25">
      <c r="A177" s="401">
        <v>37</v>
      </c>
      <c r="B177" s="412" t="s">
        <v>381</v>
      </c>
      <c r="C177" s="413">
        <f>REV!C37</f>
        <v>0</v>
      </c>
      <c r="D177" s="410"/>
      <c r="E177" s="409" t="s">
        <v>240</v>
      </c>
      <c r="F177" s="412" t="s">
        <v>382</v>
      </c>
      <c r="G177" s="413">
        <f>REV!D37</f>
        <v>0</v>
      </c>
      <c r="H177" s="417" t="s">
        <v>242</v>
      </c>
    </row>
    <row r="178" spans="1:8" ht="15" x14ac:dyDescent="0.25">
      <c r="A178" s="407"/>
      <c r="B178" s="408"/>
      <c r="C178" s="409"/>
      <c r="D178" s="410"/>
      <c r="E178" s="410"/>
      <c r="F178" s="412" t="s">
        <v>383</v>
      </c>
      <c r="G178" s="413">
        <f>REV!I37</f>
        <v>0</v>
      </c>
      <c r="H178" s="417" t="s">
        <v>242</v>
      </c>
    </row>
    <row r="179" spans="1:8" ht="15" x14ac:dyDescent="0.25">
      <c r="A179" s="407"/>
      <c r="B179" s="412"/>
      <c r="C179" s="409"/>
      <c r="D179" s="410"/>
      <c r="E179" s="405"/>
      <c r="F179" s="412" t="s">
        <v>384</v>
      </c>
      <c r="G179" s="413">
        <f>REV!J37</f>
        <v>0</v>
      </c>
      <c r="H179" s="417" t="s">
        <v>242</v>
      </c>
    </row>
    <row r="180" spans="1:8" x14ac:dyDescent="0.2"/>
    <row r="181" spans="1:8" ht="15" x14ac:dyDescent="0.25">
      <c r="A181" s="401">
        <v>38</v>
      </c>
      <c r="B181" s="412" t="s">
        <v>370</v>
      </c>
      <c r="C181" s="413">
        <f>REV!C38</f>
        <v>0</v>
      </c>
      <c r="D181" s="410"/>
      <c r="E181" s="405" t="s">
        <v>240</v>
      </c>
      <c r="F181" s="412" t="s">
        <v>373</v>
      </c>
      <c r="G181" s="413">
        <f>REV!D38</f>
        <v>0</v>
      </c>
      <c r="H181" s="417" t="s">
        <v>242</v>
      </c>
    </row>
    <row r="182" spans="1:8" ht="15" x14ac:dyDescent="0.25">
      <c r="A182" s="407"/>
      <c r="B182" s="412"/>
      <c r="C182" s="409"/>
      <c r="D182" s="410"/>
      <c r="E182" s="405"/>
      <c r="F182" s="412" t="s">
        <v>385</v>
      </c>
      <c r="G182" s="413">
        <f>REV!J38</f>
        <v>0</v>
      </c>
      <c r="H182" s="417" t="s">
        <v>242</v>
      </c>
    </row>
    <row r="183" spans="1:8" ht="15" x14ac:dyDescent="0.25">
      <c r="A183" s="407"/>
      <c r="B183" s="412"/>
      <c r="C183" s="409"/>
      <c r="D183" s="410"/>
      <c r="E183" s="405"/>
      <c r="F183" s="412"/>
      <c r="G183" s="409"/>
      <c r="H183" s="410"/>
    </row>
    <row r="184" spans="1:8" ht="15" x14ac:dyDescent="0.25">
      <c r="A184" s="401">
        <v>39</v>
      </c>
      <c r="B184" s="412" t="s">
        <v>371</v>
      </c>
      <c r="C184" s="413">
        <f>REV!C39</f>
        <v>0</v>
      </c>
      <c r="D184" s="410"/>
      <c r="E184" s="409" t="s">
        <v>240</v>
      </c>
      <c r="F184" s="412" t="s">
        <v>374</v>
      </c>
      <c r="G184" s="413">
        <f>REV!D39</f>
        <v>0</v>
      </c>
      <c r="H184" s="410"/>
    </row>
    <row r="185" spans="1:8" ht="15" x14ac:dyDescent="0.25">
      <c r="A185" s="407"/>
      <c r="B185" s="412"/>
      <c r="C185" s="409"/>
      <c r="D185" s="410"/>
      <c r="E185" s="405"/>
      <c r="F185" s="408"/>
      <c r="G185" s="409"/>
      <c r="H185" s="410"/>
    </row>
    <row r="186" spans="1:8" ht="30" x14ac:dyDescent="0.25">
      <c r="A186" s="401">
        <v>40</v>
      </c>
      <c r="B186" s="402" t="s">
        <v>372</v>
      </c>
      <c r="C186" s="413">
        <f>REV!C40</f>
        <v>0</v>
      </c>
      <c r="D186" s="410"/>
      <c r="E186" s="409" t="s">
        <v>240</v>
      </c>
      <c r="F186" s="402" t="s">
        <v>376</v>
      </c>
      <c r="G186" s="413">
        <f>REV!K40</f>
        <v>0</v>
      </c>
      <c r="H186" s="410"/>
    </row>
    <row r="187" spans="1:8" ht="15" x14ac:dyDescent="0.25">
      <c r="A187" s="407"/>
      <c r="B187" s="412"/>
      <c r="C187" s="409"/>
      <c r="D187" s="410"/>
      <c r="E187" s="405"/>
      <c r="F187" s="412"/>
      <c r="G187" s="409"/>
      <c r="H187" s="410"/>
    </row>
    <row r="188" spans="1:8" ht="15" x14ac:dyDescent="0.25">
      <c r="A188" s="401">
        <v>41</v>
      </c>
      <c r="B188" s="412" t="s">
        <v>252</v>
      </c>
      <c r="C188" s="413">
        <f>REV!J25</f>
        <v>0</v>
      </c>
      <c r="D188" s="410"/>
      <c r="E188" s="409" t="s">
        <v>240</v>
      </c>
      <c r="F188" s="412" t="s">
        <v>256</v>
      </c>
      <c r="G188" s="413">
        <f>REV!K25</f>
        <v>0</v>
      </c>
      <c r="H188" s="417" t="s">
        <v>242</v>
      </c>
    </row>
    <row r="189" spans="1:8" ht="30" x14ac:dyDescent="0.25">
      <c r="A189" s="407"/>
      <c r="B189" s="408"/>
      <c r="C189" s="409"/>
      <c r="D189" s="410"/>
      <c r="E189" s="410"/>
      <c r="F189" s="412" t="s">
        <v>260</v>
      </c>
      <c r="G189" s="413">
        <f>REV!L25</f>
        <v>0</v>
      </c>
      <c r="H189" s="417" t="s">
        <v>242</v>
      </c>
    </row>
    <row r="190" spans="1:8" ht="15" x14ac:dyDescent="0.25">
      <c r="A190" s="407"/>
      <c r="B190" s="408"/>
      <c r="C190" s="409"/>
      <c r="D190" s="410"/>
      <c r="E190" s="410"/>
      <c r="F190" s="412" t="s">
        <v>268</v>
      </c>
      <c r="G190" s="413">
        <f>REV!N25</f>
        <v>0</v>
      </c>
      <c r="H190" s="417" t="s">
        <v>242</v>
      </c>
    </row>
    <row r="191" spans="1:8" ht="15" x14ac:dyDescent="0.25">
      <c r="A191" s="407"/>
      <c r="B191" s="408"/>
      <c r="C191" s="409"/>
      <c r="D191" s="410"/>
      <c r="E191" s="405"/>
      <c r="F191" s="412" t="s">
        <v>272</v>
      </c>
      <c r="G191" s="413">
        <f>REV!O25</f>
        <v>0</v>
      </c>
      <c r="H191" s="417" t="s">
        <v>242</v>
      </c>
    </row>
    <row r="192" spans="1:8" ht="15" x14ac:dyDescent="0.25">
      <c r="A192" s="407"/>
      <c r="B192" s="408"/>
      <c r="C192" s="409"/>
      <c r="D192" s="410"/>
      <c r="E192" s="410"/>
      <c r="F192" s="412" t="s">
        <v>276</v>
      </c>
      <c r="G192" s="413">
        <f>REV!P25</f>
        <v>0</v>
      </c>
      <c r="H192" s="417" t="s">
        <v>242</v>
      </c>
    </row>
    <row r="193" spans="1:8" ht="15" x14ac:dyDescent="0.25">
      <c r="A193" s="407"/>
      <c r="B193" s="408"/>
      <c r="C193" s="409"/>
      <c r="D193" s="410"/>
      <c r="E193" s="410"/>
      <c r="F193" s="412" t="s">
        <v>280</v>
      </c>
      <c r="G193" s="413">
        <f>REV!R25</f>
        <v>0</v>
      </c>
      <c r="H193" s="417" t="s">
        <v>242</v>
      </c>
    </row>
    <row r="194" spans="1:8" x14ac:dyDescent="0.2"/>
    <row r="195" spans="1:8" ht="15" x14ac:dyDescent="0.25">
      <c r="A195" s="401">
        <v>42</v>
      </c>
      <c r="B195" s="412" t="s">
        <v>253</v>
      </c>
      <c r="C195" s="413">
        <f>REV!J26</f>
        <v>0</v>
      </c>
      <c r="D195" s="410"/>
      <c r="E195" s="409" t="s">
        <v>240</v>
      </c>
      <c r="F195" s="412" t="s">
        <v>257</v>
      </c>
      <c r="G195" s="413">
        <f>REV!K26</f>
        <v>0</v>
      </c>
      <c r="H195" s="417" t="s">
        <v>242</v>
      </c>
    </row>
    <row r="196" spans="1:8" ht="30" x14ac:dyDescent="0.25">
      <c r="A196" s="407"/>
      <c r="B196" s="408"/>
      <c r="C196" s="409"/>
      <c r="D196" s="410"/>
      <c r="E196" s="410"/>
      <c r="F196" s="412" t="s">
        <v>261</v>
      </c>
      <c r="G196" s="413">
        <f>REV!L26</f>
        <v>0</v>
      </c>
      <c r="H196" s="417" t="s">
        <v>242</v>
      </c>
    </row>
    <row r="197" spans="1:8" ht="15" x14ac:dyDescent="0.25">
      <c r="A197" s="407"/>
      <c r="B197" s="408"/>
      <c r="C197" s="409"/>
      <c r="D197" s="410"/>
      <c r="E197" s="410"/>
      <c r="F197" s="412" t="s">
        <v>269</v>
      </c>
      <c r="G197" s="413">
        <f>REV!N26</f>
        <v>0</v>
      </c>
      <c r="H197" s="417" t="s">
        <v>242</v>
      </c>
    </row>
    <row r="198" spans="1:8" ht="15" x14ac:dyDescent="0.25">
      <c r="A198" s="407"/>
      <c r="B198" s="408"/>
      <c r="C198" s="409"/>
      <c r="D198" s="410"/>
      <c r="E198" s="405"/>
      <c r="F198" s="412" t="s">
        <v>273</v>
      </c>
      <c r="G198" s="413">
        <f>REV!O26</f>
        <v>0</v>
      </c>
      <c r="H198" s="417" t="s">
        <v>242</v>
      </c>
    </row>
    <row r="199" spans="1:8" ht="15" x14ac:dyDescent="0.25">
      <c r="A199" s="407"/>
      <c r="B199" s="408"/>
      <c r="C199" s="409"/>
      <c r="D199" s="410"/>
      <c r="E199" s="410"/>
      <c r="F199" s="412" t="s">
        <v>277</v>
      </c>
      <c r="G199" s="413">
        <f>REV!P26</f>
        <v>0</v>
      </c>
      <c r="H199" s="417" t="s">
        <v>242</v>
      </c>
    </row>
    <row r="200" spans="1:8" ht="15" x14ac:dyDescent="0.25">
      <c r="A200" s="407"/>
      <c r="B200" s="408"/>
      <c r="C200" s="409"/>
      <c r="D200" s="410"/>
      <c r="E200" s="410"/>
      <c r="F200" s="412" t="s">
        <v>281</v>
      </c>
      <c r="G200" s="413">
        <f>REV!R26</f>
        <v>0</v>
      </c>
      <c r="H200" s="417" t="s">
        <v>242</v>
      </c>
    </row>
    <row r="201" spans="1:8" x14ac:dyDescent="0.2"/>
    <row r="202" spans="1:8" ht="15" x14ac:dyDescent="0.25">
      <c r="A202" s="401">
        <v>43</v>
      </c>
      <c r="B202" s="412" t="s">
        <v>254</v>
      </c>
      <c r="C202" s="413">
        <f>REV!J27</f>
        <v>0</v>
      </c>
      <c r="D202" s="410"/>
      <c r="E202" s="409" t="s">
        <v>240</v>
      </c>
      <c r="F202" s="412" t="s">
        <v>258</v>
      </c>
      <c r="G202" s="413">
        <f>REV!K27</f>
        <v>0</v>
      </c>
      <c r="H202" s="417" t="s">
        <v>242</v>
      </c>
    </row>
    <row r="203" spans="1:8" ht="30" x14ac:dyDescent="0.25">
      <c r="A203" s="407"/>
      <c r="B203" s="412"/>
      <c r="C203" s="409"/>
      <c r="D203" s="410"/>
      <c r="E203" s="410"/>
      <c r="F203" s="412" t="s">
        <v>262</v>
      </c>
      <c r="G203" s="413">
        <f>REV!L27</f>
        <v>0</v>
      </c>
      <c r="H203" s="417" t="s">
        <v>242</v>
      </c>
    </row>
    <row r="204" spans="1:8" ht="15" x14ac:dyDescent="0.25">
      <c r="A204" s="407"/>
      <c r="B204" s="408"/>
      <c r="C204" s="409"/>
      <c r="D204" s="410"/>
      <c r="E204" s="410"/>
      <c r="F204" s="412" t="s">
        <v>270</v>
      </c>
      <c r="G204" s="413">
        <f>REV!N27</f>
        <v>0</v>
      </c>
      <c r="H204" s="417" t="s">
        <v>242</v>
      </c>
    </row>
    <row r="205" spans="1:8" ht="15" x14ac:dyDescent="0.25">
      <c r="A205" s="407"/>
      <c r="B205" s="408"/>
      <c r="C205" s="409"/>
      <c r="D205" s="410"/>
      <c r="E205" s="405"/>
      <c r="F205" s="412" t="s">
        <v>274</v>
      </c>
      <c r="G205" s="413">
        <f>REV!O27</f>
        <v>0</v>
      </c>
      <c r="H205" s="417" t="s">
        <v>242</v>
      </c>
    </row>
    <row r="206" spans="1:8" ht="15" x14ac:dyDescent="0.25">
      <c r="A206" s="407"/>
      <c r="B206" s="408"/>
      <c r="C206" s="409"/>
      <c r="D206" s="410"/>
      <c r="E206" s="410"/>
      <c r="F206" s="412" t="s">
        <v>278</v>
      </c>
      <c r="G206" s="413">
        <f>REV!P27</f>
        <v>0</v>
      </c>
      <c r="H206" s="417" t="s">
        <v>242</v>
      </c>
    </row>
    <row r="207" spans="1:8" ht="15" x14ac:dyDescent="0.25">
      <c r="A207" s="407"/>
      <c r="B207" s="412"/>
      <c r="C207" s="409"/>
      <c r="D207" s="410"/>
      <c r="E207" s="410"/>
      <c r="F207" s="412" t="s">
        <v>282</v>
      </c>
      <c r="G207" s="413">
        <f>REV!R27</f>
        <v>0</v>
      </c>
      <c r="H207" s="417" t="s">
        <v>242</v>
      </c>
    </row>
    <row r="208" spans="1:8" x14ac:dyDescent="0.2"/>
    <row r="209" spans="1:8" ht="15" x14ac:dyDescent="0.25">
      <c r="A209" s="401">
        <v>44</v>
      </c>
      <c r="B209" s="412" t="s">
        <v>255</v>
      </c>
      <c r="C209" s="413">
        <f>REV!J28</f>
        <v>0</v>
      </c>
      <c r="D209" s="410"/>
      <c r="E209" s="409" t="s">
        <v>240</v>
      </c>
      <c r="F209" s="412" t="s">
        <v>259</v>
      </c>
      <c r="G209" s="413">
        <f>REV!K28</f>
        <v>0</v>
      </c>
      <c r="H209" s="417" t="s">
        <v>242</v>
      </c>
    </row>
    <row r="210" spans="1:8" ht="30" x14ac:dyDescent="0.25">
      <c r="A210" s="407"/>
      <c r="B210" s="408"/>
      <c r="C210" s="409"/>
      <c r="D210" s="410"/>
      <c r="E210" s="410"/>
      <c r="F210" s="412" t="s">
        <v>263</v>
      </c>
      <c r="G210" s="413">
        <f>REV!L28</f>
        <v>0</v>
      </c>
      <c r="H210" s="417" t="s">
        <v>242</v>
      </c>
    </row>
    <row r="211" spans="1:8" ht="15" x14ac:dyDescent="0.25">
      <c r="A211" s="407"/>
      <c r="B211" s="412"/>
      <c r="C211" s="409"/>
      <c r="D211" s="410"/>
      <c r="E211" s="410"/>
      <c r="F211" s="412" t="s">
        <v>271</v>
      </c>
      <c r="G211" s="413">
        <f>REV!N28</f>
        <v>0</v>
      </c>
      <c r="H211" s="417" t="s">
        <v>242</v>
      </c>
    </row>
    <row r="212" spans="1:8" ht="15" x14ac:dyDescent="0.25">
      <c r="A212" s="407"/>
      <c r="B212" s="408"/>
      <c r="C212" s="409"/>
      <c r="D212" s="410"/>
      <c r="E212" s="405"/>
      <c r="F212" s="412" t="s">
        <v>275</v>
      </c>
      <c r="G212" s="413">
        <f>REV!O28</f>
        <v>0</v>
      </c>
      <c r="H212" s="417" t="s">
        <v>242</v>
      </c>
    </row>
    <row r="213" spans="1:8" ht="15" x14ac:dyDescent="0.25">
      <c r="A213" s="407"/>
      <c r="B213" s="408"/>
      <c r="C213" s="409"/>
      <c r="D213" s="410"/>
      <c r="E213" s="410"/>
      <c r="F213" s="412" t="s">
        <v>279</v>
      </c>
      <c r="G213" s="413">
        <f>REV!P28</f>
        <v>0</v>
      </c>
      <c r="H213" s="417" t="s">
        <v>242</v>
      </c>
    </row>
    <row r="214" spans="1:8" ht="15" x14ac:dyDescent="0.25">
      <c r="A214" s="407"/>
      <c r="B214" s="408"/>
      <c r="C214" s="409"/>
      <c r="D214" s="410"/>
      <c r="E214" s="410"/>
      <c r="F214" s="412" t="s">
        <v>283</v>
      </c>
      <c r="G214" s="413">
        <f>REV!R28</f>
        <v>0</v>
      </c>
      <c r="H214" s="417" t="s">
        <v>242</v>
      </c>
    </row>
    <row r="215" spans="1:8" ht="15" x14ac:dyDescent="0.25">
      <c r="A215" s="407"/>
      <c r="B215" s="412"/>
      <c r="C215" s="409"/>
      <c r="D215" s="410"/>
      <c r="E215" s="410"/>
      <c r="F215" s="412"/>
      <c r="G215" s="409"/>
      <c r="H215" s="410"/>
    </row>
    <row r="216" spans="1:8" ht="15" x14ac:dyDescent="0.25">
      <c r="A216" s="401">
        <v>45</v>
      </c>
      <c r="B216" s="412" t="s">
        <v>321</v>
      </c>
      <c r="C216" s="413">
        <f>REV!J30</f>
        <v>0</v>
      </c>
      <c r="D216" s="410"/>
      <c r="E216" s="409" t="s">
        <v>240</v>
      </c>
      <c r="F216" s="412" t="s">
        <v>328</v>
      </c>
      <c r="G216" s="413">
        <f>REV!K30</f>
        <v>0</v>
      </c>
      <c r="H216" s="417" t="s">
        <v>242</v>
      </c>
    </row>
    <row r="217" spans="1:8" ht="30" x14ac:dyDescent="0.25">
      <c r="A217" s="407"/>
      <c r="B217" s="408"/>
      <c r="C217" s="409"/>
      <c r="D217" s="410"/>
      <c r="E217" s="410"/>
      <c r="F217" s="412" t="s">
        <v>335</v>
      </c>
      <c r="G217" s="413">
        <f>REV!L30</f>
        <v>0</v>
      </c>
      <c r="H217" s="417" t="s">
        <v>242</v>
      </c>
    </row>
    <row r="218" spans="1:8" ht="15" x14ac:dyDescent="0.25">
      <c r="A218" s="407"/>
      <c r="B218" s="408"/>
      <c r="C218" s="409"/>
      <c r="D218" s="410"/>
      <c r="E218" s="410"/>
      <c r="F218" s="412" t="s">
        <v>342</v>
      </c>
      <c r="G218" s="413">
        <f>REV!N30</f>
        <v>0</v>
      </c>
      <c r="H218" s="417" t="s">
        <v>242</v>
      </c>
    </row>
    <row r="219" spans="1:8" ht="15" x14ac:dyDescent="0.25">
      <c r="A219" s="407"/>
      <c r="B219" s="412"/>
      <c r="C219" s="409"/>
      <c r="D219" s="410"/>
      <c r="E219" s="405"/>
      <c r="F219" s="412" t="s">
        <v>349</v>
      </c>
      <c r="G219" s="413">
        <f>REV!O30</f>
        <v>0</v>
      </c>
      <c r="H219" s="417" t="s">
        <v>242</v>
      </c>
    </row>
    <row r="220" spans="1:8" ht="15" x14ac:dyDescent="0.25">
      <c r="A220" s="407"/>
      <c r="B220" s="408"/>
      <c r="C220" s="409"/>
      <c r="D220" s="410"/>
      <c r="E220" s="410"/>
      <c r="F220" s="412" t="s">
        <v>356</v>
      </c>
      <c r="G220" s="413">
        <f>REV!P30</f>
        <v>0</v>
      </c>
      <c r="H220" s="417" t="s">
        <v>242</v>
      </c>
    </row>
    <row r="221" spans="1:8" ht="15" x14ac:dyDescent="0.25">
      <c r="A221" s="407"/>
      <c r="B221" s="408"/>
      <c r="C221" s="409"/>
      <c r="D221" s="410"/>
      <c r="E221" s="410"/>
      <c r="F221" s="412" t="s">
        <v>363</v>
      </c>
      <c r="G221" s="413">
        <f>REV!R30</f>
        <v>0</v>
      </c>
      <c r="H221" s="417" t="s">
        <v>242</v>
      </c>
    </row>
    <row r="222" spans="1:8" x14ac:dyDescent="0.2"/>
    <row r="223" spans="1:8" ht="15" x14ac:dyDescent="0.25">
      <c r="A223" s="401">
        <v>46</v>
      </c>
      <c r="B223" s="412" t="s">
        <v>322</v>
      </c>
      <c r="C223" s="413">
        <f>REV!J31</f>
        <v>0</v>
      </c>
      <c r="D223" s="410"/>
      <c r="E223" s="409" t="s">
        <v>240</v>
      </c>
      <c r="F223" s="412" t="s">
        <v>329</v>
      </c>
      <c r="G223" s="413">
        <f>REV!K31</f>
        <v>0</v>
      </c>
      <c r="H223" s="417" t="s">
        <v>242</v>
      </c>
    </row>
    <row r="224" spans="1:8" ht="30" x14ac:dyDescent="0.25">
      <c r="A224" s="407"/>
      <c r="B224" s="408"/>
      <c r="C224" s="409"/>
      <c r="D224" s="410"/>
      <c r="E224" s="410"/>
      <c r="F224" s="412" t="s">
        <v>336</v>
      </c>
      <c r="G224" s="413">
        <f>REV!L31</f>
        <v>0</v>
      </c>
      <c r="H224" s="417" t="s">
        <v>242</v>
      </c>
    </row>
    <row r="225" spans="1:8" ht="15" x14ac:dyDescent="0.25">
      <c r="A225" s="407"/>
      <c r="B225" s="408"/>
      <c r="C225" s="409"/>
      <c r="D225" s="410"/>
      <c r="E225" s="410"/>
      <c r="F225" s="412" t="s">
        <v>343</v>
      </c>
      <c r="G225" s="413">
        <f>REV!N31</f>
        <v>0</v>
      </c>
      <c r="H225" s="417" t="s">
        <v>242</v>
      </c>
    </row>
    <row r="226" spans="1:8" ht="15" x14ac:dyDescent="0.25">
      <c r="A226" s="407"/>
      <c r="B226" s="408"/>
      <c r="C226" s="409"/>
      <c r="D226" s="410"/>
      <c r="E226" s="405"/>
      <c r="F226" s="412" t="s">
        <v>350</v>
      </c>
      <c r="G226" s="413">
        <f>REV!O31</f>
        <v>0</v>
      </c>
      <c r="H226" s="417" t="s">
        <v>242</v>
      </c>
    </row>
    <row r="227" spans="1:8" ht="15" x14ac:dyDescent="0.25">
      <c r="A227" s="407"/>
      <c r="B227" s="412"/>
      <c r="C227" s="409"/>
      <c r="D227" s="410"/>
      <c r="E227" s="410"/>
      <c r="F227" s="412" t="s">
        <v>357</v>
      </c>
      <c r="G227" s="413">
        <f>REV!P31</f>
        <v>0</v>
      </c>
      <c r="H227" s="417" t="s">
        <v>242</v>
      </c>
    </row>
    <row r="228" spans="1:8" ht="15" x14ac:dyDescent="0.25">
      <c r="A228" s="407"/>
      <c r="B228" s="408"/>
      <c r="C228" s="409"/>
      <c r="D228" s="410"/>
      <c r="E228" s="410"/>
      <c r="F228" s="412" t="s">
        <v>364</v>
      </c>
      <c r="G228" s="413">
        <f>REV!R31</f>
        <v>0</v>
      </c>
      <c r="H228" s="417" t="s">
        <v>242</v>
      </c>
    </row>
    <row r="229" spans="1:8" x14ac:dyDescent="0.2"/>
    <row r="230" spans="1:8" ht="30" x14ac:dyDescent="0.25">
      <c r="A230" s="401">
        <v>47</v>
      </c>
      <c r="B230" s="412" t="s">
        <v>323</v>
      </c>
      <c r="C230" s="413">
        <f>REV!J32</f>
        <v>0</v>
      </c>
      <c r="D230" s="410"/>
      <c r="E230" s="409" t="s">
        <v>240</v>
      </c>
      <c r="F230" s="412" t="s">
        <v>330</v>
      </c>
      <c r="G230" s="413">
        <f>REV!K32</f>
        <v>0</v>
      </c>
      <c r="H230" s="417" t="s">
        <v>242</v>
      </c>
    </row>
    <row r="231" spans="1:8" ht="30" x14ac:dyDescent="0.25">
      <c r="A231" s="407"/>
      <c r="B231" s="412"/>
      <c r="C231" s="409"/>
      <c r="D231" s="410"/>
      <c r="E231" s="410"/>
      <c r="F231" s="412" t="s">
        <v>337</v>
      </c>
      <c r="G231" s="413">
        <f>REV!L32</f>
        <v>0</v>
      </c>
      <c r="H231" s="417" t="s">
        <v>242</v>
      </c>
    </row>
    <row r="232" spans="1:8" ht="30" x14ac:dyDescent="0.25">
      <c r="A232" s="407"/>
      <c r="B232" s="408"/>
      <c r="C232" s="409"/>
      <c r="D232" s="410"/>
      <c r="E232" s="410"/>
      <c r="F232" s="412" t="s">
        <v>344</v>
      </c>
      <c r="G232" s="413">
        <f>REV!N32</f>
        <v>0</v>
      </c>
      <c r="H232" s="417" t="s">
        <v>242</v>
      </c>
    </row>
    <row r="233" spans="1:8" ht="15" x14ac:dyDescent="0.25">
      <c r="A233" s="407"/>
      <c r="B233" s="408"/>
      <c r="C233" s="409"/>
      <c r="D233" s="410"/>
      <c r="E233" s="405"/>
      <c r="F233" s="412" t="s">
        <v>351</v>
      </c>
      <c r="G233" s="413">
        <f>REV!O32</f>
        <v>0</v>
      </c>
      <c r="H233" s="417" t="s">
        <v>242</v>
      </c>
    </row>
    <row r="234" spans="1:8" ht="15" x14ac:dyDescent="0.25">
      <c r="A234" s="407"/>
      <c r="B234" s="408"/>
      <c r="C234" s="409"/>
      <c r="D234" s="410"/>
      <c r="E234" s="410"/>
      <c r="F234" s="412" t="s">
        <v>358</v>
      </c>
      <c r="G234" s="413">
        <f>REV!P32</f>
        <v>0</v>
      </c>
      <c r="H234" s="417" t="s">
        <v>242</v>
      </c>
    </row>
    <row r="235" spans="1:8" ht="15" x14ac:dyDescent="0.25">
      <c r="A235" s="407"/>
      <c r="B235" s="412"/>
      <c r="C235" s="409"/>
      <c r="D235" s="410"/>
      <c r="E235" s="410"/>
      <c r="F235" s="412" t="s">
        <v>365</v>
      </c>
      <c r="G235" s="413">
        <f>REV!R32</f>
        <v>0</v>
      </c>
      <c r="H235" s="417" t="s">
        <v>242</v>
      </c>
    </row>
    <row r="236" spans="1:8" ht="15" x14ac:dyDescent="0.25">
      <c r="A236" s="407"/>
      <c r="B236" s="408"/>
      <c r="C236" s="409"/>
      <c r="D236" s="410"/>
      <c r="E236" s="410"/>
      <c r="F236" s="412"/>
      <c r="G236" s="409"/>
      <c r="H236" s="410"/>
    </row>
    <row r="237" spans="1:8" ht="15" x14ac:dyDescent="0.25">
      <c r="A237" s="401">
        <v>48</v>
      </c>
      <c r="B237" s="412" t="s">
        <v>324</v>
      </c>
      <c r="C237" s="413">
        <f>REV!J33</f>
        <v>0</v>
      </c>
      <c r="D237" s="410"/>
      <c r="E237" s="409" t="s">
        <v>240</v>
      </c>
      <c r="F237" s="412" t="s">
        <v>331</v>
      </c>
      <c r="G237" s="413">
        <f>REV!K33</f>
        <v>0</v>
      </c>
      <c r="H237" s="417" t="s">
        <v>242</v>
      </c>
    </row>
    <row r="238" spans="1:8" ht="30" x14ac:dyDescent="0.25">
      <c r="A238" s="407"/>
      <c r="B238" s="408"/>
      <c r="C238" s="409"/>
      <c r="D238" s="410"/>
      <c r="E238" s="410"/>
      <c r="F238" s="412" t="s">
        <v>338</v>
      </c>
      <c r="G238" s="413">
        <f>REV!L33</f>
        <v>0</v>
      </c>
      <c r="H238" s="417" t="s">
        <v>242</v>
      </c>
    </row>
    <row r="239" spans="1:8" ht="15" x14ac:dyDescent="0.25">
      <c r="A239" s="407"/>
      <c r="B239" s="412"/>
      <c r="C239" s="409"/>
      <c r="D239" s="410"/>
      <c r="E239" s="410"/>
      <c r="F239" s="412" t="s">
        <v>345</v>
      </c>
      <c r="G239" s="413">
        <f>REV!N33</f>
        <v>0</v>
      </c>
      <c r="H239" s="417" t="s">
        <v>242</v>
      </c>
    </row>
    <row r="240" spans="1:8" ht="15" x14ac:dyDescent="0.25">
      <c r="A240" s="407"/>
      <c r="B240" s="408"/>
      <c r="C240" s="409"/>
      <c r="D240" s="410"/>
      <c r="E240" s="405"/>
      <c r="F240" s="412" t="s">
        <v>352</v>
      </c>
      <c r="G240" s="413">
        <f>REV!O33</f>
        <v>0</v>
      </c>
      <c r="H240" s="417" t="s">
        <v>242</v>
      </c>
    </row>
    <row r="241" spans="1:8" ht="15" x14ac:dyDescent="0.25">
      <c r="A241" s="407"/>
      <c r="B241" s="408"/>
      <c r="C241" s="409"/>
      <c r="D241" s="410"/>
      <c r="E241" s="410"/>
      <c r="F241" s="412" t="s">
        <v>359</v>
      </c>
      <c r="G241" s="413">
        <f>REV!P33</f>
        <v>0</v>
      </c>
      <c r="H241" s="417" t="s">
        <v>242</v>
      </c>
    </row>
    <row r="242" spans="1:8" ht="15" x14ac:dyDescent="0.25">
      <c r="A242" s="407"/>
      <c r="B242" s="408"/>
      <c r="C242" s="409"/>
      <c r="D242" s="410"/>
      <c r="E242" s="410"/>
      <c r="F242" s="412" t="s">
        <v>366</v>
      </c>
      <c r="G242" s="413">
        <f>REV!R33</f>
        <v>0</v>
      </c>
      <c r="H242" s="417" t="s">
        <v>242</v>
      </c>
    </row>
    <row r="243" spans="1:8" ht="15" x14ac:dyDescent="0.25">
      <c r="A243" s="407"/>
      <c r="B243" s="412"/>
      <c r="C243" s="409"/>
      <c r="D243" s="410"/>
      <c r="E243" s="410"/>
      <c r="F243" s="412"/>
      <c r="G243" s="409"/>
      <c r="H243" s="410"/>
    </row>
    <row r="244" spans="1:8" ht="30" x14ac:dyDescent="0.25">
      <c r="A244" s="401">
        <v>49</v>
      </c>
      <c r="B244" s="412" t="s">
        <v>325</v>
      </c>
      <c r="C244" s="413">
        <f>REV!J34</f>
        <v>0</v>
      </c>
      <c r="D244" s="410"/>
      <c r="E244" s="409" t="s">
        <v>240</v>
      </c>
      <c r="F244" s="412" t="s">
        <v>332</v>
      </c>
      <c r="G244" s="413">
        <f>REV!K34</f>
        <v>0</v>
      </c>
      <c r="H244" s="417" t="s">
        <v>242</v>
      </c>
    </row>
    <row r="245" spans="1:8" ht="30" x14ac:dyDescent="0.25">
      <c r="A245" s="407"/>
      <c r="B245" s="408"/>
      <c r="C245" s="409"/>
      <c r="D245" s="410"/>
      <c r="E245" s="410"/>
      <c r="F245" s="412" t="s">
        <v>339</v>
      </c>
      <c r="G245" s="413">
        <f>REV!L34</f>
        <v>0</v>
      </c>
      <c r="H245" s="417" t="s">
        <v>242</v>
      </c>
    </row>
    <row r="246" spans="1:8" ht="15" x14ac:dyDescent="0.25">
      <c r="A246" s="407"/>
      <c r="B246" s="408"/>
      <c r="C246" s="409"/>
      <c r="D246" s="410"/>
      <c r="E246" s="410"/>
      <c r="F246" s="412" t="s">
        <v>346</v>
      </c>
      <c r="G246" s="413">
        <f>REV!N34</f>
        <v>0</v>
      </c>
      <c r="H246" s="417" t="s">
        <v>242</v>
      </c>
    </row>
    <row r="247" spans="1:8" ht="15" x14ac:dyDescent="0.25">
      <c r="A247" s="407"/>
      <c r="B247" s="408"/>
      <c r="C247" s="409"/>
      <c r="D247" s="410"/>
      <c r="E247" s="405"/>
      <c r="F247" s="412" t="s">
        <v>353</v>
      </c>
      <c r="G247" s="413">
        <f>REV!O34</f>
        <v>0</v>
      </c>
      <c r="H247" s="417" t="s">
        <v>242</v>
      </c>
    </row>
    <row r="248" spans="1:8" ht="15" x14ac:dyDescent="0.25">
      <c r="A248" s="407"/>
      <c r="B248" s="408"/>
      <c r="C248" s="409"/>
      <c r="D248" s="410"/>
      <c r="E248" s="410"/>
      <c r="F248" s="412" t="s">
        <v>360</v>
      </c>
      <c r="G248" s="413">
        <f>REV!P34</f>
        <v>0</v>
      </c>
      <c r="H248" s="417" t="s">
        <v>242</v>
      </c>
    </row>
    <row r="249" spans="1:8" ht="15" x14ac:dyDescent="0.25">
      <c r="A249" s="407"/>
      <c r="B249" s="408"/>
      <c r="C249" s="409"/>
      <c r="D249" s="410"/>
      <c r="E249" s="410"/>
      <c r="F249" s="412" t="s">
        <v>367</v>
      </c>
      <c r="G249" s="413">
        <f>REV!R34</f>
        <v>0</v>
      </c>
      <c r="H249" s="417" t="s">
        <v>242</v>
      </c>
    </row>
    <row r="250" spans="1:8" ht="15" x14ac:dyDescent="0.25">
      <c r="A250" s="407"/>
      <c r="B250" s="412"/>
      <c r="C250" s="409"/>
      <c r="D250" s="410"/>
      <c r="E250" s="410"/>
      <c r="F250" s="408"/>
      <c r="G250" s="409"/>
      <c r="H250" s="410"/>
    </row>
    <row r="251" spans="1:8" ht="30" x14ac:dyDescent="0.25">
      <c r="A251" s="401">
        <v>50</v>
      </c>
      <c r="B251" s="412" t="s">
        <v>326</v>
      </c>
      <c r="C251" s="413">
        <f>REV!J35</f>
        <v>0</v>
      </c>
      <c r="D251" s="410"/>
      <c r="E251" s="409" t="s">
        <v>240</v>
      </c>
      <c r="F251" s="412" t="s">
        <v>333</v>
      </c>
      <c r="G251" s="413">
        <f>REV!K35</f>
        <v>0</v>
      </c>
      <c r="H251" s="417" t="s">
        <v>242</v>
      </c>
    </row>
    <row r="252" spans="1:8" ht="30" x14ac:dyDescent="0.25">
      <c r="A252" s="407"/>
      <c r="B252" s="412"/>
      <c r="C252" s="409"/>
      <c r="D252" s="410"/>
      <c r="E252" s="410"/>
      <c r="F252" s="412" t="s">
        <v>340</v>
      </c>
      <c r="G252" s="413">
        <f>REV!L35</f>
        <v>0</v>
      </c>
      <c r="H252" s="417" t="s">
        <v>242</v>
      </c>
    </row>
    <row r="253" spans="1:8" ht="30" x14ac:dyDescent="0.25">
      <c r="A253" s="407"/>
      <c r="B253" s="408"/>
      <c r="C253" s="409"/>
      <c r="D253" s="410"/>
      <c r="E253" s="410"/>
      <c r="F253" s="412" t="s">
        <v>347</v>
      </c>
      <c r="G253" s="413">
        <f>REV!N35</f>
        <v>0</v>
      </c>
      <c r="H253" s="417" t="s">
        <v>242</v>
      </c>
    </row>
    <row r="254" spans="1:8" ht="15" x14ac:dyDescent="0.25">
      <c r="A254" s="407"/>
      <c r="B254" s="412"/>
      <c r="C254" s="409"/>
      <c r="D254" s="410"/>
      <c r="E254" s="405"/>
      <c r="F254" s="412" t="s">
        <v>354</v>
      </c>
      <c r="G254" s="413">
        <f>REV!O35</f>
        <v>0</v>
      </c>
      <c r="H254" s="417" t="s">
        <v>242</v>
      </c>
    </row>
    <row r="255" spans="1:8" ht="15" x14ac:dyDescent="0.25">
      <c r="A255" s="407"/>
      <c r="B255" s="408"/>
      <c r="C255" s="409"/>
      <c r="D255" s="410"/>
      <c r="E255" s="410"/>
      <c r="F255" s="412" t="s">
        <v>361</v>
      </c>
      <c r="G255" s="413">
        <f>REV!P35</f>
        <v>0</v>
      </c>
      <c r="H255" s="417" t="s">
        <v>242</v>
      </c>
    </row>
    <row r="256" spans="1:8" ht="15" x14ac:dyDescent="0.25">
      <c r="A256" s="407"/>
      <c r="B256" s="408"/>
      <c r="C256" s="409"/>
      <c r="D256" s="410"/>
      <c r="E256" s="410"/>
      <c r="F256" s="412" t="s">
        <v>368</v>
      </c>
      <c r="G256" s="413">
        <f>REV!R35</f>
        <v>0</v>
      </c>
      <c r="H256" s="417" t="s">
        <v>242</v>
      </c>
    </row>
    <row r="257" spans="1:8" ht="15" x14ac:dyDescent="0.25">
      <c r="A257" s="407"/>
      <c r="B257" s="412"/>
      <c r="C257" s="409"/>
      <c r="D257" s="410"/>
      <c r="E257" s="410"/>
      <c r="F257" s="408"/>
      <c r="G257" s="409"/>
      <c r="H257" s="410"/>
    </row>
    <row r="258" spans="1:8" ht="30" x14ac:dyDescent="0.25">
      <c r="A258" s="401">
        <v>51</v>
      </c>
      <c r="B258" s="412" t="s">
        <v>327</v>
      </c>
      <c r="C258" s="413">
        <f>REV!J36</f>
        <v>0</v>
      </c>
      <c r="D258" s="410"/>
      <c r="E258" s="409" t="s">
        <v>240</v>
      </c>
      <c r="F258" s="412" t="s">
        <v>334</v>
      </c>
      <c r="G258" s="413">
        <f>REV!K36</f>
        <v>0</v>
      </c>
      <c r="H258" s="417" t="s">
        <v>242</v>
      </c>
    </row>
    <row r="259" spans="1:8" ht="30" x14ac:dyDescent="0.25">
      <c r="A259" s="407"/>
      <c r="B259" s="412"/>
      <c r="C259" s="409"/>
      <c r="D259" s="410"/>
      <c r="E259" s="410"/>
      <c r="F259" s="412" t="s">
        <v>341</v>
      </c>
      <c r="G259" s="413">
        <f>REV!L36</f>
        <v>0</v>
      </c>
      <c r="H259" s="417" t="s">
        <v>242</v>
      </c>
    </row>
    <row r="260" spans="1:8" ht="15" x14ac:dyDescent="0.25">
      <c r="A260" s="407"/>
      <c r="B260" s="408"/>
      <c r="C260" s="409"/>
      <c r="D260" s="410"/>
      <c r="E260" s="410"/>
      <c r="F260" s="412" t="s">
        <v>348</v>
      </c>
      <c r="G260" s="413">
        <f>REV!N36</f>
        <v>0</v>
      </c>
      <c r="H260" s="417" t="s">
        <v>242</v>
      </c>
    </row>
    <row r="261" spans="1:8" ht="15" x14ac:dyDescent="0.25">
      <c r="A261" s="407"/>
      <c r="B261" s="412"/>
      <c r="C261" s="409"/>
      <c r="D261" s="410"/>
      <c r="E261" s="405"/>
      <c r="F261" s="412" t="s">
        <v>355</v>
      </c>
      <c r="G261" s="413">
        <f>REV!O36</f>
        <v>0</v>
      </c>
      <c r="H261" s="417" t="s">
        <v>242</v>
      </c>
    </row>
    <row r="262" spans="1:8" ht="15" x14ac:dyDescent="0.25">
      <c r="A262" s="407"/>
      <c r="B262" s="408"/>
      <c r="C262" s="409"/>
      <c r="D262" s="410"/>
      <c r="E262" s="410"/>
      <c r="F262" s="412" t="s">
        <v>362</v>
      </c>
      <c r="G262" s="413">
        <f>REV!P36</f>
        <v>0</v>
      </c>
      <c r="H262" s="417" t="s">
        <v>242</v>
      </c>
    </row>
    <row r="263" spans="1:8" ht="15" x14ac:dyDescent="0.25">
      <c r="A263" s="407"/>
      <c r="B263" s="412"/>
      <c r="C263" s="409"/>
      <c r="D263" s="410"/>
      <c r="E263" s="410"/>
      <c r="F263" s="412" t="s">
        <v>369</v>
      </c>
      <c r="G263" s="413">
        <f>REV!R36</f>
        <v>0</v>
      </c>
      <c r="H263" s="417" t="s">
        <v>242</v>
      </c>
    </row>
    <row r="264" spans="1:8" x14ac:dyDescent="0.2"/>
    <row r="265" spans="1:8" ht="15" x14ac:dyDescent="0.25">
      <c r="A265" s="401">
        <v>52</v>
      </c>
      <c r="B265" s="412" t="s">
        <v>384</v>
      </c>
      <c r="C265" s="413">
        <f>REV!J37</f>
        <v>0</v>
      </c>
      <c r="D265" s="410"/>
      <c r="E265" s="409" t="s">
        <v>240</v>
      </c>
      <c r="F265" s="412" t="s">
        <v>386</v>
      </c>
      <c r="G265" s="413">
        <f>REV!K37</f>
        <v>0</v>
      </c>
      <c r="H265" s="417" t="s">
        <v>242</v>
      </c>
    </row>
    <row r="266" spans="1:8" ht="30" x14ac:dyDescent="0.25">
      <c r="A266" s="407"/>
      <c r="B266" s="408"/>
      <c r="C266" s="409"/>
      <c r="D266" s="410"/>
      <c r="E266" s="410"/>
      <c r="F266" s="412" t="s">
        <v>387</v>
      </c>
      <c r="G266" s="413">
        <f>REV!L37</f>
        <v>0</v>
      </c>
      <c r="H266" s="417" t="s">
        <v>242</v>
      </c>
    </row>
    <row r="267" spans="1:8" ht="15" x14ac:dyDescent="0.25">
      <c r="A267" s="407"/>
      <c r="B267" s="412"/>
      <c r="C267" s="409"/>
      <c r="D267" s="410"/>
      <c r="E267" s="410"/>
      <c r="F267" s="412" t="s">
        <v>388</v>
      </c>
      <c r="G267" s="413">
        <f>REV!N37</f>
        <v>0</v>
      </c>
      <c r="H267" s="417" t="s">
        <v>242</v>
      </c>
    </row>
    <row r="268" spans="1:8" ht="15" x14ac:dyDescent="0.25">
      <c r="A268" s="407"/>
      <c r="B268" s="408"/>
      <c r="C268" s="409"/>
      <c r="D268" s="410"/>
      <c r="E268" s="410"/>
      <c r="F268" s="412" t="s">
        <v>389</v>
      </c>
      <c r="G268" s="413">
        <f>REV!O37</f>
        <v>0</v>
      </c>
      <c r="H268" s="417" t="s">
        <v>242</v>
      </c>
    </row>
    <row r="269" spans="1:8" ht="15" x14ac:dyDescent="0.25">
      <c r="A269" s="407"/>
      <c r="B269" s="408"/>
      <c r="C269" s="409"/>
      <c r="D269" s="410"/>
      <c r="E269" s="405"/>
      <c r="F269" s="412" t="s">
        <v>390</v>
      </c>
      <c r="G269" s="413">
        <f>REV!P37</f>
        <v>0</v>
      </c>
      <c r="H269" s="417" t="s">
        <v>242</v>
      </c>
    </row>
    <row r="270" spans="1:8" ht="15" x14ac:dyDescent="0.25">
      <c r="A270" s="407"/>
      <c r="B270" s="408"/>
      <c r="C270" s="409"/>
      <c r="D270" s="410"/>
      <c r="E270" s="410"/>
      <c r="F270" s="412" t="s">
        <v>391</v>
      </c>
      <c r="G270" s="413">
        <f>REV!R37</f>
        <v>0</v>
      </c>
      <c r="H270" s="417" t="s">
        <v>242</v>
      </c>
    </row>
    <row r="271" spans="1:8" x14ac:dyDescent="0.2"/>
    <row r="272" spans="1:8" ht="15" x14ac:dyDescent="0.25">
      <c r="A272" s="401">
        <v>53</v>
      </c>
      <c r="B272" s="412" t="s">
        <v>280</v>
      </c>
      <c r="C272" s="413">
        <f>REV!R25</f>
        <v>0</v>
      </c>
      <c r="D272" s="410"/>
      <c r="E272" s="409" t="s">
        <v>240</v>
      </c>
      <c r="F272" s="412" t="s">
        <v>284</v>
      </c>
      <c r="G272" s="413">
        <f>REV!S25</f>
        <v>0</v>
      </c>
      <c r="H272" s="417" t="s">
        <v>242</v>
      </c>
    </row>
    <row r="273" spans="1:8" ht="15" x14ac:dyDescent="0.25">
      <c r="A273" s="407"/>
      <c r="B273" s="408"/>
      <c r="C273" s="409"/>
      <c r="D273" s="410"/>
      <c r="E273" s="410"/>
      <c r="F273" s="412" t="s">
        <v>288</v>
      </c>
      <c r="G273" s="413">
        <f>REV!U25</f>
        <v>0</v>
      </c>
      <c r="H273" s="417" t="s">
        <v>242</v>
      </c>
    </row>
    <row r="274" spans="1:8" ht="15" x14ac:dyDescent="0.25">
      <c r="A274" s="407"/>
      <c r="B274" s="408"/>
      <c r="C274" s="409"/>
      <c r="D274" s="410"/>
      <c r="E274" s="410"/>
      <c r="F274" s="412" t="s">
        <v>296</v>
      </c>
      <c r="G274" s="413">
        <f>REV!W25</f>
        <v>0</v>
      </c>
      <c r="H274" s="417" t="s">
        <v>242</v>
      </c>
    </row>
    <row r="275" spans="1:8" x14ac:dyDescent="0.2"/>
    <row r="276" spans="1:8" ht="15" x14ac:dyDescent="0.25">
      <c r="A276" s="401">
        <v>54</v>
      </c>
      <c r="B276" s="412" t="s">
        <v>281</v>
      </c>
      <c r="C276" s="413">
        <f>REV!R26</f>
        <v>0</v>
      </c>
      <c r="D276" s="410"/>
      <c r="E276" s="405" t="s">
        <v>240</v>
      </c>
      <c r="F276" s="412" t="s">
        <v>285</v>
      </c>
      <c r="G276" s="413">
        <f>REV!S26</f>
        <v>0</v>
      </c>
      <c r="H276" s="417" t="s">
        <v>242</v>
      </c>
    </row>
    <row r="277" spans="1:8" ht="15" x14ac:dyDescent="0.25">
      <c r="A277" s="407"/>
      <c r="B277" s="408"/>
      <c r="C277" s="409"/>
      <c r="D277" s="410"/>
      <c r="E277" s="410"/>
      <c r="F277" s="412" t="s">
        <v>289</v>
      </c>
      <c r="G277" s="413">
        <f>REV!U26</f>
        <v>0</v>
      </c>
      <c r="H277" s="417" t="s">
        <v>242</v>
      </c>
    </row>
    <row r="278" spans="1:8" ht="21.75" customHeight="1" x14ac:dyDescent="0.25">
      <c r="A278" s="407"/>
      <c r="B278" s="408"/>
      <c r="C278" s="409"/>
      <c r="D278" s="410"/>
      <c r="E278" s="410"/>
      <c r="F278" s="412" t="s">
        <v>297</v>
      </c>
      <c r="G278" s="413">
        <f>REV!W26</f>
        <v>0</v>
      </c>
      <c r="H278" s="417" t="s">
        <v>242</v>
      </c>
    </row>
    <row r="279" spans="1:8" x14ac:dyDescent="0.2"/>
    <row r="280" spans="1:8" ht="30" x14ac:dyDescent="0.25">
      <c r="A280" s="401">
        <v>55</v>
      </c>
      <c r="B280" s="412" t="s">
        <v>282</v>
      </c>
      <c r="C280" s="413">
        <f>REV!R27</f>
        <v>0</v>
      </c>
      <c r="D280" s="410"/>
      <c r="E280" s="409" t="s">
        <v>240</v>
      </c>
      <c r="F280" s="412" t="s">
        <v>286</v>
      </c>
      <c r="G280" s="413">
        <f>REV!S27</f>
        <v>0</v>
      </c>
      <c r="H280" s="417" t="s">
        <v>242</v>
      </c>
    </row>
    <row r="281" spans="1:8" ht="15" x14ac:dyDescent="0.25">
      <c r="A281" s="407"/>
      <c r="B281" s="408"/>
      <c r="C281" s="409"/>
      <c r="D281" s="410"/>
      <c r="E281" s="410"/>
      <c r="F281" s="412" t="s">
        <v>290</v>
      </c>
      <c r="G281" s="413">
        <f>REV!U27</f>
        <v>0</v>
      </c>
      <c r="H281" s="417" t="s">
        <v>242</v>
      </c>
    </row>
    <row r="282" spans="1:8" ht="15" x14ac:dyDescent="0.25">
      <c r="A282" s="407"/>
      <c r="B282" s="408"/>
      <c r="C282" s="409"/>
      <c r="D282" s="410"/>
      <c r="E282" s="410"/>
      <c r="F282" s="412" t="s">
        <v>298</v>
      </c>
      <c r="G282" s="413">
        <f>REV!W27</f>
        <v>0</v>
      </c>
      <c r="H282" s="417" t="s">
        <v>242</v>
      </c>
    </row>
    <row r="283" spans="1:8" ht="15" x14ac:dyDescent="0.25">
      <c r="A283" s="407"/>
      <c r="B283" s="412"/>
      <c r="C283" s="409"/>
      <c r="D283" s="410"/>
      <c r="E283" s="405"/>
      <c r="F283" s="408"/>
      <c r="G283" s="409"/>
      <c r="H283" s="410"/>
    </row>
    <row r="284" spans="1:8" ht="15" x14ac:dyDescent="0.25">
      <c r="A284" s="401">
        <v>56</v>
      </c>
      <c r="B284" s="412" t="s">
        <v>283</v>
      </c>
      <c r="C284" s="413">
        <f>REV!R28</f>
        <v>0</v>
      </c>
      <c r="D284" s="410"/>
      <c r="E284" s="409" t="s">
        <v>240</v>
      </c>
      <c r="F284" s="412" t="s">
        <v>287</v>
      </c>
      <c r="G284" s="413">
        <f>REV!S28</f>
        <v>0</v>
      </c>
      <c r="H284" s="417" t="s">
        <v>242</v>
      </c>
    </row>
    <row r="285" spans="1:8" ht="15" x14ac:dyDescent="0.25">
      <c r="A285" s="407"/>
      <c r="B285" s="408"/>
      <c r="C285" s="409"/>
      <c r="D285" s="410"/>
      <c r="E285" s="410"/>
      <c r="F285" s="412" t="s">
        <v>291</v>
      </c>
      <c r="G285" s="413">
        <f>REV!U28</f>
        <v>0</v>
      </c>
      <c r="H285" s="417" t="s">
        <v>242</v>
      </c>
    </row>
    <row r="286" spans="1:8" ht="15" x14ac:dyDescent="0.25">
      <c r="A286" s="407"/>
      <c r="B286" s="408"/>
      <c r="C286" s="409"/>
      <c r="D286" s="410"/>
      <c r="E286" s="410"/>
      <c r="F286" s="412" t="s">
        <v>299</v>
      </c>
      <c r="G286" s="413">
        <f>REV!W28</f>
        <v>0</v>
      </c>
      <c r="H286" s="417" t="s">
        <v>242</v>
      </c>
    </row>
    <row r="287" spans="1:8" ht="15" x14ac:dyDescent="0.25">
      <c r="A287" s="407"/>
      <c r="B287" s="408"/>
      <c r="C287" s="409"/>
      <c r="D287" s="410"/>
      <c r="E287" s="410"/>
      <c r="F287" s="412"/>
      <c r="G287" s="409"/>
      <c r="H287" s="410"/>
    </row>
    <row r="288" spans="1:8" ht="15" x14ac:dyDescent="0.25">
      <c r="A288" s="401">
        <v>57</v>
      </c>
      <c r="B288" s="412" t="s">
        <v>392</v>
      </c>
      <c r="C288" s="413">
        <f>REV!C55</f>
        <v>0</v>
      </c>
      <c r="D288" s="410"/>
      <c r="E288" s="409" t="s">
        <v>240</v>
      </c>
      <c r="F288" s="412" t="s">
        <v>393</v>
      </c>
      <c r="G288" s="413">
        <f>REV!D55</f>
        <v>0</v>
      </c>
      <c r="H288" s="417" t="s">
        <v>242</v>
      </c>
    </row>
    <row r="289" spans="1:8" ht="15" x14ac:dyDescent="0.25">
      <c r="A289" s="407"/>
      <c r="B289" s="408"/>
      <c r="C289" s="409"/>
      <c r="D289" s="410"/>
      <c r="E289" s="410"/>
      <c r="F289" s="412" t="s">
        <v>394</v>
      </c>
      <c r="G289" s="413">
        <f>REV!I55</f>
        <v>0</v>
      </c>
      <c r="H289" s="417" t="s">
        <v>242</v>
      </c>
    </row>
    <row r="290" spans="1:8" ht="15" x14ac:dyDescent="0.25">
      <c r="A290" s="407"/>
      <c r="B290" s="408"/>
      <c r="C290" s="409"/>
      <c r="D290" s="410"/>
      <c r="E290" s="410"/>
      <c r="F290" s="412" t="s">
        <v>395</v>
      </c>
      <c r="G290" s="413">
        <f>REV!J55</f>
        <v>0</v>
      </c>
      <c r="H290" s="417" t="s">
        <v>242</v>
      </c>
    </row>
    <row r="291" spans="1:8" x14ac:dyDescent="0.2"/>
    <row r="292" spans="1:8" ht="15" x14ac:dyDescent="0.25">
      <c r="A292" s="401">
        <v>58</v>
      </c>
      <c r="B292" s="412" t="s">
        <v>396</v>
      </c>
      <c r="C292" s="413">
        <f>REV!J54</f>
        <v>0</v>
      </c>
      <c r="D292" s="410"/>
      <c r="E292" s="405" t="s">
        <v>240</v>
      </c>
      <c r="F292" s="412" t="s">
        <v>397</v>
      </c>
      <c r="G292" s="413">
        <f>REV!K54</f>
        <v>0</v>
      </c>
      <c r="H292" s="417" t="s">
        <v>242</v>
      </c>
    </row>
    <row r="293" spans="1:8" ht="30" x14ac:dyDescent="0.25">
      <c r="A293" s="407"/>
      <c r="B293" s="408"/>
      <c r="C293" s="409"/>
      <c r="D293" s="410"/>
      <c r="E293" s="410"/>
      <c r="F293" s="412" t="s">
        <v>398</v>
      </c>
      <c r="G293" s="413">
        <f>REV!L54</f>
        <v>0</v>
      </c>
      <c r="H293" s="417" t="s">
        <v>242</v>
      </c>
    </row>
    <row r="294" spans="1:8" ht="15" x14ac:dyDescent="0.25">
      <c r="A294" s="407"/>
      <c r="B294" s="408"/>
      <c r="C294" s="409"/>
      <c r="D294" s="410"/>
      <c r="E294" s="410"/>
      <c r="F294" s="412" t="s">
        <v>399</v>
      </c>
      <c r="G294" s="413">
        <f>REV!N54</f>
        <v>0</v>
      </c>
      <c r="H294" s="417" t="s">
        <v>242</v>
      </c>
    </row>
    <row r="295" spans="1:8" ht="15" x14ac:dyDescent="0.25">
      <c r="A295" s="407"/>
      <c r="B295" s="408"/>
      <c r="C295" s="409"/>
      <c r="D295" s="410"/>
      <c r="E295" s="410"/>
      <c r="F295" s="412" t="s">
        <v>400</v>
      </c>
      <c r="G295" s="413">
        <f>REV!O54</f>
        <v>0</v>
      </c>
      <c r="H295" s="417" t="s">
        <v>242</v>
      </c>
    </row>
    <row r="296" spans="1:8" ht="15" x14ac:dyDescent="0.25">
      <c r="A296" s="407"/>
      <c r="B296" s="408"/>
      <c r="C296" s="409"/>
      <c r="D296" s="410"/>
      <c r="E296" s="410"/>
      <c r="F296" s="412" t="s">
        <v>401</v>
      </c>
      <c r="G296" s="413">
        <f>REV!P54</f>
        <v>0</v>
      </c>
      <c r="H296" s="417" t="s">
        <v>242</v>
      </c>
    </row>
    <row r="297" spans="1:8" ht="15" x14ac:dyDescent="0.25">
      <c r="A297" s="407"/>
      <c r="B297" s="408"/>
      <c r="C297" s="409"/>
      <c r="D297" s="410"/>
      <c r="E297" s="410"/>
      <c r="F297" s="412" t="s">
        <v>402</v>
      </c>
      <c r="G297" s="413">
        <f>REV!R54</f>
        <v>0</v>
      </c>
      <c r="H297" s="417" t="s">
        <v>242</v>
      </c>
    </row>
    <row r="298" spans="1:8" x14ac:dyDescent="0.2"/>
    <row r="299" spans="1:8" ht="15" x14ac:dyDescent="0.25">
      <c r="A299" s="401">
        <v>59</v>
      </c>
      <c r="B299" s="402" t="s">
        <v>402</v>
      </c>
      <c r="C299" s="413">
        <f>REV!R54</f>
        <v>0</v>
      </c>
      <c r="D299" s="410"/>
      <c r="E299" s="409" t="s">
        <v>240</v>
      </c>
      <c r="F299" s="412" t="s">
        <v>403</v>
      </c>
      <c r="G299" s="413">
        <f>REV!S54</f>
        <v>0</v>
      </c>
      <c r="H299" s="417" t="s">
        <v>242</v>
      </c>
    </row>
    <row r="300" spans="1:8" ht="15" x14ac:dyDescent="0.25">
      <c r="A300" s="407"/>
      <c r="B300" s="408"/>
      <c r="C300" s="409"/>
      <c r="D300" s="410"/>
      <c r="E300" s="410"/>
      <c r="F300" s="412" t="s">
        <v>404</v>
      </c>
      <c r="G300" s="413">
        <f>REV!U54</f>
        <v>0</v>
      </c>
      <c r="H300" s="417" t="s">
        <v>242</v>
      </c>
    </row>
    <row r="301" spans="1:8" ht="15" x14ac:dyDescent="0.25">
      <c r="A301" s="407"/>
      <c r="B301" s="408"/>
      <c r="C301" s="409"/>
      <c r="D301" s="410"/>
      <c r="E301" s="410"/>
      <c r="F301" s="412" t="s">
        <v>405</v>
      </c>
      <c r="G301" s="413">
        <f>REV!W54</f>
        <v>0</v>
      </c>
      <c r="H301" s="417" t="s">
        <v>242</v>
      </c>
    </row>
    <row r="302" spans="1:8" x14ac:dyDescent="0.2"/>
    <row r="303" spans="1:8" ht="15" x14ac:dyDescent="0.25">
      <c r="A303" s="401">
        <v>60</v>
      </c>
      <c r="B303" s="412" t="s">
        <v>406</v>
      </c>
      <c r="C303" s="413">
        <f>REV!Z12</f>
        <v>0</v>
      </c>
      <c r="D303" s="410"/>
      <c r="E303" s="409" t="s">
        <v>240</v>
      </c>
      <c r="F303" s="412" t="s">
        <v>407</v>
      </c>
      <c r="G303" s="413">
        <f>REV!Z13</f>
        <v>0</v>
      </c>
      <c r="H303" s="417" t="s">
        <v>242</v>
      </c>
    </row>
    <row r="304" spans="1:8" ht="15" x14ac:dyDescent="0.25">
      <c r="A304" s="407"/>
      <c r="B304" s="412"/>
      <c r="C304" s="409"/>
      <c r="D304" s="410"/>
      <c r="E304" s="410"/>
      <c r="F304" s="412" t="s">
        <v>408</v>
      </c>
      <c r="G304" s="413">
        <f>REV!Z14</f>
        <v>0</v>
      </c>
      <c r="H304" s="417" t="s">
        <v>242</v>
      </c>
    </row>
    <row r="305" spans="1:8" ht="15" x14ac:dyDescent="0.25">
      <c r="A305" s="407"/>
      <c r="B305" s="412"/>
      <c r="C305" s="409"/>
      <c r="D305" s="410"/>
      <c r="E305" s="410"/>
      <c r="F305" s="412" t="s">
        <v>409</v>
      </c>
      <c r="G305" s="413">
        <f>REV!Z15</f>
        <v>0</v>
      </c>
      <c r="H305" s="417" t="s">
        <v>242</v>
      </c>
    </row>
    <row r="306" spans="1:8" ht="15" x14ac:dyDescent="0.25">
      <c r="A306" s="407"/>
      <c r="B306" s="412"/>
      <c r="C306" s="409"/>
      <c r="D306" s="410"/>
      <c r="E306" s="410"/>
      <c r="F306" s="412" t="s">
        <v>410</v>
      </c>
      <c r="G306" s="413">
        <f>REV!Z16</f>
        <v>0</v>
      </c>
      <c r="H306" s="417" t="s">
        <v>242</v>
      </c>
    </row>
    <row r="307" spans="1:8" ht="15" x14ac:dyDescent="0.25">
      <c r="A307" s="407"/>
      <c r="B307" s="412"/>
      <c r="C307" s="409"/>
      <c r="D307" s="410"/>
      <c r="E307" s="410"/>
      <c r="F307" s="412" t="s">
        <v>411</v>
      </c>
      <c r="G307" s="413">
        <f>REV!Z17</f>
        <v>0</v>
      </c>
      <c r="H307" s="417" t="s">
        <v>242</v>
      </c>
    </row>
    <row r="308" spans="1:8" ht="15" x14ac:dyDescent="0.25">
      <c r="A308" s="407"/>
      <c r="B308" s="412"/>
      <c r="C308" s="409"/>
      <c r="D308" s="410"/>
      <c r="E308" s="410"/>
      <c r="F308" s="412" t="s">
        <v>412</v>
      </c>
      <c r="G308" s="413">
        <f>REV!Z18</f>
        <v>0</v>
      </c>
      <c r="H308" s="417" t="s">
        <v>242</v>
      </c>
    </row>
    <row r="309" spans="1:8" ht="15" x14ac:dyDescent="0.25">
      <c r="A309" s="407"/>
      <c r="B309" s="412"/>
      <c r="C309" s="409"/>
      <c r="D309" s="410"/>
      <c r="E309" s="410"/>
      <c r="F309" s="412"/>
      <c r="G309" s="409"/>
      <c r="H309" s="410"/>
    </row>
    <row r="310" spans="1:8" ht="15" x14ac:dyDescent="0.25">
      <c r="A310" s="401">
        <v>61</v>
      </c>
      <c r="B310" s="412" t="s">
        <v>413</v>
      </c>
      <c r="C310" s="413">
        <f>REV!AF25</f>
        <v>0</v>
      </c>
      <c r="D310" s="410"/>
      <c r="E310" s="409" t="s">
        <v>240</v>
      </c>
      <c r="F310" s="412" t="s">
        <v>414</v>
      </c>
      <c r="G310" s="413">
        <f>REV!AF26</f>
        <v>0</v>
      </c>
      <c r="H310" s="417" t="s">
        <v>242</v>
      </c>
    </row>
    <row r="311" spans="1:8" ht="15" x14ac:dyDescent="0.25">
      <c r="A311" s="407"/>
      <c r="B311" s="412"/>
      <c r="C311" s="409"/>
      <c r="D311" s="410"/>
      <c r="E311" s="410"/>
      <c r="F311" s="412" t="s">
        <v>415</v>
      </c>
      <c r="G311" s="413">
        <f>REV!AF27</f>
        <v>0</v>
      </c>
      <c r="H311" s="417" t="s">
        <v>242</v>
      </c>
    </row>
    <row r="312" spans="1:8" ht="15" x14ac:dyDescent="0.25">
      <c r="A312" s="407"/>
      <c r="B312" s="412"/>
      <c r="C312" s="409"/>
      <c r="D312" s="410"/>
      <c r="E312" s="410"/>
      <c r="F312" s="412" t="s">
        <v>416</v>
      </c>
      <c r="G312" s="413">
        <f>REV!AF28</f>
        <v>0</v>
      </c>
      <c r="H312" s="417" t="s">
        <v>242</v>
      </c>
    </row>
    <row r="313" spans="1:8" ht="15" x14ac:dyDescent="0.25">
      <c r="A313" s="407"/>
      <c r="B313" s="412"/>
      <c r="C313" s="409"/>
      <c r="D313" s="410"/>
      <c r="E313" s="410"/>
      <c r="F313" s="412"/>
      <c r="G313" s="409"/>
      <c r="H313" s="410"/>
    </row>
    <row r="314" spans="1:8" ht="15" x14ac:dyDescent="0.25">
      <c r="A314" s="401">
        <v>62</v>
      </c>
      <c r="B314" s="412" t="s">
        <v>417</v>
      </c>
      <c r="C314" s="413">
        <f>REV!AG25</f>
        <v>0</v>
      </c>
      <c r="D314" s="410"/>
      <c r="E314" s="409" t="s">
        <v>240</v>
      </c>
      <c r="F314" s="412" t="s">
        <v>418</v>
      </c>
      <c r="G314" s="413">
        <f>REV!AG26</f>
        <v>0</v>
      </c>
      <c r="H314" s="417" t="s">
        <v>242</v>
      </c>
    </row>
    <row r="315" spans="1:8" ht="15" x14ac:dyDescent="0.25">
      <c r="A315" s="407"/>
      <c r="B315" s="412"/>
      <c r="C315" s="409"/>
      <c r="D315" s="410"/>
      <c r="E315" s="410"/>
      <c r="F315" s="412" t="s">
        <v>419</v>
      </c>
      <c r="G315" s="413">
        <f>REV!AG27</f>
        <v>0</v>
      </c>
      <c r="H315" s="417" t="s">
        <v>242</v>
      </c>
    </row>
    <row r="316" spans="1:8" ht="15" x14ac:dyDescent="0.25">
      <c r="A316" s="407"/>
      <c r="B316" s="412"/>
      <c r="C316" s="409"/>
      <c r="D316" s="410"/>
      <c r="E316" s="410"/>
      <c r="F316" s="412" t="s">
        <v>420</v>
      </c>
      <c r="G316" s="413">
        <f>REV!AG28</f>
        <v>0</v>
      </c>
      <c r="H316" s="417" t="s">
        <v>242</v>
      </c>
    </row>
    <row r="317" spans="1:8" ht="15" x14ac:dyDescent="0.25">
      <c r="A317" s="407"/>
      <c r="B317" s="412"/>
      <c r="C317" s="409"/>
      <c r="D317" s="410"/>
      <c r="E317" s="410"/>
      <c r="F317" s="412"/>
      <c r="G317" s="413"/>
      <c r="H317" s="410"/>
    </row>
    <row r="318" spans="1:8" ht="15" x14ac:dyDescent="0.25">
      <c r="A318" s="401">
        <v>63</v>
      </c>
      <c r="B318" s="412" t="s">
        <v>421</v>
      </c>
      <c r="C318" s="413">
        <f>REV!AH25</f>
        <v>0</v>
      </c>
      <c r="D318" s="410"/>
      <c r="E318" s="409" t="s">
        <v>240</v>
      </c>
      <c r="F318" s="412" t="s">
        <v>422</v>
      </c>
      <c r="G318" s="413">
        <f>REV!AH26</f>
        <v>0</v>
      </c>
      <c r="H318" s="417" t="s">
        <v>242</v>
      </c>
    </row>
    <row r="319" spans="1:8" ht="15" x14ac:dyDescent="0.25">
      <c r="A319" s="407"/>
      <c r="B319" s="412"/>
      <c r="C319" s="409"/>
      <c r="D319" s="410"/>
      <c r="E319" s="410"/>
      <c r="F319" s="412" t="s">
        <v>423</v>
      </c>
      <c r="G319" s="413">
        <f>REV!AH27</f>
        <v>0</v>
      </c>
      <c r="H319" s="417" t="s">
        <v>242</v>
      </c>
    </row>
    <row r="320" spans="1:8" ht="15" x14ac:dyDescent="0.25">
      <c r="A320" s="407"/>
      <c r="B320" s="412"/>
      <c r="C320" s="409"/>
      <c r="D320" s="410"/>
      <c r="E320" s="410"/>
      <c r="F320" s="412" t="s">
        <v>424</v>
      </c>
      <c r="G320" s="413">
        <f>REV!AH28</f>
        <v>0</v>
      </c>
      <c r="H320" s="417" t="s">
        <v>242</v>
      </c>
    </row>
    <row r="321" spans="1:8" ht="15" x14ac:dyDescent="0.25">
      <c r="A321" s="407"/>
      <c r="B321" s="412"/>
      <c r="C321" s="409"/>
      <c r="D321" s="410"/>
      <c r="E321" s="410"/>
      <c r="F321" s="412"/>
      <c r="G321" s="409"/>
      <c r="H321" s="410"/>
    </row>
    <row r="322" spans="1:8" ht="30" x14ac:dyDescent="0.25">
      <c r="A322" s="401">
        <v>64</v>
      </c>
      <c r="B322" s="412" t="s">
        <v>425</v>
      </c>
      <c r="C322" s="413">
        <f>REV!AI25</f>
        <v>0</v>
      </c>
      <c r="D322" s="410"/>
      <c r="E322" s="409" t="s">
        <v>240</v>
      </c>
      <c r="F322" s="412" t="s">
        <v>426</v>
      </c>
      <c r="G322" s="413">
        <f>REV!AI26</f>
        <v>0</v>
      </c>
      <c r="H322" s="417" t="s">
        <v>242</v>
      </c>
    </row>
    <row r="323" spans="1:8" ht="30" x14ac:dyDescent="0.25">
      <c r="A323" s="407"/>
      <c r="B323" s="412"/>
      <c r="C323" s="409"/>
      <c r="D323" s="410"/>
      <c r="E323" s="410"/>
      <c r="F323" s="412" t="s">
        <v>427</v>
      </c>
      <c r="G323" s="413">
        <f>REV!AI27</f>
        <v>0</v>
      </c>
      <c r="H323" s="417" t="s">
        <v>242</v>
      </c>
    </row>
    <row r="324" spans="1:8" ht="30" x14ac:dyDescent="0.25">
      <c r="A324" s="407"/>
      <c r="B324" s="412"/>
      <c r="C324" s="409"/>
      <c r="D324" s="410"/>
      <c r="E324" s="410"/>
      <c r="F324" s="412" t="s">
        <v>428</v>
      </c>
      <c r="G324" s="413">
        <f>REV!AI28</f>
        <v>0</v>
      </c>
      <c r="H324" s="417" t="s">
        <v>242</v>
      </c>
    </row>
    <row r="325" spans="1:8" ht="15" x14ac:dyDescent="0.25">
      <c r="A325" s="407"/>
      <c r="B325" s="412"/>
      <c r="C325" s="409"/>
      <c r="D325" s="410"/>
      <c r="E325" s="410"/>
      <c r="F325" s="412"/>
      <c r="G325" s="409"/>
      <c r="H325" s="410"/>
    </row>
    <row r="326" spans="1:8" ht="30" x14ac:dyDescent="0.25">
      <c r="A326" s="401">
        <v>65</v>
      </c>
      <c r="B326" s="412" t="s">
        <v>429</v>
      </c>
      <c r="C326" s="413">
        <f>REV!AJ25</f>
        <v>0</v>
      </c>
      <c r="D326" s="410"/>
      <c r="E326" s="409" t="s">
        <v>240</v>
      </c>
      <c r="F326" s="412" t="s">
        <v>430</v>
      </c>
      <c r="G326" s="413">
        <f>REV!AJ26</f>
        <v>0</v>
      </c>
      <c r="H326" s="417" t="s">
        <v>242</v>
      </c>
    </row>
    <row r="327" spans="1:8" ht="30" x14ac:dyDescent="0.25">
      <c r="A327" s="407"/>
      <c r="B327" s="412"/>
      <c r="C327" s="409"/>
      <c r="D327" s="410"/>
      <c r="E327" s="410"/>
      <c r="F327" s="412" t="s">
        <v>431</v>
      </c>
      <c r="G327" s="413">
        <f>REV!AJ27</f>
        <v>0</v>
      </c>
      <c r="H327" s="417" t="s">
        <v>242</v>
      </c>
    </row>
    <row r="328" spans="1:8" ht="30" x14ac:dyDescent="0.25">
      <c r="A328" s="407"/>
      <c r="B328" s="412"/>
      <c r="C328" s="409"/>
      <c r="D328" s="410"/>
      <c r="E328" s="410"/>
      <c r="F328" s="412" t="s">
        <v>432</v>
      </c>
      <c r="G328" s="413">
        <f>REV!AJ28</f>
        <v>0</v>
      </c>
      <c r="H328" s="417" t="s">
        <v>242</v>
      </c>
    </row>
    <row r="329" spans="1:8" ht="15" x14ac:dyDescent="0.25">
      <c r="A329" s="407"/>
      <c r="B329" s="412"/>
      <c r="C329" s="409"/>
      <c r="D329" s="410"/>
      <c r="E329" s="410"/>
      <c r="F329" s="412"/>
      <c r="G329" s="409"/>
      <c r="H329" s="410"/>
    </row>
    <row r="330" spans="1:8" ht="15" x14ac:dyDescent="0.25">
      <c r="A330" s="401">
        <v>66</v>
      </c>
      <c r="B330" s="412" t="s">
        <v>433</v>
      </c>
      <c r="C330" s="413">
        <f>REV!AK25</f>
        <v>0</v>
      </c>
      <c r="D330" s="410"/>
      <c r="E330" s="409" t="s">
        <v>240</v>
      </c>
      <c r="F330" s="412" t="s">
        <v>434</v>
      </c>
      <c r="G330" s="413">
        <f>REV!AK26</f>
        <v>0</v>
      </c>
      <c r="H330" s="417" t="s">
        <v>242</v>
      </c>
    </row>
    <row r="331" spans="1:8" ht="15" x14ac:dyDescent="0.25">
      <c r="A331" s="407"/>
      <c r="B331" s="412"/>
      <c r="C331" s="409"/>
      <c r="D331" s="410"/>
      <c r="E331" s="410"/>
      <c r="F331" s="412" t="s">
        <v>435</v>
      </c>
      <c r="G331" s="413">
        <f>REV!AK27</f>
        <v>0</v>
      </c>
      <c r="H331" s="417" t="s">
        <v>242</v>
      </c>
    </row>
    <row r="332" spans="1:8" ht="15" x14ac:dyDescent="0.25">
      <c r="A332" s="407"/>
      <c r="B332" s="412"/>
      <c r="C332" s="409"/>
      <c r="D332" s="410"/>
      <c r="E332" s="410"/>
      <c r="F332" s="412" t="s">
        <v>436</v>
      </c>
      <c r="G332" s="413">
        <f>REV!AK28</f>
        <v>0</v>
      </c>
      <c r="H332" s="417" t="s">
        <v>242</v>
      </c>
    </row>
    <row r="333" spans="1:8" ht="15" x14ac:dyDescent="0.25">
      <c r="A333" s="407"/>
      <c r="B333" s="412"/>
      <c r="C333" s="409"/>
      <c r="D333" s="410"/>
      <c r="E333" s="410"/>
      <c r="F333" s="412"/>
      <c r="G333" s="409"/>
      <c r="H333" s="410"/>
    </row>
    <row r="334" spans="1:8" ht="15" x14ac:dyDescent="0.25">
      <c r="A334" s="401">
        <v>67</v>
      </c>
      <c r="B334" s="412" t="s">
        <v>437</v>
      </c>
      <c r="C334" s="413">
        <f>REV!AL25</f>
        <v>0</v>
      </c>
      <c r="D334" s="410"/>
      <c r="E334" s="409" t="s">
        <v>240</v>
      </c>
      <c r="F334" s="412" t="s">
        <v>438</v>
      </c>
      <c r="G334" s="413">
        <f>REV!AL26</f>
        <v>0</v>
      </c>
      <c r="H334" s="417" t="s">
        <v>242</v>
      </c>
    </row>
    <row r="335" spans="1:8" ht="15" x14ac:dyDescent="0.25">
      <c r="A335" s="407"/>
      <c r="B335" s="412"/>
      <c r="C335" s="409"/>
      <c r="D335" s="410"/>
      <c r="E335" s="410"/>
      <c r="F335" s="412" t="s">
        <v>439</v>
      </c>
      <c r="G335" s="413">
        <f>REV!AL27</f>
        <v>0</v>
      </c>
      <c r="H335" s="417" t="s">
        <v>242</v>
      </c>
    </row>
    <row r="336" spans="1:8" ht="15" x14ac:dyDescent="0.25">
      <c r="A336" s="407"/>
      <c r="B336" s="412"/>
      <c r="C336" s="409"/>
      <c r="D336" s="410"/>
      <c r="E336" s="410"/>
      <c r="F336" s="412" t="s">
        <v>440</v>
      </c>
      <c r="G336" s="413">
        <f>REV!AL28</f>
        <v>0</v>
      </c>
      <c r="H336" s="417" t="s">
        <v>242</v>
      </c>
    </row>
    <row r="337" spans="1:8" ht="15" x14ac:dyDescent="0.25">
      <c r="A337" s="407"/>
      <c r="B337" s="412"/>
      <c r="C337" s="409"/>
      <c r="D337" s="410"/>
      <c r="E337" s="410"/>
      <c r="F337" s="412"/>
      <c r="G337" s="409"/>
      <c r="H337" s="410"/>
    </row>
    <row r="338" spans="1:8" ht="15" x14ac:dyDescent="0.25">
      <c r="A338" s="401">
        <v>68</v>
      </c>
      <c r="B338" s="412" t="s">
        <v>441</v>
      </c>
      <c r="C338" s="413">
        <f>REV!AM25</f>
        <v>0</v>
      </c>
      <c r="D338" s="410"/>
      <c r="E338" s="409" t="s">
        <v>240</v>
      </c>
      <c r="F338" s="412" t="s">
        <v>442</v>
      </c>
      <c r="G338" s="413">
        <f>REV!AM26</f>
        <v>0</v>
      </c>
      <c r="H338" s="417" t="s">
        <v>242</v>
      </c>
    </row>
    <row r="339" spans="1:8" ht="15" x14ac:dyDescent="0.25">
      <c r="A339" s="407"/>
      <c r="B339" s="412"/>
      <c r="C339" s="409"/>
      <c r="D339" s="410"/>
      <c r="E339" s="410"/>
      <c r="F339" s="412" t="s">
        <v>443</v>
      </c>
      <c r="G339" s="413">
        <f>REV!AM27</f>
        <v>0</v>
      </c>
      <c r="H339" s="417" t="s">
        <v>242</v>
      </c>
    </row>
    <row r="340" spans="1:8" ht="15" x14ac:dyDescent="0.25">
      <c r="A340" s="407"/>
      <c r="B340" s="412"/>
      <c r="C340" s="409"/>
      <c r="D340" s="410"/>
      <c r="E340" s="410"/>
      <c r="F340" s="412" t="s">
        <v>444</v>
      </c>
      <c r="G340" s="413">
        <f>REV!AM28</f>
        <v>0</v>
      </c>
      <c r="H340" s="417" t="s">
        <v>242</v>
      </c>
    </row>
    <row r="341" spans="1:8" ht="15" x14ac:dyDescent="0.25">
      <c r="A341" s="407"/>
      <c r="B341" s="412"/>
      <c r="C341" s="409"/>
      <c r="D341" s="410"/>
      <c r="E341" s="410"/>
      <c r="F341" s="412"/>
      <c r="G341" s="409"/>
      <c r="H341" s="410"/>
    </row>
    <row r="342" spans="1:8" ht="15" x14ac:dyDescent="0.25">
      <c r="A342" s="401">
        <v>69</v>
      </c>
      <c r="B342" s="412" t="s">
        <v>445</v>
      </c>
      <c r="C342" s="413">
        <f>REV!AO25</f>
        <v>0</v>
      </c>
      <c r="D342" s="410"/>
      <c r="E342" s="409" t="s">
        <v>240</v>
      </c>
      <c r="F342" s="412" t="s">
        <v>446</v>
      </c>
      <c r="G342" s="413">
        <f>REV!AO26</f>
        <v>0</v>
      </c>
      <c r="H342" s="417" t="s">
        <v>242</v>
      </c>
    </row>
    <row r="343" spans="1:8" ht="15" x14ac:dyDescent="0.25">
      <c r="A343" s="407"/>
      <c r="B343" s="412"/>
      <c r="C343" s="409"/>
      <c r="D343" s="410"/>
      <c r="E343" s="410"/>
      <c r="F343" s="412" t="s">
        <v>447</v>
      </c>
      <c r="G343" s="413">
        <f>REV!AO27</f>
        <v>0</v>
      </c>
      <c r="H343" s="417" t="s">
        <v>242</v>
      </c>
    </row>
    <row r="344" spans="1:8" ht="15" x14ac:dyDescent="0.25">
      <c r="A344" s="407"/>
      <c r="B344" s="412"/>
      <c r="C344" s="409"/>
      <c r="D344" s="410"/>
      <c r="E344" s="410"/>
      <c r="F344" s="412" t="s">
        <v>448</v>
      </c>
      <c r="G344" s="413">
        <f>REV!AO28</f>
        <v>0</v>
      </c>
      <c r="H344" s="417" t="s">
        <v>242</v>
      </c>
    </row>
    <row r="345" spans="1:8" ht="15" x14ac:dyDescent="0.25">
      <c r="A345" s="407"/>
      <c r="B345" s="412"/>
      <c r="C345" s="409"/>
      <c r="D345" s="410"/>
      <c r="E345" s="410"/>
      <c r="F345" s="412"/>
      <c r="G345" s="409"/>
      <c r="H345" s="410"/>
    </row>
    <row r="346" spans="1:8" ht="15" x14ac:dyDescent="0.25">
      <c r="A346" s="401">
        <v>70</v>
      </c>
      <c r="B346" s="412" t="s">
        <v>449</v>
      </c>
      <c r="C346" s="413">
        <f>REV!AP25</f>
        <v>0</v>
      </c>
      <c r="D346" s="410"/>
      <c r="E346" s="409" t="s">
        <v>240</v>
      </c>
      <c r="F346" s="412" t="s">
        <v>450</v>
      </c>
      <c r="G346" s="413">
        <f>REV!AP26</f>
        <v>0</v>
      </c>
      <c r="H346" s="417" t="s">
        <v>242</v>
      </c>
    </row>
    <row r="347" spans="1:8" ht="30" x14ac:dyDescent="0.25">
      <c r="A347" s="407"/>
      <c r="B347" s="412"/>
      <c r="C347" s="409"/>
      <c r="D347" s="410"/>
      <c r="E347" s="410"/>
      <c r="F347" s="412" t="s">
        <v>451</v>
      </c>
      <c r="G347" s="413">
        <f>REV!AP27</f>
        <v>0</v>
      </c>
      <c r="H347" s="417" t="s">
        <v>242</v>
      </c>
    </row>
    <row r="348" spans="1:8" ht="15" x14ac:dyDescent="0.25">
      <c r="A348" s="407"/>
      <c r="B348" s="412"/>
      <c r="C348" s="409"/>
      <c r="D348" s="410"/>
      <c r="E348" s="410"/>
      <c r="F348" s="412" t="s">
        <v>452</v>
      </c>
      <c r="G348" s="413">
        <f>REV!AP28</f>
        <v>0</v>
      </c>
      <c r="H348" s="417" t="s">
        <v>242</v>
      </c>
    </row>
    <row r="349" spans="1:8" ht="15" x14ac:dyDescent="0.25">
      <c r="A349" s="407"/>
      <c r="B349" s="412"/>
      <c r="C349" s="409"/>
      <c r="D349" s="410"/>
      <c r="E349" s="410"/>
      <c r="F349" s="412"/>
      <c r="G349" s="409"/>
      <c r="H349" s="410"/>
    </row>
    <row r="350" spans="1:8" ht="15" x14ac:dyDescent="0.25">
      <c r="A350" s="401">
        <v>71</v>
      </c>
      <c r="B350" s="412" t="s">
        <v>453</v>
      </c>
      <c r="C350" s="413">
        <f>REV!AR25</f>
        <v>0</v>
      </c>
      <c r="D350" s="410"/>
      <c r="E350" s="409" t="s">
        <v>240</v>
      </c>
      <c r="F350" s="412" t="s">
        <v>454</v>
      </c>
      <c r="G350" s="413">
        <f>REV!AR26</f>
        <v>0</v>
      </c>
      <c r="H350" s="417" t="s">
        <v>242</v>
      </c>
    </row>
    <row r="351" spans="1:8" ht="15" x14ac:dyDescent="0.25">
      <c r="A351" s="407"/>
      <c r="B351" s="412"/>
      <c r="C351" s="409"/>
      <c r="D351" s="410"/>
      <c r="E351" s="410"/>
      <c r="F351" s="412" t="s">
        <v>455</v>
      </c>
      <c r="G351" s="413">
        <f>REV!AR27</f>
        <v>0</v>
      </c>
      <c r="H351" s="417" t="s">
        <v>242</v>
      </c>
    </row>
    <row r="352" spans="1:8" ht="15" x14ac:dyDescent="0.25">
      <c r="A352" s="407"/>
      <c r="B352" s="412"/>
      <c r="C352" s="409"/>
      <c r="D352" s="410"/>
      <c r="E352" s="410"/>
      <c r="F352" s="412" t="s">
        <v>456</v>
      </c>
      <c r="G352" s="413">
        <f>REV!AR28</f>
        <v>0</v>
      </c>
      <c r="H352" s="417" t="s">
        <v>242</v>
      </c>
    </row>
    <row r="353" spans="1:8" ht="15" x14ac:dyDescent="0.25">
      <c r="A353" s="407"/>
      <c r="B353" s="412"/>
      <c r="C353" s="409"/>
      <c r="D353" s="410"/>
      <c r="E353" s="410"/>
      <c r="F353" s="412"/>
      <c r="G353" s="409"/>
      <c r="H353" s="410"/>
    </row>
    <row r="354" spans="1:8" ht="15" x14ac:dyDescent="0.25">
      <c r="A354" s="401">
        <v>72</v>
      </c>
      <c r="B354" s="412" t="s">
        <v>457</v>
      </c>
      <c r="C354" s="413">
        <f>REV!AS25</f>
        <v>0</v>
      </c>
      <c r="D354" s="410"/>
      <c r="E354" s="409" t="s">
        <v>240</v>
      </c>
      <c r="F354" s="412" t="s">
        <v>458</v>
      </c>
      <c r="G354" s="413">
        <f>REV!AS26</f>
        <v>0</v>
      </c>
      <c r="H354" s="417" t="s">
        <v>242</v>
      </c>
    </row>
    <row r="355" spans="1:8" ht="30" x14ac:dyDescent="0.25">
      <c r="A355" s="407"/>
      <c r="B355" s="412"/>
      <c r="C355" s="409"/>
      <c r="D355" s="410"/>
      <c r="E355" s="410"/>
      <c r="F355" s="412" t="s">
        <v>459</v>
      </c>
      <c r="G355" s="413">
        <f>REV!AS27</f>
        <v>0</v>
      </c>
      <c r="H355" s="417" t="s">
        <v>242</v>
      </c>
    </row>
    <row r="356" spans="1:8" ht="15" x14ac:dyDescent="0.25">
      <c r="A356" s="407"/>
      <c r="B356" s="412"/>
      <c r="C356" s="409"/>
      <c r="D356" s="410"/>
      <c r="E356" s="410"/>
      <c r="F356" s="412" t="s">
        <v>460</v>
      </c>
      <c r="G356" s="413">
        <f>REV!AS28</f>
        <v>0</v>
      </c>
      <c r="H356" s="417" t="s">
        <v>242</v>
      </c>
    </row>
    <row r="357" spans="1:8" ht="15" x14ac:dyDescent="0.25">
      <c r="A357" s="407"/>
      <c r="B357" s="412"/>
      <c r="C357" s="409"/>
      <c r="D357" s="410"/>
      <c r="E357" s="410"/>
      <c r="F357" s="412"/>
      <c r="G357" s="409"/>
      <c r="H357" s="410"/>
    </row>
    <row r="358" spans="1:8" ht="15" x14ac:dyDescent="0.25">
      <c r="A358" s="401">
        <v>73</v>
      </c>
      <c r="B358" s="412" t="s">
        <v>461</v>
      </c>
      <c r="C358" s="413">
        <f>REV!AT25</f>
        <v>0</v>
      </c>
      <c r="D358" s="410"/>
      <c r="E358" s="409" t="s">
        <v>240</v>
      </c>
      <c r="F358" s="412" t="s">
        <v>462</v>
      </c>
      <c r="G358" s="413">
        <f>REV!AT26</f>
        <v>0</v>
      </c>
      <c r="H358" s="417" t="s">
        <v>242</v>
      </c>
    </row>
    <row r="359" spans="1:8" ht="15" x14ac:dyDescent="0.25">
      <c r="A359" s="407"/>
      <c r="B359" s="412"/>
      <c r="C359" s="409"/>
      <c r="D359" s="410"/>
      <c r="E359" s="410"/>
      <c r="F359" s="412" t="s">
        <v>463</v>
      </c>
      <c r="G359" s="413">
        <f>REV!AT27</f>
        <v>0</v>
      </c>
      <c r="H359" s="417" t="s">
        <v>242</v>
      </c>
    </row>
    <row r="360" spans="1:8" ht="15" x14ac:dyDescent="0.25">
      <c r="A360" s="407"/>
      <c r="B360" s="412"/>
      <c r="C360" s="409"/>
      <c r="D360" s="410"/>
      <c r="E360" s="410"/>
      <c r="F360" s="412" t="s">
        <v>464</v>
      </c>
      <c r="G360" s="413">
        <f>REV!AT28</f>
        <v>0</v>
      </c>
      <c r="H360" s="417" t="s">
        <v>242</v>
      </c>
    </row>
    <row r="361" spans="1:8" ht="15" x14ac:dyDescent="0.25">
      <c r="A361" s="407"/>
      <c r="B361" s="412"/>
      <c r="C361" s="409"/>
      <c r="D361" s="410"/>
      <c r="E361" s="410"/>
      <c r="F361" s="412"/>
      <c r="G361" s="409"/>
      <c r="H361" s="410"/>
    </row>
    <row r="362" spans="1:8" ht="15" x14ac:dyDescent="0.25">
      <c r="A362" s="401">
        <v>74</v>
      </c>
      <c r="B362" s="412" t="s">
        <v>465</v>
      </c>
      <c r="C362" s="413">
        <f>REV!Z30</f>
        <v>0</v>
      </c>
      <c r="D362" s="410"/>
      <c r="E362" s="409" t="s">
        <v>240</v>
      </c>
      <c r="F362" s="412" t="s">
        <v>466</v>
      </c>
      <c r="G362" s="413">
        <f>REV!Z31</f>
        <v>0</v>
      </c>
      <c r="H362" s="417" t="s">
        <v>242</v>
      </c>
    </row>
    <row r="363" spans="1:8" ht="15" x14ac:dyDescent="0.25">
      <c r="A363" s="407"/>
      <c r="B363" s="412"/>
      <c r="C363" s="409"/>
      <c r="D363" s="410"/>
      <c r="E363" s="410"/>
      <c r="F363" s="412" t="s">
        <v>467</v>
      </c>
      <c r="G363" s="413">
        <f>REV!Z32</f>
        <v>0</v>
      </c>
      <c r="H363" s="417" t="s">
        <v>242</v>
      </c>
    </row>
    <row r="364" spans="1:8" ht="15" x14ac:dyDescent="0.25">
      <c r="A364" s="407"/>
      <c r="B364" s="412"/>
      <c r="C364" s="409"/>
      <c r="D364" s="410"/>
      <c r="E364" s="410"/>
      <c r="F364" s="412" t="s">
        <v>468</v>
      </c>
      <c r="G364" s="413">
        <f>REV!Z33</f>
        <v>0</v>
      </c>
      <c r="H364" s="417" t="s">
        <v>242</v>
      </c>
    </row>
    <row r="365" spans="1:8" ht="15" x14ac:dyDescent="0.25">
      <c r="A365" s="407"/>
      <c r="B365" s="412"/>
      <c r="C365" s="409"/>
      <c r="D365" s="410"/>
      <c r="E365" s="410"/>
      <c r="F365" s="412" t="s">
        <v>469</v>
      </c>
      <c r="G365" s="413">
        <f>REV!Z34</f>
        <v>0</v>
      </c>
      <c r="H365" s="417" t="s">
        <v>242</v>
      </c>
    </row>
    <row r="366" spans="1:8" ht="15" x14ac:dyDescent="0.25">
      <c r="A366" s="407"/>
      <c r="B366" s="412"/>
      <c r="C366" s="409"/>
      <c r="D366" s="410"/>
      <c r="E366" s="410"/>
      <c r="F366" s="412" t="s">
        <v>470</v>
      </c>
      <c r="G366" s="413">
        <f>REV!Z35</f>
        <v>0</v>
      </c>
      <c r="H366" s="417" t="s">
        <v>242</v>
      </c>
    </row>
    <row r="367" spans="1:8" ht="15" x14ac:dyDescent="0.25">
      <c r="A367" s="407"/>
      <c r="B367" s="412"/>
      <c r="C367" s="409"/>
      <c r="D367" s="410"/>
      <c r="E367" s="410"/>
      <c r="F367" s="412" t="s">
        <v>471</v>
      </c>
      <c r="G367" s="413">
        <f>REV!Z36</f>
        <v>0</v>
      </c>
      <c r="H367" s="417" t="s">
        <v>242</v>
      </c>
    </row>
    <row r="368" spans="1:8" ht="15" x14ac:dyDescent="0.25">
      <c r="A368" s="407"/>
      <c r="B368" s="412"/>
      <c r="C368" s="409"/>
      <c r="D368" s="410"/>
      <c r="E368" s="410"/>
      <c r="F368" s="412"/>
      <c r="G368" s="409"/>
      <c r="H368" s="410"/>
    </row>
    <row r="369" spans="1:8" ht="15" x14ac:dyDescent="0.25">
      <c r="A369" s="401">
        <v>75</v>
      </c>
      <c r="B369" s="412" t="s">
        <v>472</v>
      </c>
      <c r="C369" s="413">
        <f>REV!AA30</f>
        <v>0</v>
      </c>
      <c r="D369" s="410"/>
      <c r="E369" s="409" t="s">
        <v>240</v>
      </c>
      <c r="F369" s="412" t="s">
        <v>473</v>
      </c>
      <c r="G369" s="413">
        <f>REV!AA31</f>
        <v>0</v>
      </c>
      <c r="H369" s="417" t="s">
        <v>242</v>
      </c>
    </row>
    <row r="370" spans="1:8" ht="15" x14ac:dyDescent="0.25">
      <c r="A370" s="407"/>
      <c r="B370" s="412"/>
      <c r="C370" s="409"/>
      <c r="D370" s="410"/>
      <c r="E370" s="410"/>
      <c r="F370" s="412" t="s">
        <v>474</v>
      </c>
      <c r="G370" s="413">
        <f>REV!AA32</f>
        <v>0</v>
      </c>
      <c r="H370" s="417" t="s">
        <v>242</v>
      </c>
    </row>
    <row r="371" spans="1:8" ht="15" x14ac:dyDescent="0.25">
      <c r="A371" s="407"/>
      <c r="B371" s="412"/>
      <c r="C371" s="409"/>
      <c r="D371" s="410"/>
      <c r="E371" s="410"/>
      <c r="F371" s="412" t="s">
        <v>475</v>
      </c>
      <c r="G371" s="413">
        <f>REV!AA33</f>
        <v>0</v>
      </c>
      <c r="H371" s="417" t="s">
        <v>242</v>
      </c>
    </row>
    <row r="372" spans="1:8" ht="15" x14ac:dyDescent="0.25">
      <c r="A372" s="407"/>
      <c r="B372" s="412"/>
      <c r="C372" s="409"/>
      <c r="D372" s="410"/>
      <c r="E372" s="410"/>
      <c r="F372" s="412" t="s">
        <v>476</v>
      </c>
      <c r="G372" s="413">
        <f>REV!AA34</f>
        <v>0</v>
      </c>
      <c r="H372" s="417" t="s">
        <v>242</v>
      </c>
    </row>
    <row r="373" spans="1:8" ht="15" x14ac:dyDescent="0.25">
      <c r="A373" s="407"/>
      <c r="B373" s="412"/>
      <c r="C373" s="409"/>
      <c r="D373" s="410"/>
      <c r="E373" s="410"/>
      <c r="F373" s="412" t="s">
        <v>477</v>
      </c>
      <c r="G373" s="413">
        <f>REV!AA35</f>
        <v>0</v>
      </c>
      <c r="H373" s="417" t="s">
        <v>242</v>
      </c>
    </row>
    <row r="374" spans="1:8" ht="15" x14ac:dyDescent="0.25">
      <c r="A374" s="407"/>
      <c r="B374" s="412"/>
      <c r="C374" s="409"/>
      <c r="D374" s="410"/>
      <c r="E374" s="410"/>
      <c r="F374" s="412" t="s">
        <v>478</v>
      </c>
      <c r="G374" s="413">
        <f>REV!AA36</f>
        <v>0</v>
      </c>
      <c r="H374" s="417" t="s">
        <v>242</v>
      </c>
    </row>
    <row r="375" spans="1:8" ht="15" x14ac:dyDescent="0.25">
      <c r="A375" s="407"/>
      <c r="B375" s="412"/>
      <c r="C375" s="409"/>
      <c r="D375" s="410"/>
      <c r="E375" s="410"/>
      <c r="F375" s="412"/>
      <c r="G375" s="413"/>
      <c r="H375" s="410"/>
    </row>
    <row r="376" spans="1:8" ht="15" x14ac:dyDescent="0.25">
      <c r="A376" s="401">
        <v>76</v>
      </c>
      <c r="B376" s="412" t="s">
        <v>479</v>
      </c>
      <c r="C376" s="413">
        <f>REV!AF30</f>
        <v>0</v>
      </c>
      <c r="D376" s="410"/>
      <c r="E376" s="409" t="s">
        <v>240</v>
      </c>
      <c r="F376" s="412" t="s">
        <v>480</v>
      </c>
      <c r="G376" s="413">
        <f>REV!AF31</f>
        <v>0</v>
      </c>
      <c r="H376" s="417" t="s">
        <v>242</v>
      </c>
    </row>
    <row r="377" spans="1:8" ht="30" x14ac:dyDescent="0.25">
      <c r="A377" s="407"/>
      <c r="B377" s="412"/>
      <c r="C377" s="409"/>
      <c r="D377" s="410"/>
      <c r="E377" s="410"/>
      <c r="F377" s="412" t="s">
        <v>481</v>
      </c>
      <c r="G377" s="413">
        <f>REV!AF32</f>
        <v>0</v>
      </c>
      <c r="H377" s="417" t="s">
        <v>242</v>
      </c>
    </row>
    <row r="378" spans="1:8" ht="15" x14ac:dyDescent="0.25">
      <c r="A378" s="407"/>
      <c r="B378" s="412"/>
      <c r="C378" s="409"/>
      <c r="D378" s="410"/>
      <c r="E378" s="410"/>
      <c r="F378" s="412" t="s">
        <v>482</v>
      </c>
      <c r="G378" s="413">
        <f>REV!AF33</f>
        <v>0</v>
      </c>
      <c r="H378" s="417" t="s">
        <v>242</v>
      </c>
    </row>
    <row r="379" spans="1:8" ht="15" x14ac:dyDescent="0.25">
      <c r="A379" s="407"/>
      <c r="B379" s="412"/>
      <c r="C379" s="409"/>
      <c r="D379" s="410"/>
      <c r="E379" s="410"/>
      <c r="F379" s="412" t="s">
        <v>483</v>
      </c>
      <c r="G379" s="413">
        <f>REV!AF34</f>
        <v>0</v>
      </c>
      <c r="H379" s="417" t="s">
        <v>242</v>
      </c>
    </row>
    <row r="380" spans="1:8" ht="30" x14ac:dyDescent="0.25">
      <c r="A380" s="407"/>
      <c r="B380" s="412"/>
      <c r="C380" s="409"/>
      <c r="D380" s="410"/>
      <c r="E380" s="410"/>
      <c r="F380" s="412" t="s">
        <v>484</v>
      </c>
      <c r="G380" s="413">
        <f>REV!AF35</f>
        <v>0</v>
      </c>
      <c r="H380" s="417" t="s">
        <v>242</v>
      </c>
    </row>
    <row r="381" spans="1:8" ht="15" x14ac:dyDescent="0.25">
      <c r="A381" s="407"/>
      <c r="B381" s="412"/>
      <c r="C381" s="409"/>
      <c r="D381" s="410"/>
      <c r="E381" s="410"/>
      <c r="F381" s="412" t="s">
        <v>485</v>
      </c>
      <c r="G381" s="413">
        <f>REV!AF36</f>
        <v>0</v>
      </c>
      <c r="H381" s="417" t="s">
        <v>242</v>
      </c>
    </row>
    <row r="382" spans="1:8" ht="15" x14ac:dyDescent="0.25">
      <c r="A382" s="407"/>
      <c r="B382" s="412"/>
      <c r="C382" s="409"/>
      <c r="D382" s="410"/>
      <c r="E382" s="410"/>
      <c r="F382" s="408"/>
      <c r="G382" s="413"/>
      <c r="H382" s="410"/>
    </row>
    <row r="383" spans="1:8" ht="15" x14ac:dyDescent="0.25">
      <c r="A383" s="407"/>
      <c r="B383" s="412"/>
      <c r="C383" s="409"/>
      <c r="D383" s="410"/>
      <c r="E383" s="410"/>
      <c r="F383" s="412"/>
      <c r="G383" s="409"/>
      <c r="H383" s="410"/>
    </row>
    <row r="384" spans="1:8" ht="15" x14ac:dyDescent="0.25">
      <c r="A384" s="401">
        <v>77</v>
      </c>
      <c r="B384" s="412" t="s">
        <v>486</v>
      </c>
      <c r="C384" s="413">
        <f>REV!AG30</f>
        <v>0</v>
      </c>
      <c r="D384" s="410"/>
      <c r="E384" s="409" t="s">
        <v>240</v>
      </c>
      <c r="F384" s="412" t="s">
        <v>487</v>
      </c>
      <c r="G384" s="413">
        <f>REV!AG31</f>
        <v>0</v>
      </c>
      <c r="H384" s="417" t="s">
        <v>242</v>
      </c>
    </row>
    <row r="385" spans="1:8" ht="15" x14ac:dyDescent="0.25">
      <c r="A385" s="407"/>
      <c r="B385" s="412"/>
      <c r="C385" s="409"/>
      <c r="D385" s="410"/>
      <c r="E385" s="410"/>
      <c r="F385" s="412" t="s">
        <v>488</v>
      </c>
      <c r="G385" s="413">
        <f>REV!AG32</f>
        <v>0</v>
      </c>
      <c r="H385" s="417" t="s">
        <v>242</v>
      </c>
    </row>
    <row r="386" spans="1:8" ht="15" x14ac:dyDescent="0.25">
      <c r="A386" s="407"/>
      <c r="B386" s="412"/>
      <c r="C386" s="409"/>
      <c r="D386" s="410"/>
      <c r="E386" s="410"/>
      <c r="F386" s="412" t="s">
        <v>489</v>
      </c>
      <c r="G386" s="413">
        <f>REV!AG33</f>
        <v>0</v>
      </c>
      <c r="H386" s="417" t="s">
        <v>242</v>
      </c>
    </row>
    <row r="387" spans="1:8" ht="15" x14ac:dyDescent="0.25">
      <c r="A387" s="407"/>
      <c r="B387" s="412"/>
      <c r="C387" s="409"/>
      <c r="D387" s="410"/>
      <c r="E387" s="410"/>
      <c r="F387" s="412" t="s">
        <v>490</v>
      </c>
      <c r="G387" s="413">
        <f>REV!AG34</f>
        <v>0</v>
      </c>
      <c r="H387" s="417" t="s">
        <v>242</v>
      </c>
    </row>
    <row r="388" spans="1:8" ht="30" x14ac:dyDescent="0.25">
      <c r="A388" s="407"/>
      <c r="B388" s="412"/>
      <c r="C388" s="409"/>
      <c r="D388" s="410"/>
      <c r="E388" s="410"/>
      <c r="F388" s="412" t="s">
        <v>491</v>
      </c>
      <c r="G388" s="413">
        <f>REV!AG35</f>
        <v>0</v>
      </c>
      <c r="H388" s="417" t="s">
        <v>242</v>
      </c>
    </row>
    <row r="389" spans="1:8" ht="15" x14ac:dyDescent="0.25">
      <c r="A389" s="407"/>
      <c r="B389" s="412"/>
      <c r="C389" s="409"/>
      <c r="D389" s="410"/>
      <c r="E389" s="410"/>
      <c r="F389" s="412" t="s">
        <v>492</v>
      </c>
      <c r="G389" s="413">
        <f>REV!AG36</f>
        <v>0</v>
      </c>
      <c r="H389" s="417" t="s">
        <v>242</v>
      </c>
    </row>
    <row r="390" spans="1:8" ht="15" x14ac:dyDescent="0.25">
      <c r="A390" s="407"/>
      <c r="B390" s="412"/>
      <c r="C390" s="409"/>
      <c r="D390" s="410"/>
      <c r="E390" s="410"/>
      <c r="F390" s="408"/>
      <c r="G390" s="413"/>
      <c r="H390" s="410"/>
    </row>
    <row r="391" spans="1:8" ht="15" x14ac:dyDescent="0.25">
      <c r="A391" s="407"/>
      <c r="B391" s="412"/>
      <c r="C391" s="409"/>
      <c r="D391" s="410"/>
      <c r="E391" s="410"/>
      <c r="F391" s="412"/>
      <c r="G391" s="409"/>
      <c r="H391" s="410"/>
    </row>
    <row r="392" spans="1:8" ht="15" x14ac:dyDescent="0.25">
      <c r="A392" s="401">
        <v>78</v>
      </c>
      <c r="B392" s="412" t="s">
        <v>493</v>
      </c>
      <c r="C392" s="413">
        <f>REV!AH30</f>
        <v>0</v>
      </c>
      <c r="D392" s="410"/>
      <c r="E392" s="409" t="s">
        <v>240</v>
      </c>
      <c r="F392" s="412" t="s">
        <v>494</v>
      </c>
      <c r="G392" s="413">
        <f>REV!AH31</f>
        <v>0</v>
      </c>
      <c r="H392" s="417" t="s">
        <v>242</v>
      </c>
    </row>
    <row r="393" spans="1:8" ht="30" x14ac:dyDescent="0.25">
      <c r="A393" s="407"/>
      <c r="B393" s="412"/>
      <c r="C393" s="409"/>
      <c r="D393" s="410"/>
      <c r="E393" s="410"/>
      <c r="F393" s="412" t="s">
        <v>495</v>
      </c>
      <c r="G393" s="413">
        <f>REV!AH32</f>
        <v>0</v>
      </c>
      <c r="H393" s="417" t="s">
        <v>242</v>
      </c>
    </row>
    <row r="394" spans="1:8" ht="30" x14ac:dyDescent="0.25">
      <c r="A394" s="407"/>
      <c r="B394" s="412"/>
      <c r="C394" s="409"/>
      <c r="D394" s="410"/>
      <c r="E394" s="410"/>
      <c r="F394" s="412" t="s">
        <v>496</v>
      </c>
      <c r="G394" s="413">
        <f>REV!AH33</f>
        <v>0</v>
      </c>
      <c r="H394" s="417" t="s">
        <v>242</v>
      </c>
    </row>
    <row r="395" spans="1:8" ht="30" x14ac:dyDescent="0.25">
      <c r="A395" s="407"/>
      <c r="B395" s="412"/>
      <c r="C395" s="409"/>
      <c r="D395" s="410"/>
      <c r="E395" s="410"/>
      <c r="F395" s="412" t="s">
        <v>497</v>
      </c>
      <c r="G395" s="413">
        <f>REV!AH34</f>
        <v>0</v>
      </c>
      <c r="H395" s="417" t="s">
        <v>242</v>
      </c>
    </row>
    <row r="396" spans="1:8" ht="30" x14ac:dyDescent="0.25">
      <c r="A396" s="407"/>
      <c r="B396" s="412"/>
      <c r="C396" s="409"/>
      <c r="D396" s="410"/>
      <c r="E396" s="410"/>
      <c r="F396" s="412" t="s">
        <v>498</v>
      </c>
      <c r="G396" s="413">
        <f>REV!AH35</f>
        <v>0</v>
      </c>
      <c r="H396" s="417" t="s">
        <v>242</v>
      </c>
    </row>
    <row r="397" spans="1:8" ht="30" x14ac:dyDescent="0.25">
      <c r="A397" s="407"/>
      <c r="B397" s="412"/>
      <c r="C397" s="409"/>
      <c r="D397" s="410"/>
      <c r="E397" s="410"/>
      <c r="F397" s="412" t="s">
        <v>499</v>
      </c>
      <c r="G397" s="413">
        <f>REV!AH36</f>
        <v>0</v>
      </c>
      <c r="H397" s="417" t="s">
        <v>242</v>
      </c>
    </row>
    <row r="398" spans="1:8" ht="15" x14ac:dyDescent="0.25">
      <c r="A398" s="407"/>
      <c r="B398" s="412"/>
      <c r="C398" s="409"/>
      <c r="D398" s="410"/>
      <c r="E398" s="410"/>
      <c r="F398" s="412"/>
      <c r="G398" s="413"/>
      <c r="H398" s="410"/>
    </row>
    <row r="399" spans="1:8" ht="30" x14ac:dyDescent="0.25">
      <c r="A399" s="401">
        <v>79</v>
      </c>
      <c r="B399" s="412" t="s">
        <v>500</v>
      </c>
      <c r="C399" s="413">
        <f>REV!AI30</f>
        <v>0</v>
      </c>
      <c r="D399" s="410"/>
      <c r="E399" s="409" t="s">
        <v>240</v>
      </c>
      <c r="F399" s="412" t="s">
        <v>501</v>
      </c>
      <c r="G399" s="413">
        <f>REV!AI31</f>
        <v>0</v>
      </c>
      <c r="H399" s="417" t="s">
        <v>242</v>
      </c>
    </row>
    <row r="400" spans="1:8" ht="30" x14ac:dyDescent="0.25">
      <c r="A400" s="407"/>
      <c r="B400" s="412"/>
      <c r="C400" s="409"/>
      <c r="D400" s="410"/>
      <c r="E400" s="410"/>
      <c r="F400" s="412" t="s">
        <v>502</v>
      </c>
      <c r="G400" s="413">
        <f>REV!AI32</f>
        <v>0</v>
      </c>
      <c r="H400" s="417" t="s">
        <v>242</v>
      </c>
    </row>
    <row r="401" spans="1:8" ht="30" x14ac:dyDescent="0.25">
      <c r="A401" s="407"/>
      <c r="B401" s="412"/>
      <c r="C401" s="409"/>
      <c r="D401" s="410"/>
      <c r="E401" s="410"/>
      <c r="F401" s="412" t="s">
        <v>503</v>
      </c>
      <c r="G401" s="413">
        <f>REV!AI33</f>
        <v>0</v>
      </c>
      <c r="H401" s="417" t="s">
        <v>242</v>
      </c>
    </row>
    <row r="402" spans="1:8" ht="30" x14ac:dyDescent="0.25">
      <c r="A402" s="407"/>
      <c r="B402" s="412"/>
      <c r="C402" s="409"/>
      <c r="D402" s="410"/>
      <c r="E402" s="410"/>
      <c r="F402" s="412" t="s">
        <v>504</v>
      </c>
      <c r="G402" s="413">
        <f>REV!AI34</f>
        <v>0</v>
      </c>
      <c r="H402" s="417" t="s">
        <v>242</v>
      </c>
    </row>
    <row r="403" spans="1:8" ht="30" x14ac:dyDescent="0.25">
      <c r="A403" s="407"/>
      <c r="B403" s="412"/>
      <c r="C403" s="409"/>
      <c r="D403" s="410"/>
      <c r="E403" s="410"/>
      <c r="F403" s="412" t="s">
        <v>505</v>
      </c>
      <c r="G403" s="413">
        <f>REV!AI35</f>
        <v>0</v>
      </c>
      <c r="H403" s="417" t="s">
        <v>242</v>
      </c>
    </row>
    <row r="404" spans="1:8" ht="30" x14ac:dyDescent="0.25">
      <c r="A404" s="407"/>
      <c r="B404" s="412"/>
      <c r="C404" s="409"/>
      <c r="D404" s="410"/>
      <c r="E404" s="410"/>
      <c r="F404" s="412" t="s">
        <v>506</v>
      </c>
      <c r="G404" s="413">
        <f>REV!AI36</f>
        <v>0</v>
      </c>
      <c r="H404" s="417" t="s">
        <v>242</v>
      </c>
    </row>
    <row r="405" spans="1:8" ht="15" x14ac:dyDescent="0.25">
      <c r="A405" s="407"/>
      <c r="B405" s="412"/>
      <c r="C405" s="409"/>
      <c r="D405" s="410"/>
      <c r="E405" s="410"/>
      <c r="F405" s="408"/>
      <c r="G405" s="413"/>
      <c r="H405" s="410"/>
    </row>
    <row r="406" spans="1:8" ht="15" x14ac:dyDescent="0.25">
      <c r="A406" s="407"/>
      <c r="B406" s="412"/>
      <c r="C406" s="409"/>
      <c r="D406" s="410"/>
      <c r="E406" s="410"/>
      <c r="F406" s="412"/>
      <c r="G406" s="409"/>
      <c r="H406" s="410"/>
    </row>
    <row r="407" spans="1:8" ht="15" x14ac:dyDescent="0.25">
      <c r="A407" s="401">
        <v>80</v>
      </c>
      <c r="B407" s="412" t="s">
        <v>507</v>
      </c>
      <c r="C407" s="413">
        <f>REV!AK30</f>
        <v>0</v>
      </c>
      <c r="D407" s="410"/>
      <c r="E407" s="409" t="s">
        <v>240</v>
      </c>
      <c r="F407" s="412" t="s">
        <v>508</v>
      </c>
      <c r="G407" s="413">
        <f>REV!AK31</f>
        <v>0</v>
      </c>
      <c r="H407" s="417" t="s">
        <v>242</v>
      </c>
    </row>
    <row r="408" spans="1:8" ht="30" x14ac:dyDescent="0.25">
      <c r="A408" s="407"/>
      <c r="B408" s="412"/>
      <c r="C408" s="409"/>
      <c r="D408" s="410"/>
      <c r="E408" s="410"/>
      <c r="F408" s="412" t="s">
        <v>509</v>
      </c>
      <c r="G408" s="413">
        <f>REV!AK32</f>
        <v>0</v>
      </c>
      <c r="H408" s="417" t="s">
        <v>242</v>
      </c>
    </row>
    <row r="409" spans="1:8" ht="15" x14ac:dyDescent="0.25">
      <c r="A409" s="407"/>
      <c r="B409" s="412"/>
      <c r="C409" s="409"/>
      <c r="D409" s="410"/>
      <c r="E409" s="410"/>
      <c r="F409" s="412" t="s">
        <v>510</v>
      </c>
      <c r="G409" s="413">
        <f>REV!AK33</f>
        <v>0</v>
      </c>
      <c r="H409" s="417" t="s">
        <v>242</v>
      </c>
    </row>
    <row r="410" spans="1:8" ht="15" x14ac:dyDescent="0.25">
      <c r="A410" s="407"/>
      <c r="B410" s="412"/>
      <c r="C410" s="409"/>
      <c r="D410" s="410"/>
      <c r="E410" s="410"/>
      <c r="F410" s="412" t="s">
        <v>511</v>
      </c>
      <c r="G410" s="413">
        <f>REV!AK34</f>
        <v>0</v>
      </c>
      <c r="H410" s="417" t="s">
        <v>242</v>
      </c>
    </row>
    <row r="411" spans="1:8" ht="30" x14ac:dyDescent="0.25">
      <c r="A411" s="407"/>
      <c r="B411" s="412"/>
      <c r="C411" s="409"/>
      <c r="D411" s="410"/>
      <c r="E411" s="410"/>
      <c r="F411" s="412" t="s">
        <v>512</v>
      </c>
      <c r="G411" s="413">
        <f>REV!AK35</f>
        <v>0</v>
      </c>
      <c r="H411" s="417" t="s">
        <v>242</v>
      </c>
    </row>
    <row r="412" spans="1:8" ht="15" x14ac:dyDescent="0.25">
      <c r="A412" s="407"/>
      <c r="B412" s="412"/>
      <c r="C412" s="409"/>
      <c r="D412" s="410"/>
      <c r="E412" s="410"/>
      <c r="F412" s="412" t="s">
        <v>513</v>
      </c>
      <c r="G412" s="413">
        <f>REV!AK36</f>
        <v>0</v>
      </c>
      <c r="H412" s="417" t="s">
        <v>242</v>
      </c>
    </row>
    <row r="413" spans="1:8" ht="15" x14ac:dyDescent="0.25">
      <c r="A413" s="407"/>
      <c r="B413" s="412"/>
      <c r="C413" s="409"/>
      <c r="D413" s="410"/>
      <c r="E413" s="410"/>
      <c r="F413" s="408"/>
      <c r="G413" s="413"/>
      <c r="H413" s="410"/>
    </row>
    <row r="414" spans="1:8" ht="15" x14ac:dyDescent="0.25">
      <c r="A414" s="407"/>
      <c r="B414" s="412"/>
      <c r="C414" s="409"/>
      <c r="D414" s="410"/>
      <c r="E414" s="410"/>
      <c r="F414" s="412"/>
      <c r="G414" s="409"/>
      <c r="H414" s="410"/>
    </row>
    <row r="415" spans="1:8" ht="15" x14ac:dyDescent="0.25">
      <c r="A415" s="401">
        <v>81</v>
      </c>
      <c r="B415" s="412" t="s">
        <v>514</v>
      </c>
      <c r="C415" s="413">
        <f>REV!AL30</f>
        <v>0</v>
      </c>
      <c r="D415" s="410"/>
      <c r="E415" s="409" t="s">
        <v>240</v>
      </c>
      <c r="F415" s="412" t="s">
        <v>515</v>
      </c>
      <c r="G415" s="413">
        <f>REV!AL31</f>
        <v>0</v>
      </c>
      <c r="H415" s="417" t="s">
        <v>242</v>
      </c>
    </row>
    <row r="416" spans="1:8" ht="15" x14ac:dyDescent="0.25">
      <c r="A416" s="407"/>
      <c r="B416" s="412"/>
      <c r="C416" s="409"/>
      <c r="D416" s="410"/>
      <c r="E416" s="410"/>
      <c r="F416" s="412" t="s">
        <v>516</v>
      </c>
      <c r="G416" s="413">
        <f>REV!AL32</f>
        <v>0</v>
      </c>
      <c r="H416" s="417" t="s">
        <v>242</v>
      </c>
    </row>
    <row r="417" spans="1:8" ht="15" x14ac:dyDescent="0.25">
      <c r="A417" s="407"/>
      <c r="B417" s="412"/>
      <c r="C417" s="409"/>
      <c r="D417" s="410"/>
      <c r="E417" s="410"/>
      <c r="F417" s="412" t="s">
        <v>517</v>
      </c>
      <c r="G417" s="413">
        <f>REV!AL33</f>
        <v>0</v>
      </c>
      <c r="H417" s="417" t="s">
        <v>242</v>
      </c>
    </row>
    <row r="418" spans="1:8" ht="15" x14ac:dyDescent="0.25">
      <c r="A418" s="407"/>
      <c r="B418" s="412"/>
      <c r="C418" s="409"/>
      <c r="D418" s="410"/>
      <c r="E418" s="410"/>
      <c r="F418" s="412" t="s">
        <v>518</v>
      </c>
      <c r="G418" s="413">
        <f>REV!AL34</f>
        <v>0</v>
      </c>
      <c r="H418" s="417" t="s">
        <v>242</v>
      </c>
    </row>
    <row r="419" spans="1:8" ht="30" x14ac:dyDescent="0.25">
      <c r="A419" s="407"/>
      <c r="B419" s="412"/>
      <c r="C419" s="409"/>
      <c r="D419" s="410"/>
      <c r="E419" s="410"/>
      <c r="F419" s="412" t="s">
        <v>519</v>
      </c>
      <c r="G419" s="413">
        <f>REV!AL35</f>
        <v>0</v>
      </c>
      <c r="H419" s="417" t="s">
        <v>242</v>
      </c>
    </row>
    <row r="420" spans="1:8" ht="15" x14ac:dyDescent="0.25">
      <c r="A420" s="407"/>
      <c r="B420" s="412"/>
      <c r="C420" s="409"/>
      <c r="D420" s="410"/>
      <c r="E420" s="410"/>
      <c r="F420" s="412" t="s">
        <v>520</v>
      </c>
      <c r="G420" s="413">
        <f>REV!AL36</f>
        <v>0</v>
      </c>
      <c r="H420" s="417" t="s">
        <v>242</v>
      </c>
    </row>
    <row r="421" spans="1:8" ht="15" x14ac:dyDescent="0.25">
      <c r="A421" s="407"/>
      <c r="B421" s="412"/>
      <c r="C421" s="409"/>
      <c r="D421" s="410"/>
      <c r="E421" s="410"/>
      <c r="F421" s="408"/>
      <c r="G421" s="413"/>
      <c r="H421" s="410"/>
    </row>
    <row r="422" spans="1:8" ht="15" x14ac:dyDescent="0.25">
      <c r="A422" s="407"/>
      <c r="B422" s="412"/>
      <c r="C422" s="409"/>
      <c r="D422" s="410"/>
      <c r="E422" s="410"/>
      <c r="F422" s="412"/>
      <c r="G422" s="409"/>
      <c r="H422" s="410"/>
    </row>
    <row r="423" spans="1:8" ht="15" x14ac:dyDescent="0.25">
      <c r="A423" s="401">
        <v>82</v>
      </c>
      <c r="B423" s="412" t="s">
        <v>521</v>
      </c>
      <c r="C423" s="413">
        <f>REV!AM30</f>
        <v>0</v>
      </c>
      <c r="D423" s="410"/>
      <c r="E423" s="409" t="s">
        <v>240</v>
      </c>
      <c r="F423" s="412" t="s">
        <v>522</v>
      </c>
      <c r="G423" s="413">
        <f>REV!AM31</f>
        <v>0</v>
      </c>
      <c r="H423" s="417" t="s">
        <v>242</v>
      </c>
    </row>
    <row r="424" spans="1:8" ht="15" x14ac:dyDescent="0.25">
      <c r="A424" s="407"/>
      <c r="B424" s="412"/>
      <c r="C424" s="409"/>
      <c r="D424" s="410"/>
      <c r="E424" s="410"/>
      <c r="F424" s="412" t="s">
        <v>523</v>
      </c>
      <c r="G424" s="413">
        <f>REV!AM32</f>
        <v>0</v>
      </c>
      <c r="H424" s="417" t="s">
        <v>242</v>
      </c>
    </row>
    <row r="425" spans="1:8" ht="15" x14ac:dyDescent="0.25">
      <c r="A425" s="407"/>
      <c r="B425" s="412"/>
      <c r="C425" s="409"/>
      <c r="D425" s="410"/>
      <c r="E425" s="410"/>
      <c r="F425" s="412" t="s">
        <v>524</v>
      </c>
      <c r="G425" s="413">
        <f>REV!AM33</f>
        <v>0</v>
      </c>
      <c r="H425" s="417" t="s">
        <v>242</v>
      </c>
    </row>
    <row r="426" spans="1:8" ht="15" x14ac:dyDescent="0.25">
      <c r="A426" s="407"/>
      <c r="B426" s="412"/>
      <c r="C426" s="409"/>
      <c r="D426" s="410"/>
      <c r="E426" s="410"/>
      <c r="F426" s="412" t="s">
        <v>525</v>
      </c>
      <c r="G426" s="413">
        <f>REV!AM34</f>
        <v>0</v>
      </c>
      <c r="H426" s="417" t="s">
        <v>242</v>
      </c>
    </row>
    <row r="427" spans="1:8" ht="15" x14ac:dyDescent="0.25">
      <c r="A427" s="407"/>
      <c r="B427" s="412"/>
      <c r="C427" s="409"/>
      <c r="D427" s="410"/>
      <c r="E427" s="410"/>
      <c r="F427" s="412" t="s">
        <v>526</v>
      </c>
      <c r="G427" s="413">
        <f>REV!AM35</f>
        <v>0</v>
      </c>
      <c r="H427" s="417" t="s">
        <v>242</v>
      </c>
    </row>
    <row r="428" spans="1:8" ht="15" x14ac:dyDescent="0.25">
      <c r="A428" s="407"/>
      <c r="B428" s="412"/>
      <c r="C428" s="409"/>
      <c r="D428" s="410"/>
      <c r="E428" s="410"/>
      <c r="F428" s="412" t="s">
        <v>527</v>
      </c>
      <c r="G428" s="413">
        <f>REV!AM36</f>
        <v>0</v>
      </c>
      <c r="H428" s="417" t="s">
        <v>242</v>
      </c>
    </row>
    <row r="429" spans="1:8" ht="15" x14ac:dyDescent="0.25">
      <c r="A429" s="407"/>
      <c r="B429" s="412"/>
      <c r="C429" s="409"/>
      <c r="D429" s="410"/>
      <c r="E429" s="410"/>
      <c r="F429" s="408"/>
      <c r="G429" s="413"/>
      <c r="H429" s="410"/>
    </row>
    <row r="430" spans="1:8" ht="15" x14ac:dyDescent="0.25">
      <c r="A430" s="407"/>
      <c r="B430" s="412"/>
      <c r="C430" s="409"/>
      <c r="D430" s="410"/>
      <c r="E430" s="410"/>
      <c r="F430" s="412"/>
      <c r="G430" s="409"/>
      <c r="H430" s="410"/>
    </row>
    <row r="431" spans="1:8" ht="15" x14ac:dyDescent="0.25">
      <c r="A431" s="401">
        <v>83</v>
      </c>
      <c r="B431" s="412" t="s">
        <v>528</v>
      </c>
      <c r="C431" s="413">
        <f>REV!AO30</f>
        <v>0</v>
      </c>
      <c r="D431" s="410"/>
      <c r="E431" s="409" t="s">
        <v>240</v>
      </c>
      <c r="F431" s="412" t="s">
        <v>529</v>
      </c>
      <c r="G431" s="413">
        <f>REV!AO31</f>
        <v>0</v>
      </c>
      <c r="H431" s="417" t="s">
        <v>242</v>
      </c>
    </row>
    <row r="432" spans="1:8" ht="15" x14ac:dyDescent="0.25">
      <c r="A432" s="407"/>
      <c r="B432" s="412"/>
      <c r="C432" s="409"/>
      <c r="D432" s="410"/>
      <c r="E432" s="410"/>
      <c r="F432" s="412" t="s">
        <v>530</v>
      </c>
      <c r="G432" s="413">
        <f>REV!AO32</f>
        <v>0</v>
      </c>
      <c r="H432" s="417" t="s">
        <v>242</v>
      </c>
    </row>
    <row r="433" spans="1:8" ht="15" x14ac:dyDescent="0.25">
      <c r="A433" s="407"/>
      <c r="B433" s="412"/>
      <c r="C433" s="409"/>
      <c r="D433" s="410"/>
      <c r="E433" s="410"/>
      <c r="F433" s="412" t="s">
        <v>531</v>
      </c>
      <c r="G433" s="413">
        <f>REV!AO33</f>
        <v>0</v>
      </c>
      <c r="H433" s="417" t="s">
        <v>242</v>
      </c>
    </row>
    <row r="434" spans="1:8" ht="15" x14ac:dyDescent="0.25">
      <c r="A434" s="407"/>
      <c r="B434" s="412"/>
      <c r="C434" s="409"/>
      <c r="D434" s="410"/>
      <c r="E434" s="410"/>
      <c r="F434" s="412" t="s">
        <v>532</v>
      </c>
      <c r="G434" s="413">
        <f>REV!AO34</f>
        <v>0</v>
      </c>
      <c r="H434" s="417" t="s">
        <v>242</v>
      </c>
    </row>
    <row r="435" spans="1:8" ht="15" x14ac:dyDescent="0.25">
      <c r="A435" s="407"/>
      <c r="B435" s="412"/>
      <c r="C435" s="409"/>
      <c r="D435" s="410"/>
      <c r="E435" s="410"/>
      <c r="F435" s="412" t="s">
        <v>533</v>
      </c>
      <c r="G435" s="413">
        <f>REV!AO35</f>
        <v>0</v>
      </c>
      <c r="H435" s="417" t="s">
        <v>242</v>
      </c>
    </row>
    <row r="436" spans="1:8" ht="15" x14ac:dyDescent="0.25">
      <c r="A436" s="407"/>
      <c r="B436" s="412"/>
      <c r="C436" s="409"/>
      <c r="D436" s="410"/>
      <c r="E436" s="410"/>
      <c r="F436" s="412" t="s">
        <v>534</v>
      </c>
      <c r="G436" s="413">
        <f>REV!AO36</f>
        <v>0</v>
      </c>
      <c r="H436" s="417" t="s">
        <v>242</v>
      </c>
    </row>
    <row r="437" spans="1:8" ht="15" x14ac:dyDescent="0.25">
      <c r="A437" s="407"/>
      <c r="B437" s="412"/>
      <c r="C437" s="409"/>
      <c r="D437" s="410"/>
      <c r="E437" s="410"/>
      <c r="F437" s="408"/>
      <c r="G437" s="413"/>
      <c r="H437" s="410"/>
    </row>
    <row r="438" spans="1:8" ht="15" x14ac:dyDescent="0.25">
      <c r="A438" s="407"/>
      <c r="B438" s="412"/>
      <c r="C438" s="409"/>
      <c r="D438" s="410"/>
      <c r="E438" s="410"/>
      <c r="F438" s="412"/>
      <c r="G438" s="409"/>
      <c r="H438" s="410"/>
    </row>
    <row r="439" spans="1:8" ht="15" x14ac:dyDescent="0.25">
      <c r="A439" s="401">
        <v>84</v>
      </c>
      <c r="B439" s="412" t="s">
        <v>535</v>
      </c>
      <c r="C439" s="413">
        <f>REV!Z38</f>
        <v>0</v>
      </c>
      <c r="D439" s="410"/>
      <c r="E439" s="409" t="s">
        <v>240</v>
      </c>
      <c r="F439" s="412" t="s">
        <v>536</v>
      </c>
      <c r="G439" s="413">
        <f>REV!Z39</f>
        <v>0</v>
      </c>
      <c r="H439" s="417" t="s">
        <v>242</v>
      </c>
    </row>
    <row r="440" spans="1:8" ht="30" x14ac:dyDescent="0.25">
      <c r="A440" s="407"/>
      <c r="B440" s="412"/>
      <c r="C440" s="409"/>
      <c r="D440" s="410"/>
      <c r="E440" s="410"/>
      <c r="F440" s="412" t="s">
        <v>537</v>
      </c>
      <c r="G440" s="413">
        <f>REV!Z40</f>
        <v>0</v>
      </c>
      <c r="H440" s="417" t="s">
        <v>242</v>
      </c>
    </row>
    <row r="441" spans="1:8" ht="15" x14ac:dyDescent="0.25">
      <c r="A441" s="407"/>
      <c r="B441" s="412"/>
      <c r="C441" s="409"/>
      <c r="D441" s="410"/>
      <c r="E441" s="410"/>
      <c r="F441" s="412"/>
      <c r="G441" s="409"/>
      <c r="H441" s="410"/>
    </row>
    <row r="442" spans="1:8" ht="15" x14ac:dyDescent="0.25">
      <c r="A442" s="401">
        <v>85</v>
      </c>
      <c r="B442" s="412" t="s">
        <v>538</v>
      </c>
      <c r="C442" s="413">
        <f>REV!AA38</f>
        <v>0</v>
      </c>
      <c r="D442" s="410"/>
      <c r="E442" s="409" t="s">
        <v>240</v>
      </c>
      <c r="F442" s="412" t="s">
        <v>539</v>
      </c>
      <c r="G442" s="413">
        <f>REV!AA39</f>
        <v>0</v>
      </c>
      <c r="H442" s="410"/>
    </row>
    <row r="443" spans="1:8" ht="15" x14ac:dyDescent="0.25">
      <c r="A443" s="407"/>
      <c r="B443" s="412"/>
      <c r="C443" s="409"/>
      <c r="D443" s="410"/>
      <c r="E443" s="410"/>
      <c r="F443" s="412"/>
      <c r="G443" s="409"/>
      <c r="H443" s="410"/>
    </row>
    <row r="444" spans="1:8" ht="15" x14ac:dyDescent="0.25">
      <c r="A444" s="407"/>
      <c r="B444" s="412"/>
      <c r="C444" s="409"/>
      <c r="D444" s="410"/>
      <c r="E444" s="410"/>
      <c r="F444" s="412"/>
      <c r="G444" s="409"/>
      <c r="H444" s="410"/>
    </row>
    <row r="445" spans="1:8" ht="30" x14ac:dyDescent="0.25">
      <c r="A445" s="401">
        <v>86</v>
      </c>
      <c r="B445" s="412" t="s">
        <v>540</v>
      </c>
      <c r="C445" s="413">
        <f>REV!AH38</f>
        <v>0</v>
      </c>
      <c r="D445" s="410"/>
      <c r="E445" s="409" t="s">
        <v>240</v>
      </c>
      <c r="F445" s="412" t="s">
        <v>541</v>
      </c>
      <c r="G445" s="413">
        <f>REV!AH40</f>
        <v>0</v>
      </c>
      <c r="H445" s="410"/>
    </row>
    <row r="446" spans="1:8" ht="15" x14ac:dyDescent="0.25">
      <c r="A446" s="407"/>
      <c r="B446" s="412"/>
      <c r="C446" s="409"/>
      <c r="D446" s="410"/>
      <c r="E446" s="410"/>
      <c r="F446" s="412"/>
      <c r="G446" s="409"/>
      <c r="H446" s="410"/>
    </row>
    <row r="447" spans="1:8" ht="15" x14ac:dyDescent="0.25">
      <c r="A447" s="401">
        <v>87</v>
      </c>
      <c r="B447" s="412" t="s">
        <v>542</v>
      </c>
      <c r="C447" s="413">
        <f>REV!Z25</f>
        <v>0</v>
      </c>
      <c r="D447" s="410"/>
      <c r="E447" s="409" t="s">
        <v>240</v>
      </c>
      <c r="F447" s="412" t="s">
        <v>543</v>
      </c>
      <c r="G447" s="413">
        <f>REV!AA25</f>
        <v>0</v>
      </c>
      <c r="H447" s="417" t="s">
        <v>242</v>
      </c>
    </row>
    <row r="448" spans="1:8" ht="15" x14ac:dyDescent="0.25">
      <c r="A448" s="407"/>
      <c r="B448" s="412"/>
      <c r="C448" s="409"/>
      <c r="D448" s="410"/>
      <c r="E448" s="410"/>
      <c r="F448" s="412" t="s">
        <v>413</v>
      </c>
      <c r="G448" s="413">
        <f>REV!AF25</f>
        <v>0</v>
      </c>
      <c r="H448" s="417" t="s">
        <v>242</v>
      </c>
    </row>
    <row r="449" spans="1:8" ht="15" x14ac:dyDescent="0.25">
      <c r="A449" s="407"/>
      <c r="B449" s="412"/>
      <c r="C449" s="409"/>
      <c r="D449" s="410"/>
      <c r="E449" s="410"/>
      <c r="F449" s="412" t="s">
        <v>417</v>
      </c>
      <c r="G449" s="413">
        <f>REV!AG25</f>
        <v>0</v>
      </c>
      <c r="H449" s="417" t="s">
        <v>242</v>
      </c>
    </row>
    <row r="450" spans="1:8" ht="15" x14ac:dyDescent="0.25">
      <c r="A450" s="407"/>
      <c r="B450" s="412"/>
      <c r="C450" s="409"/>
      <c r="D450" s="410"/>
      <c r="E450" s="410"/>
      <c r="F450" s="412"/>
      <c r="G450" s="409"/>
      <c r="H450" s="410"/>
    </row>
    <row r="451" spans="1:8" ht="15" x14ac:dyDescent="0.25">
      <c r="A451" s="401">
        <v>88</v>
      </c>
      <c r="B451" s="412" t="s">
        <v>544</v>
      </c>
      <c r="C451" s="413">
        <f>REV!Z29</f>
        <v>0</v>
      </c>
      <c r="D451" s="410"/>
      <c r="E451" s="409" t="s">
        <v>240</v>
      </c>
      <c r="F451" s="412" t="s">
        <v>545</v>
      </c>
      <c r="G451" s="413">
        <f>REV!AA29</f>
        <v>0</v>
      </c>
      <c r="H451" s="410"/>
    </row>
    <row r="452" spans="1:8" ht="15" x14ac:dyDescent="0.25">
      <c r="A452" s="407"/>
      <c r="B452" s="412"/>
      <c r="C452" s="409"/>
      <c r="D452" s="410"/>
      <c r="E452" s="410"/>
      <c r="F452" s="412"/>
      <c r="G452" s="409"/>
      <c r="H452" s="410"/>
    </row>
    <row r="453" spans="1:8" ht="15" x14ac:dyDescent="0.25">
      <c r="A453" s="401">
        <v>89</v>
      </c>
      <c r="B453" s="412" t="s">
        <v>465</v>
      </c>
      <c r="C453" s="413">
        <f>REV!Z30</f>
        <v>0</v>
      </c>
      <c r="D453" s="410"/>
      <c r="E453" s="409" t="s">
        <v>240</v>
      </c>
      <c r="F453" s="412" t="s">
        <v>472</v>
      </c>
      <c r="G453" s="413">
        <f>REV!AA30</f>
        <v>0</v>
      </c>
      <c r="H453" s="417" t="s">
        <v>242</v>
      </c>
    </row>
    <row r="454" spans="1:8" ht="15" x14ac:dyDescent="0.25">
      <c r="A454" s="407"/>
      <c r="B454" s="412"/>
      <c r="C454" s="409"/>
      <c r="D454" s="410"/>
      <c r="E454" s="410"/>
      <c r="F454" s="412" t="s">
        <v>479</v>
      </c>
      <c r="G454" s="413">
        <f>REV!AF30</f>
        <v>0</v>
      </c>
      <c r="H454" s="417" t="s">
        <v>242</v>
      </c>
    </row>
    <row r="455" spans="1:8" ht="15" x14ac:dyDescent="0.25">
      <c r="A455" s="407"/>
      <c r="B455" s="412"/>
      <c r="C455" s="409"/>
      <c r="D455" s="410"/>
      <c r="E455" s="410"/>
      <c r="F455" s="412" t="s">
        <v>486</v>
      </c>
      <c r="G455" s="413">
        <f>REV!AG30</f>
        <v>0</v>
      </c>
      <c r="H455" s="417" t="s">
        <v>242</v>
      </c>
    </row>
    <row r="456" spans="1:8" ht="15" x14ac:dyDescent="0.25">
      <c r="A456" s="407"/>
      <c r="B456" s="412"/>
      <c r="C456" s="409"/>
      <c r="D456" s="410"/>
      <c r="E456" s="410"/>
      <c r="F456" s="412"/>
      <c r="G456" s="409"/>
      <c r="H456" s="410"/>
    </row>
    <row r="457" spans="1:8" ht="15" x14ac:dyDescent="0.25">
      <c r="A457" s="401">
        <v>90</v>
      </c>
      <c r="B457" s="412" t="s">
        <v>466</v>
      </c>
      <c r="C457" s="413">
        <f>REV!Z31</f>
        <v>0</v>
      </c>
      <c r="D457" s="410"/>
      <c r="E457" s="409" t="s">
        <v>240</v>
      </c>
      <c r="F457" s="412" t="s">
        <v>473</v>
      </c>
      <c r="G457" s="413">
        <f>REV!AA31</f>
        <v>0</v>
      </c>
      <c r="H457" s="417" t="s">
        <v>242</v>
      </c>
    </row>
    <row r="458" spans="1:8" ht="15" x14ac:dyDescent="0.25">
      <c r="A458" s="407"/>
      <c r="B458" s="412"/>
      <c r="C458" s="409"/>
      <c r="D458" s="410"/>
      <c r="E458" s="410"/>
      <c r="F458" s="412" t="s">
        <v>480</v>
      </c>
      <c r="G458" s="413">
        <f>REV!AF31</f>
        <v>0</v>
      </c>
      <c r="H458" s="417" t="s">
        <v>242</v>
      </c>
    </row>
    <row r="459" spans="1:8" ht="15" x14ac:dyDescent="0.25">
      <c r="A459" s="407"/>
      <c r="B459" s="412"/>
      <c r="C459" s="409"/>
      <c r="D459" s="410"/>
      <c r="E459" s="410"/>
      <c r="F459" s="412" t="s">
        <v>487</v>
      </c>
      <c r="G459" s="413">
        <f>REV!AG31</f>
        <v>0</v>
      </c>
      <c r="H459" s="417" t="s">
        <v>242</v>
      </c>
    </row>
    <row r="460" spans="1:8" ht="15" x14ac:dyDescent="0.25">
      <c r="A460" s="407"/>
      <c r="B460" s="412"/>
      <c r="C460" s="409"/>
      <c r="D460" s="410"/>
      <c r="E460" s="410"/>
      <c r="F460" s="412"/>
      <c r="G460" s="409"/>
      <c r="H460" s="410"/>
    </row>
    <row r="461" spans="1:8" ht="15" x14ac:dyDescent="0.25">
      <c r="A461" s="401">
        <v>91</v>
      </c>
      <c r="B461" s="412" t="s">
        <v>467</v>
      </c>
      <c r="C461" s="413">
        <f>REV!Z32</f>
        <v>0</v>
      </c>
      <c r="D461" s="410"/>
      <c r="E461" s="409" t="s">
        <v>240</v>
      </c>
      <c r="F461" s="412" t="s">
        <v>474</v>
      </c>
      <c r="G461" s="413">
        <f>REV!AA32</f>
        <v>0</v>
      </c>
      <c r="H461" s="417" t="s">
        <v>242</v>
      </c>
    </row>
    <row r="462" spans="1:8" ht="30" x14ac:dyDescent="0.25">
      <c r="A462" s="407"/>
      <c r="B462" s="412"/>
      <c r="C462" s="409"/>
      <c r="D462" s="410"/>
      <c r="E462" s="410"/>
      <c r="F462" s="412" t="s">
        <v>481</v>
      </c>
      <c r="G462" s="413">
        <f>REV!AF32</f>
        <v>0</v>
      </c>
      <c r="H462" s="417" t="s">
        <v>242</v>
      </c>
    </row>
    <row r="463" spans="1:8" ht="15" x14ac:dyDescent="0.25">
      <c r="A463" s="407"/>
      <c r="B463" s="412"/>
      <c r="C463" s="409"/>
      <c r="D463" s="410"/>
      <c r="E463" s="410"/>
      <c r="F463" s="412" t="s">
        <v>488</v>
      </c>
      <c r="G463" s="413">
        <f>REV!AG32</f>
        <v>0</v>
      </c>
      <c r="H463" s="417" t="s">
        <v>242</v>
      </c>
    </row>
    <row r="464" spans="1:8" ht="15" x14ac:dyDescent="0.25">
      <c r="A464" s="407"/>
      <c r="B464" s="412"/>
      <c r="C464" s="409"/>
      <c r="D464" s="410"/>
      <c r="E464" s="410"/>
      <c r="F464" s="412"/>
      <c r="G464" s="409"/>
      <c r="H464" s="410"/>
    </row>
    <row r="465" spans="1:8" ht="15" x14ac:dyDescent="0.25">
      <c r="A465" s="401">
        <v>92</v>
      </c>
      <c r="B465" s="412" t="s">
        <v>468</v>
      </c>
      <c r="C465" s="413">
        <f>REV!Z33</f>
        <v>0</v>
      </c>
      <c r="D465" s="410"/>
      <c r="E465" s="409" t="s">
        <v>240</v>
      </c>
      <c r="F465" s="412" t="s">
        <v>475</v>
      </c>
      <c r="G465" s="413">
        <f>REV!AA33</f>
        <v>0</v>
      </c>
      <c r="H465" s="417" t="s">
        <v>242</v>
      </c>
    </row>
    <row r="466" spans="1:8" ht="15" x14ac:dyDescent="0.25">
      <c r="A466" s="407"/>
      <c r="B466" s="412"/>
      <c r="C466" s="409"/>
      <c r="D466" s="410"/>
      <c r="E466" s="410"/>
      <c r="F466" s="412" t="s">
        <v>482</v>
      </c>
      <c r="G466" s="413">
        <f>REV!AF33</f>
        <v>0</v>
      </c>
      <c r="H466" s="417" t="s">
        <v>242</v>
      </c>
    </row>
    <row r="467" spans="1:8" ht="15" x14ac:dyDescent="0.25">
      <c r="A467" s="407"/>
      <c r="B467" s="412"/>
      <c r="C467" s="409"/>
      <c r="D467" s="410"/>
      <c r="E467" s="410"/>
      <c r="F467" s="412" t="s">
        <v>489</v>
      </c>
      <c r="G467" s="413">
        <f>REV!AG33</f>
        <v>0</v>
      </c>
      <c r="H467" s="417" t="s">
        <v>242</v>
      </c>
    </row>
    <row r="468" spans="1:8" ht="15" x14ac:dyDescent="0.25">
      <c r="A468" s="407"/>
      <c r="B468" s="412"/>
      <c r="C468" s="409"/>
      <c r="D468" s="410"/>
      <c r="E468" s="410"/>
      <c r="F468" s="412"/>
      <c r="G468" s="409"/>
      <c r="H468" s="410"/>
    </row>
    <row r="469" spans="1:8" ht="15" x14ac:dyDescent="0.25">
      <c r="A469" s="401">
        <v>93</v>
      </c>
      <c r="B469" s="412" t="s">
        <v>469</v>
      </c>
      <c r="C469" s="413">
        <f>REV!Z34</f>
        <v>0</v>
      </c>
      <c r="D469" s="410"/>
      <c r="E469" s="409" t="s">
        <v>240</v>
      </c>
      <c r="F469" s="412" t="s">
        <v>476</v>
      </c>
      <c r="G469" s="413">
        <f>REV!AA34</f>
        <v>0</v>
      </c>
      <c r="H469" s="417" t="s">
        <v>242</v>
      </c>
    </row>
    <row r="470" spans="1:8" ht="15" x14ac:dyDescent="0.25">
      <c r="A470" s="407"/>
      <c r="B470" s="412"/>
      <c r="C470" s="409"/>
      <c r="D470" s="410"/>
      <c r="E470" s="410"/>
      <c r="F470" s="412" t="s">
        <v>483</v>
      </c>
      <c r="G470" s="413">
        <f>REV!AF34</f>
        <v>0</v>
      </c>
      <c r="H470" s="417" t="s">
        <v>242</v>
      </c>
    </row>
    <row r="471" spans="1:8" ht="15" x14ac:dyDescent="0.25">
      <c r="A471" s="407"/>
      <c r="B471" s="412"/>
      <c r="C471" s="409"/>
      <c r="D471" s="410"/>
      <c r="E471" s="410"/>
      <c r="F471" s="412" t="s">
        <v>490</v>
      </c>
      <c r="G471" s="413">
        <f>REV!AG34</f>
        <v>0</v>
      </c>
      <c r="H471" s="417" t="s">
        <v>242</v>
      </c>
    </row>
    <row r="472" spans="1:8" ht="15" x14ac:dyDescent="0.25">
      <c r="A472" s="407"/>
      <c r="B472" s="412"/>
      <c r="C472" s="409"/>
      <c r="D472" s="410"/>
      <c r="E472" s="410"/>
      <c r="F472" s="412"/>
      <c r="G472" s="409"/>
      <c r="H472" s="410"/>
    </row>
    <row r="473" spans="1:8" ht="30" x14ac:dyDescent="0.25">
      <c r="A473" s="401">
        <v>94</v>
      </c>
      <c r="B473" s="412" t="s">
        <v>470</v>
      </c>
      <c r="C473" s="413">
        <f>REV!Z35</f>
        <v>0</v>
      </c>
      <c r="D473" s="410"/>
      <c r="E473" s="409" t="s">
        <v>240</v>
      </c>
      <c r="F473" s="412" t="s">
        <v>477</v>
      </c>
      <c r="G473" s="413">
        <f>REV!AA35</f>
        <v>0</v>
      </c>
      <c r="H473" s="417" t="s">
        <v>242</v>
      </c>
    </row>
    <row r="474" spans="1:8" ht="30" x14ac:dyDescent="0.25">
      <c r="A474" s="407"/>
      <c r="B474" s="412"/>
      <c r="C474" s="409"/>
      <c r="D474" s="410"/>
      <c r="E474" s="410"/>
      <c r="F474" s="412" t="s">
        <v>484</v>
      </c>
      <c r="G474" s="413">
        <f>REV!AF35</f>
        <v>0</v>
      </c>
      <c r="H474" s="417" t="s">
        <v>242</v>
      </c>
    </row>
    <row r="475" spans="1:8" ht="30" x14ac:dyDescent="0.25">
      <c r="A475" s="407"/>
      <c r="B475" s="412"/>
      <c r="C475" s="409"/>
      <c r="D475" s="410"/>
      <c r="E475" s="410"/>
      <c r="F475" s="412" t="s">
        <v>491</v>
      </c>
      <c r="G475" s="413">
        <f>REV!AG35</f>
        <v>0</v>
      </c>
      <c r="H475" s="417" t="s">
        <v>242</v>
      </c>
    </row>
    <row r="476" spans="1:8" ht="15" x14ac:dyDescent="0.25">
      <c r="A476" s="407"/>
      <c r="B476" s="412"/>
      <c r="C476" s="409"/>
      <c r="D476" s="410"/>
      <c r="E476" s="410"/>
      <c r="F476" s="412"/>
      <c r="G476" s="409"/>
      <c r="H476" s="410"/>
    </row>
    <row r="477" spans="1:8" ht="15" x14ac:dyDescent="0.25">
      <c r="A477" s="401">
        <v>95</v>
      </c>
      <c r="B477" s="412" t="s">
        <v>471</v>
      </c>
      <c r="C477" s="413">
        <f>REV!Z36</f>
        <v>0</v>
      </c>
      <c r="D477" s="410"/>
      <c r="E477" s="409" t="s">
        <v>240</v>
      </c>
      <c r="F477" s="412" t="s">
        <v>478</v>
      </c>
      <c r="G477" s="413">
        <f>REV!AA36</f>
        <v>0</v>
      </c>
      <c r="H477" s="417" t="s">
        <v>242</v>
      </c>
    </row>
    <row r="478" spans="1:8" ht="15" x14ac:dyDescent="0.25">
      <c r="A478" s="407"/>
      <c r="B478" s="412"/>
      <c r="C478" s="409"/>
      <c r="D478" s="410"/>
      <c r="E478" s="410"/>
      <c r="F478" s="412" t="s">
        <v>485</v>
      </c>
      <c r="G478" s="413">
        <f>REV!AF36</f>
        <v>0</v>
      </c>
      <c r="H478" s="417" t="s">
        <v>242</v>
      </c>
    </row>
    <row r="479" spans="1:8" ht="15" x14ac:dyDescent="0.25">
      <c r="A479" s="407"/>
      <c r="B479" s="412"/>
      <c r="C479" s="409"/>
      <c r="D479" s="410"/>
      <c r="E479" s="410"/>
      <c r="F479" s="412" t="s">
        <v>492</v>
      </c>
      <c r="G479" s="413">
        <f>REV!AG36</f>
        <v>0</v>
      </c>
      <c r="H479" s="417" t="s">
        <v>242</v>
      </c>
    </row>
    <row r="480" spans="1:8" ht="15" x14ac:dyDescent="0.25">
      <c r="A480" s="407"/>
      <c r="B480" s="412"/>
      <c r="C480" s="409"/>
      <c r="D480" s="410"/>
      <c r="E480" s="410"/>
      <c r="F480" s="412"/>
      <c r="G480" s="409"/>
      <c r="H480" s="410"/>
    </row>
    <row r="481" spans="1:8" ht="15" x14ac:dyDescent="0.25">
      <c r="A481" s="401">
        <v>96</v>
      </c>
      <c r="B481" s="412" t="s">
        <v>546</v>
      </c>
      <c r="C481" s="413">
        <f>REV!Z37</f>
        <v>0</v>
      </c>
      <c r="D481" s="410"/>
      <c r="E481" s="409" t="s">
        <v>240</v>
      </c>
      <c r="F481" s="412" t="s">
        <v>547</v>
      </c>
      <c r="G481" s="413">
        <f>REV!AA37</f>
        <v>0</v>
      </c>
      <c r="H481" s="417" t="s">
        <v>242</v>
      </c>
    </row>
    <row r="482" spans="1:8" ht="15" x14ac:dyDescent="0.25">
      <c r="A482" s="407"/>
      <c r="B482" s="412"/>
      <c r="C482" s="409"/>
      <c r="D482" s="410"/>
      <c r="E482" s="410"/>
      <c r="F482" s="412" t="s">
        <v>548</v>
      </c>
      <c r="G482" s="413">
        <f>REV!AF37</f>
        <v>0</v>
      </c>
      <c r="H482" s="417" t="s">
        <v>242</v>
      </c>
    </row>
    <row r="483" spans="1:8" ht="15" x14ac:dyDescent="0.25">
      <c r="A483" s="407"/>
      <c r="B483" s="412"/>
      <c r="C483" s="409"/>
      <c r="D483" s="410"/>
      <c r="E483" s="410"/>
      <c r="F483" s="412" t="s">
        <v>549</v>
      </c>
      <c r="G483" s="413">
        <f>REV!AG37</f>
        <v>0</v>
      </c>
      <c r="H483" s="417" t="s">
        <v>242</v>
      </c>
    </row>
    <row r="484" spans="1:8" ht="15" x14ac:dyDescent="0.25">
      <c r="A484" s="407"/>
      <c r="B484" s="412"/>
      <c r="C484" s="409"/>
      <c r="D484" s="410"/>
      <c r="E484" s="410"/>
      <c r="F484" s="412"/>
      <c r="G484" s="409"/>
      <c r="H484" s="410"/>
    </row>
    <row r="485" spans="1:8" ht="15" x14ac:dyDescent="0.25">
      <c r="A485" s="401">
        <v>97</v>
      </c>
      <c r="B485" s="412" t="s">
        <v>535</v>
      </c>
      <c r="C485" s="413">
        <f>REV!Z38</f>
        <v>0</v>
      </c>
      <c r="D485" s="410"/>
      <c r="E485" s="409" t="s">
        <v>240</v>
      </c>
      <c r="F485" s="412" t="s">
        <v>538</v>
      </c>
      <c r="G485" s="413">
        <f>REV!AA38</f>
        <v>0</v>
      </c>
      <c r="H485" s="417" t="s">
        <v>242</v>
      </c>
    </row>
    <row r="486" spans="1:8" ht="15" x14ac:dyDescent="0.25">
      <c r="A486" s="407"/>
      <c r="B486" s="412"/>
      <c r="C486" s="409"/>
      <c r="D486" s="410"/>
      <c r="E486" s="410"/>
      <c r="F486" s="412" t="s">
        <v>550</v>
      </c>
      <c r="G486" s="413">
        <f>REV!AG38</f>
        <v>0</v>
      </c>
      <c r="H486" s="417" t="s">
        <v>242</v>
      </c>
    </row>
    <row r="487" spans="1:8" ht="15" x14ac:dyDescent="0.25">
      <c r="A487" s="407"/>
      <c r="B487" s="412"/>
      <c r="C487" s="409"/>
      <c r="D487" s="410"/>
      <c r="E487" s="410"/>
      <c r="F487" s="412"/>
      <c r="G487" s="409"/>
      <c r="H487" s="410"/>
    </row>
    <row r="488" spans="1:8" ht="15" x14ac:dyDescent="0.25">
      <c r="A488" s="401">
        <v>98</v>
      </c>
      <c r="B488" s="412" t="s">
        <v>536</v>
      </c>
      <c r="C488" s="413">
        <f>REV!Z39</f>
        <v>0</v>
      </c>
      <c r="D488" s="410"/>
      <c r="E488" s="409" t="s">
        <v>240</v>
      </c>
      <c r="F488" s="412" t="s">
        <v>539</v>
      </c>
      <c r="G488" s="413">
        <f>REV!AA39</f>
        <v>0</v>
      </c>
      <c r="H488" s="410"/>
    </row>
    <row r="489" spans="1:8" ht="15" x14ac:dyDescent="0.25">
      <c r="A489" s="407"/>
      <c r="B489" s="412"/>
      <c r="C489" s="409"/>
      <c r="D489" s="410"/>
      <c r="E489" s="410"/>
      <c r="F489" s="412"/>
      <c r="G489" s="409"/>
      <c r="H489" s="410"/>
    </row>
    <row r="490" spans="1:8" ht="30" x14ac:dyDescent="0.25">
      <c r="A490" s="401">
        <v>99</v>
      </c>
      <c r="B490" s="412" t="s">
        <v>537</v>
      </c>
      <c r="C490" s="413">
        <f>REV!Z40</f>
        <v>0</v>
      </c>
      <c r="D490" s="410"/>
      <c r="E490" s="409" t="s">
        <v>240</v>
      </c>
      <c r="F490" s="412" t="s">
        <v>541</v>
      </c>
      <c r="G490" s="413">
        <f>REV!AH40</f>
        <v>0</v>
      </c>
      <c r="H490" s="410"/>
    </row>
    <row r="491" spans="1:8" ht="15" x14ac:dyDescent="0.25">
      <c r="A491" s="407"/>
      <c r="B491" s="412"/>
      <c r="C491" s="409"/>
      <c r="D491" s="410"/>
      <c r="E491" s="410"/>
      <c r="F491" s="412"/>
      <c r="G491" s="409"/>
      <c r="H491" s="410"/>
    </row>
    <row r="492" spans="1:8" ht="15" x14ac:dyDescent="0.25">
      <c r="A492" s="401">
        <v>100</v>
      </c>
      <c r="B492" s="412" t="s">
        <v>417</v>
      </c>
      <c r="C492" s="413">
        <f>REV!AG25</f>
        <v>0</v>
      </c>
      <c r="D492" s="410"/>
      <c r="E492" s="409" t="s">
        <v>240</v>
      </c>
      <c r="F492" s="412" t="s">
        <v>421</v>
      </c>
      <c r="G492" s="413">
        <f>REV!AH25</f>
        <v>0</v>
      </c>
      <c r="H492" s="417" t="s">
        <v>242</v>
      </c>
    </row>
    <row r="493" spans="1:8" ht="30" x14ac:dyDescent="0.25">
      <c r="A493" s="407"/>
      <c r="B493" s="412"/>
      <c r="C493" s="409"/>
      <c r="D493" s="410"/>
      <c r="E493" s="410"/>
      <c r="F493" s="412" t="s">
        <v>425</v>
      </c>
      <c r="G493" s="413">
        <f>REV!AI25</f>
        <v>0</v>
      </c>
      <c r="H493" s="417" t="s">
        <v>242</v>
      </c>
    </row>
    <row r="494" spans="1:8" ht="15" x14ac:dyDescent="0.25">
      <c r="A494" s="407"/>
      <c r="B494" s="412"/>
      <c r="C494" s="409"/>
      <c r="D494" s="410"/>
      <c r="E494" s="410"/>
      <c r="F494" s="412" t="s">
        <v>433</v>
      </c>
      <c r="G494" s="413">
        <f>REV!AK25</f>
        <v>0</v>
      </c>
      <c r="H494" s="417" t="s">
        <v>242</v>
      </c>
    </row>
    <row r="495" spans="1:8" ht="15" x14ac:dyDescent="0.25">
      <c r="A495" s="407"/>
      <c r="B495" s="412"/>
      <c r="C495" s="409"/>
      <c r="D495" s="410"/>
      <c r="E495" s="410"/>
      <c r="F495" s="412" t="s">
        <v>437</v>
      </c>
      <c r="G495" s="413">
        <f>REV!AL25</f>
        <v>0</v>
      </c>
      <c r="H495" s="417" t="s">
        <v>242</v>
      </c>
    </row>
    <row r="496" spans="1:8" ht="15" x14ac:dyDescent="0.25">
      <c r="A496" s="407"/>
      <c r="B496" s="412"/>
      <c r="C496" s="409"/>
      <c r="D496" s="410"/>
      <c r="E496" s="410"/>
      <c r="F496" s="412" t="s">
        <v>441</v>
      </c>
      <c r="G496" s="413">
        <f>REV!AM25</f>
        <v>0</v>
      </c>
      <c r="H496" s="417" t="s">
        <v>242</v>
      </c>
    </row>
    <row r="497" spans="1:8" ht="15" x14ac:dyDescent="0.25">
      <c r="A497" s="407"/>
      <c r="B497" s="412"/>
      <c r="C497" s="409"/>
      <c r="D497" s="410"/>
      <c r="E497" s="410"/>
      <c r="F497" s="412" t="s">
        <v>445</v>
      </c>
      <c r="G497" s="413">
        <f>REV!AO25</f>
        <v>0</v>
      </c>
      <c r="H497" s="417" t="s">
        <v>242</v>
      </c>
    </row>
    <row r="498" spans="1:8" ht="15" x14ac:dyDescent="0.25">
      <c r="A498" s="407"/>
      <c r="B498" s="412"/>
      <c r="C498" s="409"/>
      <c r="D498" s="410"/>
      <c r="E498" s="410"/>
      <c r="F498" s="412"/>
      <c r="G498" s="409"/>
      <c r="H498" s="410"/>
    </row>
    <row r="499" spans="1:8" ht="15" x14ac:dyDescent="0.25">
      <c r="A499" s="401">
        <v>101</v>
      </c>
      <c r="B499" s="412" t="s">
        <v>418</v>
      </c>
      <c r="C499" s="413">
        <f>REV!AG26</f>
        <v>0</v>
      </c>
      <c r="D499" s="410"/>
      <c r="E499" s="409" t="s">
        <v>240</v>
      </c>
      <c r="F499" s="412" t="s">
        <v>422</v>
      </c>
      <c r="G499" s="413">
        <f>REV!AH26</f>
        <v>0</v>
      </c>
      <c r="H499" s="417" t="s">
        <v>242</v>
      </c>
    </row>
    <row r="500" spans="1:8" ht="30" x14ac:dyDescent="0.25">
      <c r="A500" s="407"/>
      <c r="B500" s="412"/>
      <c r="C500" s="409"/>
      <c r="D500" s="410"/>
      <c r="E500" s="410"/>
      <c r="F500" s="412" t="s">
        <v>426</v>
      </c>
      <c r="G500" s="413">
        <f>REV!AI26</f>
        <v>0</v>
      </c>
      <c r="H500" s="417" t="s">
        <v>242</v>
      </c>
    </row>
    <row r="501" spans="1:8" ht="15" x14ac:dyDescent="0.25">
      <c r="A501" s="407"/>
      <c r="B501" s="412"/>
      <c r="C501" s="409"/>
      <c r="D501" s="410"/>
      <c r="E501" s="410"/>
      <c r="F501" s="412" t="s">
        <v>434</v>
      </c>
      <c r="G501" s="413">
        <f>REV!AK26</f>
        <v>0</v>
      </c>
      <c r="H501" s="417" t="s">
        <v>242</v>
      </c>
    </row>
    <row r="502" spans="1:8" ht="15" x14ac:dyDescent="0.25">
      <c r="A502" s="407"/>
      <c r="B502" s="412"/>
      <c r="C502" s="409"/>
      <c r="D502" s="410"/>
      <c r="E502" s="410"/>
      <c r="F502" s="412" t="s">
        <v>438</v>
      </c>
      <c r="G502" s="413">
        <f>REV!AL26</f>
        <v>0</v>
      </c>
      <c r="H502" s="417" t="s">
        <v>242</v>
      </c>
    </row>
    <row r="503" spans="1:8" ht="15" x14ac:dyDescent="0.25">
      <c r="A503" s="407"/>
      <c r="B503" s="412"/>
      <c r="C503" s="409"/>
      <c r="D503" s="410"/>
      <c r="E503" s="410"/>
      <c r="F503" s="412" t="s">
        <v>442</v>
      </c>
      <c r="G503" s="413">
        <f>REV!AM26</f>
        <v>0</v>
      </c>
      <c r="H503" s="417" t="s">
        <v>242</v>
      </c>
    </row>
    <row r="504" spans="1:8" ht="15" x14ac:dyDescent="0.25">
      <c r="A504" s="407"/>
      <c r="B504" s="412"/>
      <c r="C504" s="409"/>
      <c r="D504" s="410"/>
      <c r="E504" s="410"/>
      <c r="F504" s="412" t="s">
        <v>446</v>
      </c>
      <c r="G504" s="413">
        <f>REV!AO26</f>
        <v>0</v>
      </c>
      <c r="H504" s="417" t="s">
        <v>242</v>
      </c>
    </row>
    <row r="505" spans="1:8" ht="15" x14ac:dyDescent="0.25">
      <c r="A505" s="407"/>
      <c r="B505" s="412"/>
      <c r="C505" s="409"/>
      <c r="D505" s="410"/>
      <c r="E505" s="410"/>
      <c r="F505" s="412"/>
      <c r="G505" s="409"/>
      <c r="H505" s="410"/>
    </row>
    <row r="506" spans="1:8" ht="15" x14ac:dyDescent="0.25">
      <c r="A506" s="401">
        <v>102</v>
      </c>
      <c r="B506" s="412" t="s">
        <v>419</v>
      </c>
      <c r="C506" s="413">
        <f>REV!AG27</f>
        <v>0</v>
      </c>
      <c r="D506" s="410"/>
      <c r="E506" s="409" t="s">
        <v>240</v>
      </c>
      <c r="F506" s="412" t="s">
        <v>423</v>
      </c>
      <c r="G506" s="413">
        <f>REV!AH27</f>
        <v>0</v>
      </c>
      <c r="H506" s="417" t="s">
        <v>242</v>
      </c>
    </row>
    <row r="507" spans="1:8" ht="30" x14ac:dyDescent="0.25">
      <c r="A507" s="407"/>
      <c r="B507" s="412"/>
      <c r="C507" s="409"/>
      <c r="D507" s="410"/>
      <c r="E507" s="410"/>
      <c r="F507" s="412" t="s">
        <v>427</v>
      </c>
      <c r="G507" s="413">
        <f>REV!AI27</f>
        <v>0</v>
      </c>
      <c r="H507" s="417" t="s">
        <v>242</v>
      </c>
    </row>
    <row r="508" spans="1:8" ht="15" x14ac:dyDescent="0.25">
      <c r="A508" s="407"/>
      <c r="B508" s="412"/>
      <c r="C508" s="409"/>
      <c r="D508" s="410"/>
      <c r="E508" s="410"/>
      <c r="F508" s="412" t="s">
        <v>435</v>
      </c>
      <c r="G508" s="413">
        <f>REV!AK27</f>
        <v>0</v>
      </c>
      <c r="H508" s="417" t="s">
        <v>242</v>
      </c>
    </row>
    <row r="509" spans="1:8" ht="15" x14ac:dyDescent="0.25">
      <c r="A509" s="407"/>
      <c r="B509" s="412"/>
      <c r="C509" s="409"/>
      <c r="D509" s="410"/>
      <c r="E509" s="410"/>
      <c r="F509" s="412" t="s">
        <v>439</v>
      </c>
      <c r="G509" s="413">
        <f>REV!AL27</f>
        <v>0</v>
      </c>
      <c r="H509" s="417" t="s">
        <v>242</v>
      </c>
    </row>
    <row r="510" spans="1:8" ht="15" x14ac:dyDescent="0.25">
      <c r="A510" s="407"/>
      <c r="B510" s="412"/>
      <c r="C510" s="409"/>
      <c r="D510" s="410"/>
      <c r="E510" s="410"/>
      <c r="F510" s="412" t="s">
        <v>443</v>
      </c>
      <c r="G510" s="413">
        <f>REV!AM27</f>
        <v>0</v>
      </c>
      <c r="H510" s="417" t="s">
        <v>242</v>
      </c>
    </row>
    <row r="511" spans="1:8" ht="15" x14ac:dyDescent="0.25">
      <c r="A511" s="407"/>
      <c r="B511" s="412"/>
      <c r="C511" s="409"/>
      <c r="D511" s="410"/>
      <c r="E511" s="410"/>
      <c r="F511" s="412" t="s">
        <v>447</v>
      </c>
      <c r="G511" s="413">
        <f>REV!AO27</f>
        <v>0</v>
      </c>
      <c r="H511" s="417" t="s">
        <v>242</v>
      </c>
    </row>
    <row r="512" spans="1:8" ht="15" x14ac:dyDescent="0.25">
      <c r="A512" s="407"/>
      <c r="B512" s="412"/>
      <c r="C512" s="409"/>
      <c r="D512" s="410"/>
      <c r="E512" s="410"/>
      <c r="F512" s="412"/>
      <c r="G512" s="409"/>
      <c r="H512" s="410"/>
    </row>
    <row r="513" spans="1:8" ht="15" x14ac:dyDescent="0.25">
      <c r="A513" s="401">
        <v>103</v>
      </c>
      <c r="B513" s="412" t="s">
        <v>420</v>
      </c>
      <c r="C513" s="413">
        <f>REV!AG28</f>
        <v>0</v>
      </c>
      <c r="D513" s="410"/>
      <c r="E513" s="409" t="s">
        <v>240</v>
      </c>
      <c r="F513" s="412" t="s">
        <v>424</v>
      </c>
      <c r="G513" s="413">
        <f>REV!AH28</f>
        <v>0</v>
      </c>
      <c r="H513" s="417" t="s">
        <v>242</v>
      </c>
    </row>
    <row r="514" spans="1:8" ht="30" x14ac:dyDescent="0.25">
      <c r="A514" s="407"/>
      <c r="B514" s="412"/>
      <c r="C514" s="409"/>
      <c r="D514" s="410"/>
      <c r="E514" s="410"/>
      <c r="F514" s="412" t="s">
        <v>428</v>
      </c>
      <c r="G514" s="413">
        <f>REV!AI28</f>
        <v>0</v>
      </c>
      <c r="H514" s="417" t="s">
        <v>242</v>
      </c>
    </row>
    <row r="515" spans="1:8" ht="15" x14ac:dyDescent="0.25">
      <c r="A515" s="407"/>
      <c r="B515" s="412"/>
      <c r="C515" s="409"/>
      <c r="D515" s="410"/>
      <c r="E515" s="410"/>
      <c r="F515" s="412" t="s">
        <v>436</v>
      </c>
      <c r="G515" s="413">
        <f>REV!AK28</f>
        <v>0</v>
      </c>
      <c r="H515" s="417" t="s">
        <v>242</v>
      </c>
    </row>
    <row r="516" spans="1:8" ht="15" x14ac:dyDescent="0.25">
      <c r="A516" s="407"/>
      <c r="B516" s="412"/>
      <c r="C516" s="409"/>
      <c r="D516" s="410"/>
      <c r="E516" s="410"/>
      <c r="F516" s="412" t="s">
        <v>440</v>
      </c>
      <c r="G516" s="413">
        <f>REV!AL28</f>
        <v>0</v>
      </c>
      <c r="H516" s="417" t="s">
        <v>242</v>
      </c>
    </row>
    <row r="517" spans="1:8" ht="15" x14ac:dyDescent="0.25">
      <c r="A517" s="407"/>
      <c r="B517" s="412"/>
      <c r="C517" s="409"/>
      <c r="D517" s="410"/>
      <c r="E517" s="410"/>
      <c r="F517" s="412" t="s">
        <v>444</v>
      </c>
      <c r="G517" s="413">
        <f>REV!AM28</f>
        <v>0</v>
      </c>
      <c r="H517" s="417" t="s">
        <v>242</v>
      </c>
    </row>
    <row r="518" spans="1:8" ht="15" x14ac:dyDescent="0.25">
      <c r="A518" s="407"/>
      <c r="B518" s="412"/>
      <c r="C518" s="409"/>
      <c r="D518" s="410"/>
      <c r="E518" s="410"/>
      <c r="F518" s="412" t="s">
        <v>448</v>
      </c>
      <c r="G518" s="413">
        <f>REV!AO28</f>
        <v>0</v>
      </c>
      <c r="H518" s="417" t="s">
        <v>242</v>
      </c>
    </row>
    <row r="519" spans="1:8" ht="15" x14ac:dyDescent="0.25">
      <c r="A519" s="407"/>
      <c r="B519" s="412"/>
      <c r="C519" s="409"/>
      <c r="D519" s="410"/>
      <c r="E519" s="410"/>
      <c r="F519" s="412"/>
      <c r="G519" s="409"/>
      <c r="H519" s="410"/>
    </row>
    <row r="520" spans="1:8" ht="15" x14ac:dyDescent="0.25">
      <c r="A520" s="401">
        <v>104</v>
      </c>
      <c r="B520" s="412" t="s">
        <v>486</v>
      </c>
      <c r="C520" s="413">
        <f>REV!AG30</f>
        <v>0</v>
      </c>
      <c r="D520" s="410"/>
      <c r="E520" s="409" t="s">
        <v>240</v>
      </c>
      <c r="F520" s="412" t="s">
        <v>493</v>
      </c>
      <c r="G520" s="413">
        <f>REV!AH30</f>
        <v>0</v>
      </c>
      <c r="H520" s="417" t="s">
        <v>242</v>
      </c>
    </row>
    <row r="521" spans="1:8" ht="30" x14ac:dyDescent="0.25">
      <c r="A521" s="407"/>
      <c r="B521" s="412"/>
      <c r="C521" s="409"/>
      <c r="D521" s="410"/>
      <c r="E521" s="410"/>
      <c r="F521" s="412" t="s">
        <v>500</v>
      </c>
      <c r="G521" s="413">
        <f>REV!AI30</f>
        <v>0</v>
      </c>
      <c r="H521" s="417" t="s">
        <v>242</v>
      </c>
    </row>
    <row r="522" spans="1:8" ht="15" x14ac:dyDescent="0.25">
      <c r="A522" s="407"/>
      <c r="B522" s="412"/>
      <c r="C522" s="409"/>
      <c r="D522" s="410"/>
      <c r="E522" s="410"/>
      <c r="F522" s="412" t="s">
        <v>507</v>
      </c>
      <c r="G522" s="413">
        <f>REV!AK30</f>
        <v>0</v>
      </c>
      <c r="H522" s="417" t="s">
        <v>242</v>
      </c>
    </row>
    <row r="523" spans="1:8" ht="15" x14ac:dyDescent="0.25">
      <c r="A523" s="407"/>
      <c r="B523" s="412"/>
      <c r="C523" s="409"/>
      <c r="D523" s="410"/>
      <c r="E523" s="410"/>
      <c r="F523" s="412" t="s">
        <v>514</v>
      </c>
      <c r="G523" s="413">
        <f>REV!AL30</f>
        <v>0</v>
      </c>
      <c r="H523" s="417" t="s">
        <v>242</v>
      </c>
    </row>
    <row r="524" spans="1:8" ht="15" x14ac:dyDescent="0.25">
      <c r="A524" s="407"/>
      <c r="B524" s="412"/>
      <c r="C524" s="409"/>
      <c r="D524" s="410"/>
      <c r="E524" s="410"/>
      <c r="F524" s="412" t="s">
        <v>521</v>
      </c>
      <c r="G524" s="413">
        <f>REV!AM30</f>
        <v>0</v>
      </c>
      <c r="H524" s="417" t="s">
        <v>242</v>
      </c>
    </row>
    <row r="525" spans="1:8" ht="15" x14ac:dyDescent="0.25">
      <c r="A525" s="407"/>
      <c r="B525" s="412"/>
      <c r="C525" s="409"/>
      <c r="D525" s="410"/>
      <c r="E525" s="410"/>
      <c r="F525" s="412" t="s">
        <v>528</v>
      </c>
      <c r="G525" s="413">
        <f>REV!AO30</f>
        <v>0</v>
      </c>
      <c r="H525" s="417" t="s">
        <v>242</v>
      </c>
    </row>
    <row r="526" spans="1:8" ht="15" x14ac:dyDescent="0.25">
      <c r="A526" s="407"/>
      <c r="B526" s="412"/>
      <c r="C526" s="409"/>
      <c r="D526" s="410"/>
      <c r="E526" s="410"/>
      <c r="F526" s="412"/>
      <c r="G526" s="409"/>
      <c r="H526" s="410"/>
    </row>
    <row r="527" spans="1:8" ht="15" x14ac:dyDescent="0.25">
      <c r="A527" s="401">
        <v>105</v>
      </c>
      <c r="B527" s="412" t="s">
        <v>487</v>
      </c>
      <c r="C527" s="413">
        <f>REV!AG31</f>
        <v>0</v>
      </c>
      <c r="D527" s="410"/>
      <c r="E527" s="409" t="s">
        <v>240</v>
      </c>
      <c r="F527" s="412" t="s">
        <v>494</v>
      </c>
      <c r="G527" s="413">
        <f>REV!AH31</f>
        <v>0</v>
      </c>
      <c r="H527" s="417" t="s">
        <v>242</v>
      </c>
    </row>
    <row r="528" spans="1:8" ht="30" x14ac:dyDescent="0.25">
      <c r="A528" s="407"/>
      <c r="B528" s="412"/>
      <c r="C528" s="409"/>
      <c r="D528" s="410"/>
      <c r="E528" s="410"/>
      <c r="F528" s="412" t="s">
        <v>501</v>
      </c>
      <c r="G528" s="413">
        <f>REV!AI31</f>
        <v>0</v>
      </c>
      <c r="H528" s="417" t="s">
        <v>242</v>
      </c>
    </row>
    <row r="529" spans="1:8" ht="15" x14ac:dyDescent="0.25">
      <c r="A529" s="407"/>
      <c r="B529" s="412"/>
      <c r="C529" s="409"/>
      <c r="D529" s="410"/>
      <c r="E529" s="410"/>
      <c r="F529" s="412" t="s">
        <v>508</v>
      </c>
      <c r="G529" s="413">
        <f>REV!AK31</f>
        <v>0</v>
      </c>
      <c r="H529" s="417" t="s">
        <v>242</v>
      </c>
    </row>
    <row r="530" spans="1:8" ht="15" x14ac:dyDescent="0.25">
      <c r="A530" s="407"/>
      <c r="B530" s="412"/>
      <c r="C530" s="409"/>
      <c r="D530" s="410"/>
      <c r="E530" s="410"/>
      <c r="F530" s="412" t="s">
        <v>515</v>
      </c>
      <c r="G530" s="413">
        <f>REV!AL31</f>
        <v>0</v>
      </c>
      <c r="H530" s="417" t="s">
        <v>242</v>
      </c>
    </row>
    <row r="531" spans="1:8" ht="15" x14ac:dyDescent="0.25">
      <c r="A531" s="407"/>
      <c r="B531" s="412"/>
      <c r="C531" s="409"/>
      <c r="D531" s="410"/>
      <c r="E531" s="410"/>
      <c r="F531" s="412" t="s">
        <v>522</v>
      </c>
      <c r="G531" s="413">
        <f>REV!AM31</f>
        <v>0</v>
      </c>
      <c r="H531" s="417" t="s">
        <v>242</v>
      </c>
    </row>
    <row r="532" spans="1:8" ht="15" x14ac:dyDescent="0.25">
      <c r="A532" s="407"/>
      <c r="B532" s="412"/>
      <c r="C532" s="409"/>
      <c r="D532" s="410"/>
      <c r="E532" s="410"/>
      <c r="F532" s="412" t="s">
        <v>529</v>
      </c>
      <c r="G532" s="413">
        <f>REV!AO31</f>
        <v>0</v>
      </c>
      <c r="H532" s="417" t="s">
        <v>242</v>
      </c>
    </row>
    <row r="533" spans="1:8" ht="15" x14ac:dyDescent="0.25">
      <c r="A533" s="407"/>
      <c r="B533" s="412"/>
      <c r="C533" s="409"/>
      <c r="D533" s="410"/>
      <c r="E533" s="410"/>
      <c r="F533" s="412"/>
      <c r="G533" s="409"/>
      <c r="H533" s="410"/>
    </row>
    <row r="534" spans="1:8" ht="30" x14ac:dyDescent="0.25">
      <c r="A534" s="401">
        <v>106</v>
      </c>
      <c r="B534" s="412" t="s">
        <v>488</v>
      </c>
      <c r="C534" s="413">
        <f>REV!AG32</f>
        <v>0</v>
      </c>
      <c r="D534" s="410"/>
      <c r="E534" s="409" t="s">
        <v>240</v>
      </c>
      <c r="F534" s="412" t="s">
        <v>495</v>
      </c>
      <c r="G534" s="413">
        <f>REV!AH32</f>
        <v>0</v>
      </c>
      <c r="H534" s="417" t="s">
        <v>242</v>
      </c>
    </row>
    <row r="535" spans="1:8" ht="30" x14ac:dyDescent="0.25">
      <c r="A535" s="407"/>
      <c r="B535" s="412"/>
      <c r="C535" s="409"/>
      <c r="D535" s="410"/>
      <c r="E535" s="410"/>
      <c r="F535" s="412" t="s">
        <v>502</v>
      </c>
      <c r="G535" s="413">
        <f>REV!AI32</f>
        <v>0</v>
      </c>
      <c r="H535" s="417" t="s">
        <v>242</v>
      </c>
    </row>
    <row r="536" spans="1:8" ht="30" x14ac:dyDescent="0.25">
      <c r="A536" s="407"/>
      <c r="B536" s="412"/>
      <c r="C536" s="409"/>
      <c r="D536" s="410"/>
      <c r="E536" s="410"/>
      <c r="F536" s="412" t="s">
        <v>509</v>
      </c>
      <c r="G536" s="413">
        <f>REV!AK32</f>
        <v>0</v>
      </c>
      <c r="H536" s="417" t="s">
        <v>242</v>
      </c>
    </row>
    <row r="537" spans="1:8" ht="15" x14ac:dyDescent="0.25">
      <c r="A537" s="407"/>
      <c r="B537" s="412"/>
      <c r="C537" s="409"/>
      <c r="D537" s="410"/>
      <c r="E537" s="410"/>
      <c r="F537" s="412" t="s">
        <v>516</v>
      </c>
      <c r="G537" s="413">
        <f>REV!AL32</f>
        <v>0</v>
      </c>
      <c r="H537" s="417" t="s">
        <v>242</v>
      </c>
    </row>
    <row r="538" spans="1:8" ht="15" x14ac:dyDescent="0.25">
      <c r="A538" s="407"/>
      <c r="B538" s="412"/>
      <c r="C538" s="409"/>
      <c r="D538" s="410"/>
      <c r="E538" s="410"/>
      <c r="F538" s="412" t="s">
        <v>523</v>
      </c>
      <c r="G538" s="413">
        <f>REV!AM32</f>
        <v>0</v>
      </c>
      <c r="H538" s="417" t="s">
        <v>242</v>
      </c>
    </row>
    <row r="539" spans="1:8" ht="15" x14ac:dyDescent="0.25">
      <c r="A539" s="407"/>
      <c r="B539" s="412"/>
      <c r="C539" s="409"/>
      <c r="D539" s="410"/>
      <c r="E539" s="410"/>
      <c r="F539" s="412" t="s">
        <v>530</v>
      </c>
      <c r="G539" s="413">
        <f>REV!AO32</f>
        <v>0</v>
      </c>
      <c r="H539" s="417" t="s">
        <v>242</v>
      </c>
    </row>
    <row r="540" spans="1:8" ht="15" x14ac:dyDescent="0.25">
      <c r="A540" s="407"/>
      <c r="B540" s="412"/>
      <c r="C540" s="409"/>
      <c r="D540" s="410"/>
      <c r="E540" s="410"/>
      <c r="F540" s="412"/>
      <c r="G540" s="409"/>
      <c r="H540" s="410"/>
    </row>
    <row r="541" spans="1:8" ht="30" x14ac:dyDescent="0.25">
      <c r="A541" s="401">
        <v>107</v>
      </c>
      <c r="B541" s="412" t="s">
        <v>489</v>
      </c>
      <c r="C541" s="413">
        <f>REV!AG33</f>
        <v>0</v>
      </c>
      <c r="D541" s="410"/>
      <c r="E541" s="409" t="s">
        <v>240</v>
      </c>
      <c r="F541" s="412" t="s">
        <v>496</v>
      </c>
      <c r="G541" s="413">
        <f>REV!AH33</f>
        <v>0</v>
      </c>
      <c r="H541" s="417" t="s">
        <v>242</v>
      </c>
    </row>
    <row r="542" spans="1:8" ht="30" x14ac:dyDescent="0.25">
      <c r="A542" s="407"/>
      <c r="B542" s="412"/>
      <c r="C542" s="409"/>
      <c r="D542" s="410"/>
      <c r="E542" s="410"/>
      <c r="F542" s="412" t="s">
        <v>503</v>
      </c>
      <c r="G542" s="413">
        <f>REV!AI33</f>
        <v>0</v>
      </c>
      <c r="H542" s="417" t="s">
        <v>242</v>
      </c>
    </row>
    <row r="543" spans="1:8" ht="15" x14ac:dyDescent="0.25">
      <c r="A543" s="407"/>
      <c r="B543" s="412"/>
      <c r="C543" s="409"/>
      <c r="D543" s="410"/>
      <c r="E543" s="410"/>
      <c r="F543" s="412" t="s">
        <v>510</v>
      </c>
      <c r="G543" s="413">
        <f>REV!AK33</f>
        <v>0</v>
      </c>
      <c r="H543" s="417" t="s">
        <v>242</v>
      </c>
    </row>
    <row r="544" spans="1:8" ht="15" x14ac:dyDescent="0.25">
      <c r="A544" s="407"/>
      <c r="B544" s="412"/>
      <c r="C544" s="409"/>
      <c r="D544" s="410"/>
      <c r="E544" s="410"/>
      <c r="F544" s="412" t="s">
        <v>517</v>
      </c>
      <c r="G544" s="413">
        <f>REV!AL33</f>
        <v>0</v>
      </c>
      <c r="H544" s="417" t="s">
        <v>242</v>
      </c>
    </row>
    <row r="545" spans="1:8" ht="15" x14ac:dyDescent="0.25">
      <c r="A545" s="407"/>
      <c r="B545" s="412"/>
      <c r="C545" s="409"/>
      <c r="D545" s="410"/>
      <c r="E545" s="410"/>
      <c r="F545" s="412" t="s">
        <v>524</v>
      </c>
      <c r="G545" s="413">
        <f>REV!AM33</f>
        <v>0</v>
      </c>
      <c r="H545" s="417" t="s">
        <v>242</v>
      </c>
    </row>
    <row r="546" spans="1:8" ht="15" x14ac:dyDescent="0.25">
      <c r="A546" s="407"/>
      <c r="B546" s="412"/>
      <c r="C546" s="409"/>
      <c r="D546" s="410"/>
      <c r="E546" s="410"/>
      <c r="F546" s="412" t="s">
        <v>531</v>
      </c>
      <c r="G546" s="413">
        <f>REV!AO33</f>
        <v>0</v>
      </c>
      <c r="H546" s="417" t="s">
        <v>242</v>
      </c>
    </row>
    <row r="547" spans="1:8" ht="15" x14ac:dyDescent="0.25">
      <c r="A547" s="407"/>
      <c r="B547" s="412"/>
      <c r="C547" s="409"/>
      <c r="D547" s="410"/>
      <c r="E547" s="410"/>
      <c r="F547" s="412"/>
      <c r="G547" s="409"/>
      <c r="H547" s="410"/>
    </row>
    <row r="548" spans="1:8" ht="30" x14ac:dyDescent="0.25">
      <c r="A548" s="401">
        <v>108</v>
      </c>
      <c r="B548" s="412" t="s">
        <v>490</v>
      </c>
      <c r="C548" s="413">
        <f>REV!AG34</f>
        <v>0</v>
      </c>
      <c r="D548" s="410"/>
      <c r="E548" s="409" t="s">
        <v>240</v>
      </c>
      <c r="F548" s="412" t="s">
        <v>497</v>
      </c>
      <c r="G548" s="413">
        <f>REV!AH34</f>
        <v>0</v>
      </c>
      <c r="H548" s="417" t="s">
        <v>242</v>
      </c>
    </row>
    <row r="549" spans="1:8" ht="30" x14ac:dyDescent="0.25">
      <c r="A549" s="407"/>
      <c r="B549" s="412"/>
      <c r="C549" s="409"/>
      <c r="D549" s="410"/>
      <c r="E549" s="410"/>
      <c r="F549" s="412" t="s">
        <v>504</v>
      </c>
      <c r="G549" s="413">
        <f>REV!AI34</f>
        <v>0</v>
      </c>
      <c r="H549" s="417" t="s">
        <v>242</v>
      </c>
    </row>
    <row r="550" spans="1:8" ht="15" x14ac:dyDescent="0.25">
      <c r="A550" s="407"/>
      <c r="B550" s="412"/>
      <c r="C550" s="409"/>
      <c r="D550" s="410"/>
      <c r="E550" s="410"/>
      <c r="F550" s="412" t="s">
        <v>511</v>
      </c>
      <c r="G550" s="413">
        <f>REV!AK34</f>
        <v>0</v>
      </c>
      <c r="H550" s="417" t="s">
        <v>242</v>
      </c>
    </row>
    <row r="551" spans="1:8" ht="15" x14ac:dyDescent="0.25">
      <c r="A551" s="407"/>
      <c r="B551" s="412"/>
      <c r="C551" s="409"/>
      <c r="D551" s="410"/>
      <c r="E551" s="410"/>
      <c r="F551" s="412" t="s">
        <v>518</v>
      </c>
      <c r="G551" s="413">
        <f>REV!AL34</f>
        <v>0</v>
      </c>
      <c r="H551" s="417" t="s">
        <v>242</v>
      </c>
    </row>
    <row r="552" spans="1:8" ht="15" x14ac:dyDescent="0.25">
      <c r="A552" s="407"/>
      <c r="B552" s="412"/>
      <c r="C552" s="409"/>
      <c r="D552" s="410"/>
      <c r="E552" s="410"/>
      <c r="F552" s="412" t="s">
        <v>525</v>
      </c>
      <c r="G552" s="413">
        <f>REV!AM34</f>
        <v>0</v>
      </c>
      <c r="H552" s="417" t="s">
        <v>242</v>
      </c>
    </row>
    <row r="553" spans="1:8" ht="15" x14ac:dyDescent="0.25">
      <c r="A553" s="407"/>
      <c r="B553" s="412"/>
      <c r="C553" s="409"/>
      <c r="D553" s="410"/>
      <c r="E553" s="410"/>
      <c r="F553" s="412" t="s">
        <v>532</v>
      </c>
      <c r="G553" s="413">
        <f>REV!AO34</f>
        <v>0</v>
      </c>
      <c r="H553" s="417" t="s">
        <v>242</v>
      </c>
    </row>
    <row r="554" spans="1:8" ht="15" x14ac:dyDescent="0.25">
      <c r="A554" s="407"/>
      <c r="B554" s="412"/>
      <c r="C554" s="409"/>
      <c r="D554" s="410"/>
      <c r="E554" s="410"/>
      <c r="F554" s="412"/>
      <c r="G554" s="409"/>
      <c r="H554" s="410"/>
    </row>
    <row r="555" spans="1:8" ht="30" x14ac:dyDescent="0.25">
      <c r="A555" s="401">
        <v>109</v>
      </c>
      <c r="B555" s="412" t="s">
        <v>491</v>
      </c>
      <c r="C555" s="413">
        <f>REV!AG35</f>
        <v>0</v>
      </c>
      <c r="D555" s="410"/>
      <c r="E555" s="409" t="s">
        <v>240</v>
      </c>
      <c r="F555" s="412" t="s">
        <v>498</v>
      </c>
      <c r="G555" s="413">
        <f>REV!AH35</f>
        <v>0</v>
      </c>
      <c r="H555" s="417" t="s">
        <v>242</v>
      </c>
    </row>
    <row r="556" spans="1:8" ht="30" x14ac:dyDescent="0.25">
      <c r="A556" s="407"/>
      <c r="B556" s="412"/>
      <c r="C556" s="409"/>
      <c r="D556" s="410"/>
      <c r="E556" s="410"/>
      <c r="F556" s="412" t="s">
        <v>505</v>
      </c>
      <c r="G556" s="413">
        <f>REV!AI35</f>
        <v>0</v>
      </c>
      <c r="H556" s="417" t="s">
        <v>242</v>
      </c>
    </row>
    <row r="557" spans="1:8" ht="30" x14ac:dyDescent="0.25">
      <c r="A557" s="407"/>
      <c r="B557" s="412"/>
      <c r="C557" s="409"/>
      <c r="D557" s="410"/>
      <c r="E557" s="410"/>
      <c r="F557" s="412" t="s">
        <v>512</v>
      </c>
      <c r="G557" s="413">
        <f>REV!AK35</f>
        <v>0</v>
      </c>
      <c r="H557" s="417" t="s">
        <v>242</v>
      </c>
    </row>
    <row r="558" spans="1:8" ht="30" x14ac:dyDescent="0.25">
      <c r="A558" s="407"/>
      <c r="B558" s="412"/>
      <c r="C558" s="409"/>
      <c r="D558" s="410"/>
      <c r="E558" s="410"/>
      <c r="F558" s="412" t="s">
        <v>519</v>
      </c>
      <c r="G558" s="413">
        <f>REV!AL35</f>
        <v>0</v>
      </c>
      <c r="H558" s="417" t="s">
        <v>242</v>
      </c>
    </row>
    <row r="559" spans="1:8" ht="15" x14ac:dyDescent="0.25">
      <c r="A559" s="407"/>
      <c r="B559" s="412"/>
      <c r="C559" s="409"/>
      <c r="D559" s="410"/>
      <c r="E559" s="410"/>
      <c r="F559" s="412" t="s">
        <v>526</v>
      </c>
      <c r="G559" s="413">
        <f>REV!AM35</f>
        <v>0</v>
      </c>
      <c r="H559" s="417" t="s">
        <v>242</v>
      </c>
    </row>
    <row r="560" spans="1:8" ht="15" x14ac:dyDescent="0.25">
      <c r="A560" s="407"/>
      <c r="B560" s="412"/>
      <c r="C560" s="409"/>
      <c r="D560" s="410"/>
      <c r="E560" s="410"/>
      <c r="F560" s="412" t="s">
        <v>533</v>
      </c>
      <c r="G560" s="413">
        <f>REV!AO35</f>
        <v>0</v>
      </c>
      <c r="H560" s="417" t="s">
        <v>242</v>
      </c>
    </row>
    <row r="561" spans="1:8" ht="15" x14ac:dyDescent="0.25">
      <c r="A561" s="407"/>
      <c r="B561" s="412"/>
      <c r="C561" s="409"/>
      <c r="D561" s="410"/>
      <c r="E561" s="410"/>
      <c r="F561" s="412"/>
      <c r="G561" s="409"/>
      <c r="H561" s="410"/>
    </row>
    <row r="562" spans="1:8" ht="30" x14ac:dyDescent="0.25">
      <c r="A562" s="401">
        <v>110</v>
      </c>
      <c r="B562" s="412" t="s">
        <v>492</v>
      </c>
      <c r="C562" s="413">
        <f>REV!AG36</f>
        <v>0</v>
      </c>
      <c r="D562" s="410"/>
      <c r="E562" s="409" t="s">
        <v>240</v>
      </c>
      <c r="F562" s="412" t="s">
        <v>499</v>
      </c>
      <c r="G562" s="413">
        <f>REV!AH36</f>
        <v>0</v>
      </c>
      <c r="H562" s="417" t="s">
        <v>242</v>
      </c>
    </row>
    <row r="563" spans="1:8" ht="30" x14ac:dyDescent="0.25">
      <c r="A563" s="407"/>
      <c r="B563" s="412"/>
      <c r="C563" s="409"/>
      <c r="D563" s="410"/>
      <c r="E563" s="410"/>
      <c r="F563" s="412" t="s">
        <v>506</v>
      </c>
      <c r="G563" s="413">
        <f>REV!AI36</f>
        <v>0</v>
      </c>
      <c r="H563" s="417" t="s">
        <v>242</v>
      </c>
    </row>
    <row r="564" spans="1:8" ht="15" x14ac:dyDescent="0.25">
      <c r="A564" s="407"/>
      <c r="B564" s="412"/>
      <c r="C564" s="409"/>
      <c r="D564" s="410"/>
      <c r="E564" s="410"/>
      <c r="F564" s="412" t="s">
        <v>513</v>
      </c>
      <c r="G564" s="413">
        <f>REV!AK36</f>
        <v>0</v>
      </c>
      <c r="H564" s="417" t="s">
        <v>242</v>
      </c>
    </row>
    <row r="565" spans="1:8" ht="15" x14ac:dyDescent="0.25">
      <c r="A565" s="407"/>
      <c r="B565" s="412"/>
      <c r="C565" s="409"/>
      <c r="D565" s="410"/>
      <c r="E565" s="410"/>
      <c r="F565" s="412" t="s">
        <v>520</v>
      </c>
      <c r="G565" s="413">
        <f>REV!AL36</f>
        <v>0</v>
      </c>
      <c r="H565" s="417" t="s">
        <v>242</v>
      </c>
    </row>
    <row r="566" spans="1:8" ht="15" x14ac:dyDescent="0.25">
      <c r="A566" s="407"/>
      <c r="B566" s="412"/>
      <c r="C566" s="409"/>
      <c r="D566" s="410"/>
      <c r="E566" s="410"/>
      <c r="F566" s="412" t="s">
        <v>527</v>
      </c>
      <c r="G566" s="413">
        <f>REV!AM36</f>
        <v>0</v>
      </c>
      <c r="H566" s="417" t="s">
        <v>242</v>
      </c>
    </row>
    <row r="567" spans="1:8" ht="15" x14ac:dyDescent="0.25">
      <c r="A567" s="407"/>
      <c r="B567" s="412"/>
      <c r="C567" s="409"/>
      <c r="D567" s="410"/>
      <c r="E567" s="410"/>
      <c r="F567" s="412" t="s">
        <v>534</v>
      </c>
      <c r="G567" s="413">
        <f>REV!AO36</f>
        <v>0</v>
      </c>
      <c r="H567" s="417" t="s">
        <v>242</v>
      </c>
    </row>
    <row r="568" spans="1:8" ht="15" x14ac:dyDescent="0.25">
      <c r="A568" s="407"/>
      <c r="B568" s="412"/>
      <c r="C568" s="409"/>
      <c r="D568" s="410"/>
      <c r="E568" s="410"/>
      <c r="F568" s="412"/>
      <c r="G568" s="409"/>
      <c r="H568" s="410"/>
    </row>
    <row r="569" spans="1:8" ht="15" x14ac:dyDescent="0.25">
      <c r="A569" s="401">
        <v>111</v>
      </c>
      <c r="B569" s="412" t="s">
        <v>549</v>
      </c>
      <c r="C569" s="413">
        <f>REV!AG37</f>
        <v>0</v>
      </c>
      <c r="D569" s="410"/>
      <c r="E569" s="409" t="s">
        <v>240</v>
      </c>
      <c r="F569" s="412" t="s">
        <v>551</v>
      </c>
      <c r="G569" s="413">
        <f>REV!AH37</f>
        <v>0</v>
      </c>
      <c r="H569" s="417" t="s">
        <v>242</v>
      </c>
    </row>
    <row r="570" spans="1:8" ht="30" x14ac:dyDescent="0.25">
      <c r="A570" s="407"/>
      <c r="B570" s="412"/>
      <c r="C570" s="409"/>
      <c r="D570" s="410"/>
      <c r="E570" s="410"/>
      <c r="F570" s="412" t="s">
        <v>552</v>
      </c>
      <c r="G570" s="413">
        <f>REV!AI37</f>
        <v>0</v>
      </c>
      <c r="H570" s="417" t="s">
        <v>242</v>
      </c>
    </row>
    <row r="571" spans="1:8" ht="15" x14ac:dyDescent="0.25">
      <c r="A571" s="407"/>
      <c r="B571" s="412"/>
      <c r="C571" s="409"/>
      <c r="D571" s="410"/>
      <c r="E571" s="410"/>
      <c r="F571" s="412" t="s">
        <v>553</v>
      </c>
      <c r="G571" s="413">
        <f>REV!AK37</f>
        <v>0</v>
      </c>
      <c r="H571" s="417" t="s">
        <v>242</v>
      </c>
    </row>
    <row r="572" spans="1:8" ht="15" x14ac:dyDescent="0.25">
      <c r="A572" s="407"/>
      <c r="B572" s="412"/>
      <c r="C572" s="409"/>
      <c r="D572" s="410"/>
      <c r="E572" s="410"/>
      <c r="F572" s="412" t="s">
        <v>554</v>
      </c>
      <c r="G572" s="413">
        <f>REV!AL37</f>
        <v>0</v>
      </c>
      <c r="H572" s="417" t="s">
        <v>242</v>
      </c>
    </row>
    <row r="573" spans="1:8" ht="15" x14ac:dyDescent="0.25">
      <c r="A573" s="407"/>
      <c r="B573" s="412"/>
      <c r="C573" s="409"/>
      <c r="D573" s="410"/>
      <c r="E573" s="410"/>
      <c r="F573" s="412" t="s">
        <v>555</v>
      </c>
      <c r="G573" s="413">
        <f>REV!AM37</f>
        <v>0</v>
      </c>
      <c r="H573" s="417" t="s">
        <v>242</v>
      </c>
    </row>
    <row r="574" spans="1:8" ht="15" x14ac:dyDescent="0.25">
      <c r="A574" s="407"/>
      <c r="B574" s="412"/>
      <c r="C574" s="409"/>
      <c r="D574" s="410"/>
      <c r="E574" s="410"/>
      <c r="F574" s="412" t="s">
        <v>556</v>
      </c>
      <c r="G574" s="413">
        <f>REV!AO37</f>
        <v>0</v>
      </c>
      <c r="H574" s="417" t="s">
        <v>242</v>
      </c>
    </row>
    <row r="575" spans="1:8" ht="15" x14ac:dyDescent="0.25">
      <c r="A575" s="407"/>
      <c r="B575" s="412"/>
      <c r="C575" s="409"/>
      <c r="D575" s="410"/>
      <c r="E575" s="410"/>
      <c r="F575" s="412"/>
      <c r="G575" s="409"/>
      <c r="H575" s="410"/>
    </row>
    <row r="576" spans="1:8" ht="15" x14ac:dyDescent="0.25">
      <c r="A576" s="401">
        <v>112</v>
      </c>
      <c r="B576" s="412" t="s">
        <v>445</v>
      </c>
      <c r="C576" s="413">
        <f>REV!AO25</f>
        <v>0</v>
      </c>
      <c r="D576" s="410"/>
      <c r="E576" s="409" t="s">
        <v>240</v>
      </c>
      <c r="F576" s="412" t="s">
        <v>449</v>
      </c>
      <c r="G576" s="413">
        <f>REV!AP25</f>
        <v>0</v>
      </c>
      <c r="H576" s="417" t="s">
        <v>242</v>
      </c>
    </row>
    <row r="577" spans="1:8" ht="15" x14ac:dyDescent="0.25">
      <c r="A577" s="407"/>
      <c r="B577" s="412"/>
      <c r="C577" s="409"/>
      <c r="D577" s="410"/>
      <c r="E577" s="410"/>
      <c r="F577" s="412" t="s">
        <v>453</v>
      </c>
      <c r="G577" s="413">
        <f>REV!AR25</f>
        <v>0</v>
      </c>
      <c r="H577" s="417" t="s">
        <v>242</v>
      </c>
    </row>
    <row r="578" spans="1:8" ht="15" x14ac:dyDescent="0.25">
      <c r="A578" s="407"/>
      <c r="B578" s="412"/>
      <c r="C578" s="409"/>
      <c r="D578" s="410"/>
      <c r="E578" s="410"/>
      <c r="F578" s="412" t="s">
        <v>461</v>
      </c>
      <c r="G578" s="413">
        <f>REV!AT25</f>
        <v>0</v>
      </c>
      <c r="H578" s="417" t="s">
        <v>242</v>
      </c>
    </row>
    <row r="579" spans="1:8" ht="15" x14ac:dyDescent="0.25">
      <c r="A579" s="407"/>
      <c r="B579" s="412"/>
      <c r="C579" s="409"/>
      <c r="D579" s="410"/>
      <c r="E579" s="410"/>
      <c r="F579" s="412"/>
      <c r="G579" s="409"/>
      <c r="H579" s="410"/>
    </row>
    <row r="580" spans="1:8" ht="15" x14ac:dyDescent="0.25">
      <c r="A580" s="401">
        <v>113</v>
      </c>
      <c r="B580" s="412" t="s">
        <v>446</v>
      </c>
      <c r="C580" s="413">
        <f>REV!AO26</f>
        <v>0</v>
      </c>
      <c r="D580" s="410"/>
      <c r="E580" s="409" t="s">
        <v>240</v>
      </c>
      <c r="F580" s="412" t="s">
        <v>450</v>
      </c>
      <c r="G580" s="413">
        <f>REV!AP26</f>
        <v>0</v>
      </c>
      <c r="H580" s="417" t="s">
        <v>242</v>
      </c>
    </row>
    <row r="581" spans="1:8" ht="15" x14ac:dyDescent="0.25">
      <c r="A581" s="407"/>
      <c r="B581" s="412"/>
      <c r="C581" s="409"/>
      <c r="D581" s="410"/>
      <c r="E581" s="410"/>
      <c r="F581" s="412" t="s">
        <v>454</v>
      </c>
      <c r="G581" s="413">
        <f>REV!AR26</f>
        <v>0</v>
      </c>
      <c r="H581" s="417" t="s">
        <v>242</v>
      </c>
    </row>
    <row r="582" spans="1:8" ht="15" x14ac:dyDescent="0.25">
      <c r="A582" s="407"/>
      <c r="B582" s="412"/>
      <c r="C582" s="409"/>
      <c r="D582" s="410"/>
      <c r="E582" s="410"/>
      <c r="F582" s="412" t="s">
        <v>462</v>
      </c>
      <c r="G582" s="413">
        <f>REV!AT26</f>
        <v>0</v>
      </c>
      <c r="H582" s="417" t="s">
        <v>242</v>
      </c>
    </row>
    <row r="583" spans="1:8" ht="15" x14ac:dyDescent="0.25">
      <c r="A583" s="407"/>
      <c r="B583" s="412"/>
      <c r="C583" s="409"/>
      <c r="D583" s="410"/>
      <c r="E583" s="410"/>
      <c r="F583" s="412"/>
      <c r="G583" s="409"/>
      <c r="H583" s="410"/>
    </row>
    <row r="584" spans="1:8" ht="30" x14ac:dyDescent="0.25">
      <c r="A584" s="401">
        <v>114</v>
      </c>
      <c r="B584" s="412" t="s">
        <v>447</v>
      </c>
      <c r="C584" s="413">
        <f>REV!AO27</f>
        <v>0</v>
      </c>
      <c r="D584" s="410"/>
      <c r="E584" s="409" t="s">
        <v>240</v>
      </c>
      <c r="F584" s="412" t="s">
        <v>451</v>
      </c>
      <c r="G584" s="413">
        <f>REV!AP27</f>
        <v>0</v>
      </c>
      <c r="H584" s="417" t="s">
        <v>242</v>
      </c>
    </row>
    <row r="585" spans="1:8" ht="15" x14ac:dyDescent="0.25">
      <c r="A585" s="407"/>
      <c r="B585" s="412"/>
      <c r="C585" s="409"/>
      <c r="D585" s="410"/>
      <c r="E585" s="410"/>
      <c r="F585" s="412" t="s">
        <v>455</v>
      </c>
      <c r="G585" s="413">
        <f>REV!AR27</f>
        <v>0</v>
      </c>
      <c r="H585" s="417" t="s">
        <v>242</v>
      </c>
    </row>
    <row r="586" spans="1:8" ht="15" x14ac:dyDescent="0.25">
      <c r="A586" s="407"/>
      <c r="B586" s="412"/>
      <c r="C586" s="409"/>
      <c r="D586" s="410"/>
      <c r="E586" s="410"/>
      <c r="F586" s="412" t="s">
        <v>463</v>
      </c>
      <c r="G586" s="413">
        <f>REV!AT27</f>
        <v>0</v>
      </c>
      <c r="H586" s="417" t="s">
        <v>242</v>
      </c>
    </row>
    <row r="587" spans="1:8" ht="15" x14ac:dyDescent="0.25">
      <c r="A587" s="407"/>
      <c r="B587" s="412"/>
      <c r="C587" s="409"/>
      <c r="D587" s="410"/>
      <c r="E587" s="410"/>
      <c r="F587" s="412"/>
      <c r="G587" s="409"/>
      <c r="H587" s="410"/>
    </row>
    <row r="588" spans="1:8" ht="15" x14ac:dyDescent="0.25">
      <c r="A588" s="401">
        <v>115</v>
      </c>
      <c r="B588" s="412" t="s">
        <v>448</v>
      </c>
      <c r="C588" s="413">
        <f>REV!AO28</f>
        <v>0</v>
      </c>
      <c r="D588" s="410"/>
      <c r="E588" s="409" t="s">
        <v>240</v>
      </c>
      <c r="F588" s="412" t="s">
        <v>452</v>
      </c>
      <c r="G588" s="413">
        <f>REV!AP28</f>
        <v>0</v>
      </c>
      <c r="H588" s="417" t="s">
        <v>242</v>
      </c>
    </row>
    <row r="589" spans="1:8" ht="15" x14ac:dyDescent="0.25">
      <c r="A589" s="407"/>
      <c r="B589" s="412"/>
      <c r="C589" s="409"/>
      <c r="D589" s="410"/>
      <c r="E589" s="410"/>
      <c r="F589" s="412" t="s">
        <v>456</v>
      </c>
      <c r="G589" s="413">
        <f>REV!AR28</f>
        <v>0</v>
      </c>
      <c r="H589" s="417" t="s">
        <v>242</v>
      </c>
    </row>
    <row r="590" spans="1:8" ht="15" x14ac:dyDescent="0.25">
      <c r="A590" s="407"/>
      <c r="B590" s="412"/>
      <c r="C590" s="409"/>
      <c r="D590" s="410"/>
      <c r="E590" s="410"/>
      <c r="F590" s="412" t="s">
        <v>464</v>
      </c>
      <c r="G590" s="413">
        <f>REV!AT28</f>
        <v>0</v>
      </c>
      <c r="H590" s="417" t="s">
        <v>242</v>
      </c>
    </row>
    <row r="591" spans="1:8" ht="15" x14ac:dyDescent="0.25">
      <c r="A591" s="407"/>
      <c r="B591" s="412"/>
      <c r="C591" s="409"/>
      <c r="D591" s="410"/>
      <c r="E591" s="410"/>
      <c r="F591" s="412"/>
      <c r="G591" s="409"/>
      <c r="H591" s="410"/>
    </row>
    <row r="592" spans="1:8" ht="15" x14ac:dyDescent="0.25">
      <c r="A592" s="401">
        <v>116</v>
      </c>
      <c r="B592" s="412" t="s">
        <v>557</v>
      </c>
      <c r="C592" s="413">
        <f>REV!Z55</f>
        <v>0</v>
      </c>
      <c r="D592" s="410"/>
      <c r="E592" s="409" t="s">
        <v>240</v>
      </c>
      <c r="F592" s="412" t="s">
        <v>558</v>
      </c>
      <c r="G592" s="413">
        <f>REV!AA55</f>
        <v>0</v>
      </c>
      <c r="H592" s="417" t="s">
        <v>242</v>
      </c>
    </row>
    <row r="593" spans="1:8" ht="15" x14ac:dyDescent="0.25">
      <c r="A593" s="407"/>
      <c r="B593" s="412"/>
      <c r="C593" s="409"/>
      <c r="D593" s="410"/>
      <c r="E593" s="410"/>
      <c r="F593" s="412" t="s">
        <v>559</v>
      </c>
      <c r="G593" s="413">
        <f>REV!AF55</f>
        <v>0</v>
      </c>
      <c r="H593" s="417" t="s">
        <v>242</v>
      </c>
    </row>
    <row r="594" spans="1:8" ht="15" x14ac:dyDescent="0.25">
      <c r="A594" s="407"/>
      <c r="B594" s="412"/>
      <c r="C594" s="409"/>
      <c r="D594" s="410"/>
      <c r="E594" s="410"/>
      <c r="F594" s="412" t="s">
        <v>560</v>
      </c>
      <c r="G594" s="413">
        <f>REV!AG55</f>
        <v>0</v>
      </c>
      <c r="H594" s="417" t="s">
        <v>242</v>
      </c>
    </row>
    <row r="595" spans="1:8" ht="15" x14ac:dyDescent="0.25">
      <c r="A595" s="407"/>
      <c r="B595" s="412"/>
      <c r="C595" s="409"/>
      <c r="D595" s="410"/>
      <c r="E595" s="410"/>
      <c r="F595" s="412"/>
      <c r="G595" s="409"/>
      <c r="H595" s="410"/>
    </row>
    <row r="596" spans="1:8" ht="15" x14ac:dyDescent="0.25">
      <c r="A596" s="401">
        <v>117</v>
      </c>
      <c r="B596" s="412" t="s">
        <v>561</v>
      </c>
      <c r="C596" s="413">
        <f>REV!AG54</f>
        <v>0</v>
      </c>
      <c r="D596" s="410"/>
      <c r="E596" s="409" t="s">
        <v>240</v>
      </c>
      <c r="F596" s="412" t="s">
        <v>562</v>
      </c>
      <c r="G596" s="413">
        <f>REV!AH54</f>
        <v>0</v>
      </c>
      <c r="H596" s="417" t="s">
        <v>242</v>
      </c>
    </row>
    <row r="597" spans="1:8" ht="30" x14ac:dyDescent="0.25">
      <c r="A597" s="407"/>
      <c r="B597" s="412"/>
      <c r="C597" s="409"/>
      <c r="D597" s="410"/>
      <c r="E597" s="410"/>
      <c r="F597" s="412" t="s">
        <v>563</v>
      </c>
      <c r="G597" s="413">
        <f>REV!AI54</f>
        <v>0</v>
      </c>
      <c r="H597" s="417" t="s">
        <v>242</v>
      </c>
    </row>
    <row r="598" spans="1:8" ht="15" x14ac:dyDescent="0.25">
      <c r="A598" s="407"/>
      <c r="B598" s="412"/>
      <c r="C598" s="409"/>
      <c r="D598" s="410"/>
      <c r="E598" s="410"/>
      <c r="F598" s="412" t="s">
        <v>564</v>
      </c>
      <c r="G598" s="413">
        <f>REV!AK54</f>
        <v>0</v>
      </c>
      <c r="H598" s="417" t="s">
        <v>242</v>
      </c>
    </row>
    <row r="599" spans="1:8" ht="15" x14ac:dyDescent="0.25">
      <c r="A599" s="407"/>
      <c r="B599" s="412"/>
      <c r="C599" s="409"/>
      <c r="D599" s="410"/>
      <c r="E599" s="410"/>
      <c r="F599" s="412" t="s">
        <v>565</v>
      </c>
      <c r="G599" s="413">
        <f>REV!AL54</f>
        <v>0</v>
      </c>
      <c r="H599" s="417" t="s">
        <v>242</v>
      </c>
    </row>
    <row r="600" spans="1:8" ht="15" x14ac:dyDescent="0.25">
      <c r="A600" s="407"/>
      <c r="B600" s="412"/>
      <c r="C600" s="409"/>
      <c r="D600" s="410"/>
      <c r="E600" s="410"/>
      <c r="F600" s="412" t="s">
        <v>566</v>
      </c>
      <c r="G600" s="413">
        <f>REV!AM54</f>
        <v>0</v>
      </c>
      <c r="H600" s="417" t="s">
        <v>242</v>
      </c>
    </row>
    <row r="601" spans="1:8" ht="15" x14ac:dyDescent="0.25">
      <c r="A601" s="407"/>
      <c r="B601" s="412"/>
      <c r="C601" s="409"/>
      <c r="D601" s="410"/>
      <c r="E601" s="410"/>
      <c r="F601" s="412" t="s">
        <v>567</v>
      </c>
      <c r="G601" s="413">
        <f>REV!AO54</f>
        <v>0</v>
      </c>
      <c r="H601" s="417" t="s">
        <v>242</v>
      </c>
    </row>
    <row r="602" spans="1:8" ht="15" x14ac:dyDescent="0.25">
      <c r="A602" s="407"/>
      <c r="B602" s="412"/>
      <c r="C602" s="409"/>
      <c r="D602" s="410"/>
      <c r="E602" s="410"/>
      <c r="F602" s="412"/>
      <c r="G602" s="409"/>
      <c r="H602" s="410"/>
    </row>
    <row r="603" spans="1:8" ht="15" x14ac:dyDescent="0.25">
      <c r="A603" s="401">
        <v>118</v>
      </c>
      <c r="B603" s="412" t="s">
        <v>567</v>
      </c>
      <c r="C603" s="413">
        <f>REV!AO54</f>
        <v>0</v>
      </c>
      <c r="D603" s="410"/>
      <c r="E603" s="409" t="s">
        <v>240</v>
      </c>
      <c r="F603" s="412" t="s">
        <v>568</v>
      </c>
      <c r="G603" s="413">
        <f>REV!AP54</f>
        <v>0</v>
      </c>
      <c r="H603" s="417" t="s">
        <v>242</v>
      </c>
    </row>
    <row r="604" spans="1:8" ht="15" x14ac:dyDescent="0.25">
      <c r="A604" s="407"/>
      <c r="B604" s="412"/>
      <c r="C604" s="409"/>
      <c r="D604" s="410"/>
      <c r="E604" s="410"/>
      <c r="F604" s="412" t="s">
        <v>569</v>
      </c>
      <c r="G604" s="413">
        <f>REV!AR54</f>
        <v>0</v>
      </c>
      <c r="H604" s="417" t="s">
        <v>242</v>
      </c>
    </row>
    <row r="605" spans="1:8" ht="15" x14ac:dyDescent="0.25">
      <c r="A605" s="407"/>
      <c r="B605" s="412"/>
      <c r="C605" s="409"/>
      <c r="D605" s="410"/>
      <c r="E605" s="410"/>
      <c r="F605" s="412" t="s">
        <v>570</v>
      </c>
      <c r="G605" s="413">
        <f>REV!AT54</f>
        <v>0</v>
      </c>
      <c r="H605" s="417" t="s">
        <v>242</v>
      </c>
    </row>
    <row r="606" spans="1:8" ht="15" x14ac:dyDescent="0.25">
      <c r="A606" s="407"/>
      <c r="B606" s="408"/>
      <c r="C606" s="409"/>
      <c r="D606" s="410"/>
      <c r="E606" s="410"/>
      <c r="F606" s="412"/>
      <c r="G606" s="409"/>
      <c r="H606" s="410"/>
    </row>
    <row r="607" spans="1:8" ht="15" x14ac:dyDescent="0.25">
      <c r="A607" s="401">
        <v>119</v>
      </c>
      <c r="B607" s="402" t="s">
        <v>571</v>
      </c>
      <c r="C607" s="413">
        <f>REV!AW12</f>
        <v>0</v>
      </c>
      <c r="D607" s="410"/>
      <c r="E607" s="409" t="s">
        <v>240</v>
      </c>
      <c r="F607" s="402" t="s">
        <v>572</v>
      </c>
      <c r="G607" s="413">
        <f>REV!AW13</f>
        <v>0</v>
      </c>
      <c r="H607" s="417" t="s">
        <v>242</v>
      </c>
    </row>
    <row r="608" spans="1:8" ht="15" x14ac:dyDescent="0.25">
      <c r="A608" s="407"/>
      <c r="B608" s="408"/>
      <c r="C608" s="409"/>
      <c r="D608" s="410"/>
      <c r="E608" s="410"/>
      <c r="F608" s="412" t="s">
        <v>573</v>
      </c>
      <c r="G608" s="413">
        <f>REV!AW14</f>
        <v>0</v>
      </c>
      <c r="H608" s="417" t="s">
        <v>242</v>
      </c>
    </row>
    <row r="609" spans="1:8" ht="15" x14ac:dyDescent="0.25">
      <c r="A609" s="407"/>
      <c r="B609" s="408"/>
      <c r="C609" s="409"/>
      <c r="D609" s="410"/>
      <c r="E609" s="405"/>
      <c r="F609" s="402" t="s">
        <v>574</v>
      </c>
      <c r="G609" s="413">
        <f>REV!AW15</f>
        <v>0</v>
      </c>
      <c r="H609" s="417" t="s">
        <v>242</v>
      </c>
    </row>
    <row r="610" spans="1:8" ht="15" x14ac:dyDescent="0.25">
      <c r="A610" s="407"/>
      <c r="B610" s="408"/>
      <c r="C610" s="409"/>
      <c r="D610" s="410"/>
      <c r="E610" s="410"/>
      <c r="F610" s="412" t="s">
        <v>575</v>
      </c>
      <c r="G610" s="413">
        <f>REV!AW16</f>
        <v>0</v>
      </c>
      <c r="H610" s="417" t="s">
        <v>242</v>
      </c>
    </row>
    <row r="611" spans="1:8" ht="15" x14ac:dyDescent="0.25">
      <c r="A611" s="407"/>
      <c r="B611" s="408"/>
      <c r="C611" s="409"/>
      <c r="D611" s="410"/>
      <c r="E611" s="405"/>
      <c r="F611" s="402" t="s">
        <v>576</v>
      </c>
      <c r="G611" s="413">
        <f>REV!AW17</f>
        <v>0</v>
      </c>
      <c r="H611" s="417" t="s">
        <v>242</v>
      </c>
    </row>
    <row r="612" spans="1:8" ht="15" x14ac:dyDescent="0.25">
      <c r="A612" s="407"/>
      <c r="B612" s="408"/>
      <c r="C612" s="409"/>
      <c r="D612" s="410"/>
      <c r="E612" s="410"/>
      <c r="F612" s="402" t="s">
        <v>577</v>
      </c>
      <c r="G612" s="413">
        <f>REV!AW18</f>
        <v>0</v>
      </c>
      <c r="H612" s="417" t="s">
        <v>242</v>
      </c>
    </row>
    <row r="613" spans="1:8" ht="15" x14ac:dyDescent="0.25">
      <c r="A613" s="407"/>
      <c r="B613" s="408"/>
      <c r="C613" s="409"/>
      <c r="D613" s="410"/>
      <c r="E613" s="410"/>
      <c r="F613" s="412"/>
      <c r="G613" s="409"/>
      <c r="H613" s="410"/>
    </row>
    <row r="614" spans="1:8" ht="15" x14ac:dyDescent="0.25">
      <c r="A614" s="401">
        <v>120</v>
      </c>
      <c r="B614" s="412" t="s">
        <v>578</v>
      </c>
      <c r="C614" s="413">
        <f>REV!AW25</f>
        <v>0</v>
      </c>
      <c r="D614" s="410"/>
      <c r="E614" s="409" t="s">
        <v>240</v>
      </c>
      <c r="F614" s="412" t="s">
        <v>579</v>
      </c>
      <c r="G614" s="413">
        <f>REV!AW26</f>
        <v>0</v>
      </c>
      <c r="H614" s="417" t="s">
        <v>242</v>
      </c>
    </row>
    <row r="615" spans="1:8" ht="15" x14ac:dyDescent="0.25">
      <c r="A615" s="407"/>
      <c r="B615" s="408"/>
      <c r="C615" s="409"/>
      <c r="D615" s="410"/>
      <c r="E615" s="410"/>
      <c r="F615" s="412" t="s">
        <v>580</v>
      </c>
      <c r="G615" s="413">
        <f>REV!AW27</f>
        <v>0</v>
      </c>
      <c r="H615" s="417" t="s">
        <v>242</v>
      </c>
    </row>
    <row r="616" spans="1:8" ht="15" x14ac:dyDescent="0.25">
      <c r="A616" s="407"/>
      <c r="B616" s="408"/>
      <c r="C616" s="409"/>
      <c r="D616" s="410"/>
      <c r="E616" s="410"/>
      <c r="F616" s="412" t="s">
        <v>581</v>
      </c>
      <c r="G616" s="413">
        <f>REV!AW28</f>
        <v>0</v>
      </c>
      <c r="H616" s="417" t="s">
        <v>242</v>
      </c>
    </row>
    <row r="617" spans="1:8" x14ac:dyDescent="0.2"/>
    <row r="618" spans="1:8" ht="15" x14ac:dyDescent="0.25">
      <c r="A618" s="401">
        <v>121</v>
      </c>
      <c r="B618" s="412" t="s">
        <v>582</v>
      </c>
      <c r="C618" s="413">
        <f>REV!AX25</f>
        <v>0</v>
      </c>
      <c r="D618" s="410"/>
      <c r="E618" s="409" t="s">
        <v>240</v>
      </c>
      <c r="F618" s="412" t="s">
        <v>583</v>
      </c>
      <c r="G618" s="413">
        <f>REV!AX26</f>
        <v>0</v>
      </c>
      <c r="H618" s="417" t="s">
        <v>242</v>
      </c>
    </row>
    <row r="619" spans="1:8" ht="15" x14ac:dyDescent="0.25">
      <c r="A619" s="407"/>
      <c r="B619" s="408"/>
      <c r="C619" s="409"/>
      <c r="D619" s="410"/>
      <c r="E619" s="410"/>
      <c r="F619" s="412" t="s">
        <v>584</v>
      </c>
      <c r="G619" s="413">
        <f>REV!AX27</f>
        <v>0</v>
      </c>
      <c r="H619" s="417" t="s">
        <v>242</v>
      </c>
    </row>
    <row r="620" spans="1:8" ht="15" x14ac:dyDescent="0.25">
      <c r="A620" s="407"/>
      <c r="B620" s="408"/>
      <c r="C620" s="409"/>
      <c r="D620" s="410"/>
      <c r="E620" s="410"/>
      <c r="F620" s="412" t="s">
        <v>585</v>
      </c>
      <c r="G620" s="413">
        <f>REV!AX28</f>
        <v>0</v>
      </c>
      <c r="H620" s="417" t="s">
        <v>242</v>
      </c>
    </row>
    <row r="621" spans="1:8" ht="15" x14ac:dyDescent="0.25">
      <c r="A621" s="407"/>
      <c r="B621" s="408"/>
      <c r="C621" s="409"/>
      <c r="D621" s="410"/>
      <c r="E621" s="410"/>
      <c r="F621" s="412"/>
      <c r="G621" s="409"/>
      <c r="H621" s="410"/>
    </row>
    <row r="622" spans="1:8" ht="15" x14ac:dyDescent="0.25">
      <c r="A622" s="401">
        <v>122</v>
      </c>
      <c r="B622" s="412" t="s">
        <v>586</v>
      </c>
      <c r="C622" s="413">
        <f>REV!AY25</f>
        <v>0</v>
      </c>
      <c r="D622" s="410"/>
      <c r="E622" s="405" t="s">
        <v>240</v>
      </c>
      <c r="F622" s="412" t="s">
        <v>587</v>
      </c>
      <c r="G622" s="413">
        <f>REV!AY26</f>
        <v>0</v>
      </c>
      <c r="H622" s="417" t="s">
        <v>242</v>
      </c>
    </row>
    <row r="623" spans="1:8" ht="15" x14ac:dyDescent="0.25">
      <c r="A623" s="407"/>
      <c r="B623" s="408"/>
      <c r="C623" s="409"/>
      <c r="D623" s="410"/>
      <c r="E623" s="410"/>
      <c r="F623" s="412" t="s">
        <v>588</v>
      </c>
      <c r="G623" s="413">
        <f>REV!AY27</f>
        <v>0</v>
      </c>
      <c r="H623" s="417" t="s">
        <v>242</v>
      </c>
    </row>
    <row r="624" spans="1:8" ht="15" x14ac:dyDescent="0.25">
      <c r="A624" s="407"/>
      <c r="B624" s="408"/>
      <c r="C624" s="409"/>
      <c r="D624" s="410"/>
      <c r="E624" s="405"/>
      <c r="F624" s="412" t="s">
        <v>589</v>
      </c>
      <c r="G624" s="413">
        <f>REV!AY28</f>
        <v>0</v>
      </c>
      <c r="H624" s="417" t="s">
        <v>242</v>
      </c>
    </row>
    <row r="625" spans="1:8" ht="15" x14ac:dyDescent="0.25">
      <c r="A625" s="407"/>
      <c r="B625" s="408"/>
      <c r="C625" s="409"/>
      <c r="D625" s="410"/>
      <c r="E625" s="410"/>
      <c r="F625" s="412"/>
      <c r="G625" s="409"/>
      <c r="H625" s="410"/>
    </row>
    <row r="626" spans="1:8" ht="15" x14ac:dyDescent="0.25">
      <c r="A626" s="401">
        <v>123</v>
      </c>
      <c r="B626" s="412" t="s">
        <v>590</v>
      </c>
      <c r="C626" s="413">
        <f>REV!AZ25</f>
        <v>0</v>
      </c>
      <c r="D626" s="410"/>
      <c r="E626" s="409" t="s">
        <v>240</v>
      </c>
      <c r="F626" s="412" t="s">
        <v>591</v>
      </c>
      <c r="G626" s="413">
        <f>REV!AZ26</f>
        <v>0</v>
      </c>
      <c r="H626" s="417" t="s">
        <v>242</v>
      </c>
    </row>
    <row r="627" spans="1:8" ht="15" x14ac:dyDescent="0.25">
      <c r="A627" s="407"/>
      <c r="B627" s="408"/>
      <c r="C627" s="409"/>
      <c r="D627" s="410"/>
      <c r="E627" s="410"/>
      <c r="F627" s="412" t="s">
        <v>592</v>
      </c>
      <c r="G627" s="413">
        <f>REV!AZ27</f>
        <v>0</v>
      </c>
      <c r="H627" s="417" t="s">
        <v>242</v>
      </c>
    </row>
    <row r="628" spans="1:8" ht="15" x14ac:dyDescent="0.25">
      <c r="A628" s="407"/>
      <c r="B628" s="408"/>
      <c r="C628" s="409"/>
      <c r="D628" s="410"/>
      <c r="E628" s="410"/>
      <c r="F628" s="412" t="s">
        <v>593</v>
      </c>
      <c r="G628" s="413">
        <f>REV!AZ28</f>
        <v>0</v>
      </c>
      <c r="H628" s="417" t="s">
        <v>242</v>
      </c>
    </row>
    <row r="629" spans="1:8" x14ac:dyDescent="0.2"/>
    <row r="630" spans="1:8" ht="15" x14ac:dyDescent="0.25">
      <c r="A630" s="401">
        <v>124</v>
      </c>
      <c r="B630" s="412" t="s">
        <v>594</v>
      </c>
      <c r="C630" s="413">
        <f>REV!AW30</f>
        <v>0</v>
      </c>
      <c r="D630" s="410"/>
      <c r="E630" s="409" t="s">
        <v>240</v>
      </c>
      <c r="F630" s="412" t="s">
        <v>595</v>
      </c>
      <c r="G630" s="413">
        <f>REV!AW31</f>
        <v>0</v>
      </c>
      <c r="H630" s="417" t="s">
        <v>242</v>
      </c>
    </row>
    <row r="631" spans="1:8" ht="15" x14ac:dyDescent="0.25">
      <c r="A631" s="407"/>
      <c r="B631" s="408"/>
      <c r="C631" s="409"/>
      <c r="D631" s="410"/>
      <c r="E631" s="410"/>
      <c r="F631" s="412" t="s">
        <v>596</v>
      </c>
      <c r="G631" s="413">
        <f>REV!AW32</f>
        <v>0</v>
      </c>
      <c r="H631" s="417" t="s">
        <v>242</v>
      </c>
    </row>
    <row r="632" spans="1:8" ht="15" x14ac:dyDescent="0.25">
      <c r="A632" s="407"/>
      <c r="B632" s="408"/>
      <c r="C632" s="409"/>
      <c r="D632" s="410"/>
      <c r="E632" s="410"/>
      <c r="F632" s="412" t="s">
        <v>597</v>
      </c>
      <c r="G632" s="413">
        <f>REV!AW33</f>
        <v>0</v>
      </c>
      <c r="H632" s="417" t="s">
        <v>242</v>
      </c>
    </row>
    <row r="633" spans="1:8" ht="15" x14ac:dyDescent="0.25">
      <c r="A633" s="407"/>
      <c r="B633" s="408"/>
      <c r="C633" s="409"/>
      <c r="D633" s="410"/>
      <c r="E633" s="410"/>
      <c r="F633" s="412" t="s">
        <v>598</v>
      </c>
      <c r="G633" s="413">
        <f>REV!AW34</f>
        <v>0</v>
      </c>
      <c r="H633" s="417" t="s">
        <v>242</v>
      </c>
    </row>
    <row r="634" spans="1:8" ht="15" x14ac:dyDescent="0.25">
      <c r="A634" s="407"/>
      <c r="B634" s="408"/>
      <c r="C634" s="409"/>
      <c r="D634" s="410"/>
      <c r="E634" s="410"/>
      <c r="F634" s="412" t="s">
        <v>599</v>
      </c>
      <c r="G634" s="413">
        <f>REV!AW35</f>
        <v>0</v>
      </c>
      <c r="H634" s="417" t="s">
        <v>242</v>
      </c>
    </row>
    <row r="635" spans="1:8" ht="15" x14ac:dyDescent="0.25">
      <c r="A635" s="407"/>
      <c r="B635" s="408"/>
      <c r="C635" s="409"/>
      <c r="D635" s="410"/>
      <c r="E635" s="410"/>
      <c r="F635" s="412" t="s">
        <v>600</v>
      </c>
      <c r="G635" s="413">
        <f>REV!AW36</f>
        <v>0</v>
      </c>
      <c r="H635" s="417" t="s">
        <v>242</v>
      </c>
    </row>
    <row r="636" spans="1:8" x14ac:dyDescent="0.2"/>
    <row r="637" spans="1:8" ht="15" x14ac:dyDescent="0.25">
      <c r="A637" s="401">
        <v>125</v>
      </c>
      <c r="B637" s="412" t="s">
        <v>601</v>
      </c>
      <c r="C637" s="413">
        <f>REV!AX30</f>
        <v>0</v>
      </c>
      <c r="D637" s="410"/>
      <c r="E637" s="409" t="s">
        <v>240</v>
      </c>
      <c r="F637" s="412" t="s">
        <v>602</v>
      </c>
      <c r="G637" s="413">
        <f>REV!AX31</f>
        <v>0</v>
      </c>
      <c r="H637" s="417" t="s">
        <v>242</v>
      </c>
    </row>
    <row r="638" spans="1:8" ht="15" x14ac:dyDescent="0.25">
      <c r="A638" s="407"/>
      <c r="B638" s="408"/>
      <c r="C638" s="409"/>
      <c r="D638" s="410"/>
      <c r="E638" s="410"/>
      <c r="F638" s="412" t="s">
        <v>603</v>
      </c>
      <c r="G638" s="413">
        <f>REV!AX32</f>
        <v>0</v>
      </c>
      <c r="H638" s="417" t="s">
        <v>242</v>
      </c>
    </row>
    <row r="639" spans="1:8" ht="15" x14ac:dyDescent="0.25">
      <c r="A639" s="407"/>
      <c r="B639" s="408"/>
      <c r="C639" s="409"/>
      <c r="D639" s="410"/>
      <c r="E639" s="410"/>
      <c r="F639" s="412" t="s">
        <v>604</v>
      </c>
      <c r="G639" s="413">
        <f>REV!AX33</f>
        <v>0</v>
      </c>
      <c r="H639" s="417" t="s">
        <v>242</v>
      </c>
    </row>
    <row r="640" spans="1:8" ht="15" x14ac:dyDescent="0.25">
      <c r="A640" s="407"/>
      <c r="B640" s="408"/>
      <c r="C640" s="409"/>
      <c r="D640" s="410"/>
      <c r="E640" s="410"/>
      <c r="F640" s="412" t="s">
        <v>605</v>
      </c>
      <c r="G640" s="413">
        <f>REV!AX34</f>
        <v>0</v>
      </c>
      <c r="H640" s="417" t="s">
        <v>242</v>
      </c>
    </row>
    <row r="641" spans="1:8" ht="15" x14ac:dyDescent="0.25">
      <c r="A641" s="407"/>
      <c r="B641" s="408"/>
      <c r="C641" s="409"/>
      <c r="D641" s="410"/>
      <c r="E641" s="410"/>
      <c r="F641" s="412" t="s">
        <v>606</v>
      </c>
      <c r="G641" s="413">
        <f>REV!AX35</f>
        <v>0</v>
      </c>
      <c r="H641" s="417" t="s">
        <v>242</v>
      </c>
    </row>
    <row r="642" spans="1:8" ht="15" x14ac:dyDescent="0.25">
      <c r="A642" s="407"/>
      <c r="B642" s="408"/>
      <c r="C642" s="409"/>
      <c r="D642" s="410"/>
      <c r="E642" s="410"/>
      <c r="F642" s="412" t="s">
        <v>607</v>
      </c>
      <c r="G642" s="413">
        <f>REV!AX36</f>
        <v>0</v>
      </c>
      <c r="H642" s="417" t="s">
        <v>242</v>
      </c>
    </row>
    <row r="643" spans="1:8" x14ac:dyDescent="0.2">
      <c r="G643" s="418"/>
    </row>
    <row r="644" spans="1:8" ht="15" x14ac:dyDescent="0.25">
      <c r="A644" s="401">
        <v>126</v>
      </c>
      <c r="B644" s="412" t="s">
        <v>608</v>
      </c>
      <c r="C644" s="413">
        <f>REV!AY30</f>
        <v>0</v>
      </c>
      <c r="D644" s="410"/>
      <c r="E644" s="409" t="s">
        <v>240</v>
      </c>
      <c r="F644" s="412" t="s">
        <v>609</v>
      </c>
      <c r="G644" s="413">
        <f>REV!AY31</f>
        <v>0</v>
      </c>
      <c r="H644" s="417" t="s">
        <v>242</v>
      </c>
    </row>
    <row r="645" spans="1:8" ht="15" x14ac:dyDescent="0.25">
      <c r="A645" s="407"/>
      <c r="B645" s="408"/>
      <c r="C645" s="409"/>
      <c r="D645" s="410"/>
      <c r="E645" s="410"/>
      <c r="F645" s="412" t="s">
        <v>610</v>
      </c>
      <c r="G645" s="413">
        <f>REV!AY32</f>
        <v>0</v>
      </c>
      <c r="H645" s="417" t="s">
        <v>242</v>
      </c>
    </row>
    <row r="646" spans="1:8" ht="15" x14ac:dyDescent="0.25">
      <c r="A646" s="407"/>
      <c r="B646" s="408"/>
      <c r="C646" s="409"/>
      <c r="D646" s="410"/>
      <c r="E646" s="410"/>
      <c r="F646" s="412" t="s">
        <v>611</v>
      </c>
      <c r="G646" s="413">
        <f>REV!AY33</f>
        <v>0</v>
      </c>
      <c r="H646" s="417" t="s">
        <v>242</v>
      </c>
    </row>
    <row r="647" spans="1:8" ht="15" x14ac:dyDescent="0.25">
      <c r="A647" s="407"/>
      <c r="B647" s="408"/>
      <c r="C647" s="409"/>
      <c r="D647" s="410"/>
      <c r="E647" s="410"/>
      <c r="F647" s="412" t="s">
        <v>612</v>
      </c>
      <c r="G647" s="413">
        <f>REV!AY34</f>
        <v>0</v>
      </c>
      <c r="H647" s="417" t="s">
        <v>242</v>
      </c>
    </row>
    <row r="648" spans="1:8" ht="15" x14ac:dyDescent="0.25">
      <c r="A648" s="407"/>
      <c r="B648" s="408"/>
      <c r="C648" s="409"/>
      <c r="D648" s="410"/>
      <c r="E648" s="410"/>
      <c r="F648" s="412" t="s">
        <v>613</v>
      </c>
      <c r="G648" s="413">
        <f>REV!AY35</f>
        <v>0</v>
      </c>
      <c r="H648" s="417" t="s">
        <v>242</v>
      </c>
    </row>
    <row r="649" spans="1:8" ht="15" x14ac:dyDescent="0.25">
      <c r="A649" s="407"/>
      <c r="B649" s="408"/>
      <c r="C649" s="409"/>
      <c r="D649" s="410"/>
      <c r="E649" s="410"/>
      <c r="F649" s="412" t="s">
        <v>614</v>
      </c>
      <c r="G649" s="413">
        <f>REV!AY36</f>
        <v>0</v>
      </c>
      <c r="H649" s="417" t="s">
        <v>242</v>
      </c>
    </row>
    <row r="650" spans="1:8" x14ac:dyDescent="0.2"/>
    <row r="651" spans="1:8" ht="15" x14ac:dyDescent="0.25">
      <c r="A651" s="401">
        <v>127</v>
      </c>
      <c r="B651" s="412" t="s">
        <v>615</v>
      </c>
      <c r="C651" s="413">
        <f>REV!AZ30</f>
        <v>0</v>
      </c>
      <c r="D651" s="410"/>
      <c r="E651" s="409" t="s">
        <v>240</v>
      </c>
      <c r="F651" s="412" t="s">
        <v>616</v>
      </c>
      <c r="G651" s="413">
        <f>REV!AZ31</f>
        <v>0</v>
      </c>
      <c r="H651" s="417" t="s">
        <v>242</v>
      </c>
    </row>
    <row r="652" spans="1:8" ht="15" x14ac:dyDescent="0.25">
      <c r="A652" s="407"/>
      <c r="B652" s="408"/>
      <c r="C652" s="409"/>
      <c r="D652" s="410"/>
      <c r="E652" s="410"/>
      <c r="F652" s="412" t="s">
        <v>617</v>
      </c>
      <c r="G652" s="413">
        <f>REV!AZ32</f>
        <v>0</v>
      </c>
      <c r="H652" s="417" t="s">
        <v>242</v>
      </c>
    </row>
    <row r="653" spans="1:8" ht="15" x14ac:dyDescent="0.25">
      <c r="A653" s="407"/>
      <c r="B653" s="408"/>
      <c r="C653" s="409"/>
      <c r="D653" s="410"/>
      <c r="E653" s="410"/>
      <c r="F653" s="412" t="s">
        <v>618</v>
      </c>
      <c r="G653" s="413">
        <f>REV!AZ33</f>
        <v>0</v>
      </c>
      <c r="H653" s="417" t="s">
        <v>242</v>
      </c>
    </row>
    <row r="654" spans="1:8" ht="15" x14ac:dyDescent="0.25">
      <c r="A654" s="407"/>
      <c r="B654" s="408"/>
      <c r="C654" s="409"/>
      <c r="D654" s="410"/>
      <c r="E654" s="410"/>
      <c r="F654" s="412" t="s">
        <v>619</v>
      </c>
      <c r="G654" s="413">
        <f>REV!AZ34</f>
        <v>0</v>
      </c>
      <c r="H654" s="417" t="s">
        <v>242</v>
      </c>
    </row>
    <row r="655" spans="1:8" ht="15" x14ac:dyDescent="0.25">
      <c r="A655" s="407"/>
      <c r="B655" s="408"/>
      <c r="C655" s="409"/>
      <c r="D655" s="410"/>
      <c r="E655" s="410"/>
      <c r="F655" s="412" t="s">
        <v>620</v>
      </c>
      <c r="G655" s="413">
        <f>REV!AZ35</f>
        <v>0</v>
      </c>
      <c r="H655" s="417" t="s">
        <v>242</v>
      </c>
    </row>
    <row r="656" spans="1:8" ht="15" x14ac:dyDescent="0.25">
      <c r="A656" s="407"/>
      <c r="B656" s="408"/>
      <c r="C656" s="409"/>
      <c r="D656" s="410"/>
      <c r="E656" s="410"/>
      <c r="F656" s="412" t="s">
        <v>621</v>
      </c>
      <c r="G656" s="413">
        <f>REV!AZ36</f>
        <v>0</v>
      </c>
      <c r="H656" s="417" t="s">
        <v>242</v>
      </c>
    </row>
    <row r="657" spans="1:8" x14ac:dyDescent="0.2"/>
    <row r="658" spans="1:8" ht="15" x14ac:dyDescent="0.25">
      <c r="A658" s="401">
        <v>128</v>
      </c>
      <c r="B658" s="412" t="s">
        <v>622</v>
      </c>
      <c r="C658" s="413">
        <f>REV!AW38</f>
        <v>0</v>
      </c>
      <c r="D658" s="410"/>
      <c r="E658" s="409" t="s">
        <v>240</v>
      </c>
      <c r="F658" s="412" t="s">
        <v>623</v>
      </c>
      <c r="G658" s="413">
        <f>REV!AW39</f>
        <v>0</v>
      </c>
      <c r="H658" s="417" t="s">
        <v>242</v>
      </c>
    </row>
    <row r="659" spans="1:8" ht="15" x14ac:dyDescent="0.25">
      <c r="A659" s="407"/>
      <c r="B659" s="408"/>
      <c r="C659" s="409"/>
      <c r="D659" s="410"/>
      <c r="E659" s="410"/>
      <c r="F659" s="412" t="s">
        <v>624</v>
      </c>
      <c r="G659" s="413">
        <f>REV!AW40</f>
        <v>0</v>
      </c>
      <c r="H659" s="417" t="s">
        <v>242</v>
      </c>
    </row>
    <row r="660" spans="1:8" x14ac:dyDescent="0.2"/>
    <row r="661" spans="1:8" ht="15" x14ac:dyDescent="0.25">
      <c r="A661" s="401">
        <v>129</v>
      </c>
      <c r="B661" s="412" t="s">
        <v>625</v>
      </c>
      <c r="C661" s="413">
        <f>REV!AX38</f>
        <v>0</v>
      </c>
      <c r="D661" s="410"/>
      <c r="E661" s="409" t="s">
        <v>240</v>
      </c>
      <c r="F661" s="412" t="s">
        <v>626</v>
      </c>
      <c r="G661" s="413">
        <f>REV!AX39</f>
        <v>0</v>
      </c>
      <c r="H661" s="410"/>
    </row>
    <row r="662" spans="1:8" x14ac:dyDescent="0.2"/>
    <row r="663" spans="1:8" ht="15" x14ac:dyDescent="0.25">
      <c r="A663" s="401">
        <v>130</v>
      </c>
      <c r="B663" s="412" t="s">
        <v>627</v>
      </c>
      <c r="C663" s="413">
        <f>REV!AZ38</f>
        <v>0</v>
      </c>
      <c r="D663" s="410"/>
      <c r="E663" s="409" t="s">
        <v>240</v>
      </c>
      <c r="F663" s="412" t="s">
        <v>628</v>
      </c>
      <c r="G663" s="413">
        <f>REV!AZ40</f>
        <v>0</v>
      </c>
      <c r="H663" s="410"/>
    </row>
    <row r="664" spans="1:8" ht="15" x14ac:dyDescent="0.25">
      <c r="A664" s="407"/>
      <c r="B664" s="412"/>
      <c r="C664" s="409"/>
      <c r="D664" s="410"/>
      <c r="E664" s="410"/>
      <c r="F664" s="408"/>
      <c r="G664" s="409"/>
      <c r="H664" s="410"/>
    </row>
    <row r="665" spans="1:8" x14ac:dyDescent="0.2"/>
    <row r="666" spans="1:8" ht="15" x14ac:dyDescent="0.25">
      <c r="A666" s="401">
        <v>131</v>
      </c>
      <c r="B666" s="412" t="s">
        <v>578</v>
      </c>
      <c r="C666" s="413">
        <f>REV!AW25</f>
        <v>0</v>
      </c>
      <c r="D666" s="410"/>
      <c r="E666" s="409" t="s">
        <v>240</v>
      </c>
      <c r="F666" s="412" t="s">
        <v>582</v>
      </c>
      <c r="G666" s="413">
        <f>REV!AX25</f>
        <v>0</v>
      </c>
      <c r="H666" s="417" t="s">
        <v>242</v>
      </c>
    </row>
    <row r="667" spans="1:8" ht="15" x14ac:dyDescent="0.25">
      <c r="A667" s="407"/>
      <c r="B667" s="408"/>
      <c r="C667" s="409"/>
      <c r="D667" s="410"/>
      <c r="E667" s="410"/>
      <c r="F667" s="412" t="s">
        <v>586</v>
      </c>
      <c r="G667" s="413">
        <f>REV!AY25</f>
        <v>0</v>
      </c>
      <c r="H667" s="417" t="s">
        <v>242</v>
      </c>
    </row>
    <row r="668" spans="1:8" ht="15" x14ac:dyDescent="0.25">
      <c r="A668" s="407"/>
      <c r="B668" s="408"/>
      <c r="C668" s="409"/>
      <c r="D668" s="410"/>
      <c r="E668" s="410"/>
      <c r="F668" s="412" t="s">
        <v>590</v>
      </c>
      <c r="G668" s="413">
        <f>REV!AZ25</f>
        <v>0</v>
      </c>
      <c r="H668" s="417" t="s">
        <v>242</v>
      </c>
    </row>
    <row r="669" spans="1:8" x14ac:dyDescent="0.2"/>
    <row r="670" spans="1:8" ht="15" x14ac:dyDescent="0.25">
      <c r="A670" s="401">
        <v>132</v>
      </c>
      <c r="B670" s="412" t="s">
        <v>579</v>
      </c>
      <c r="C670" s="413">
        <f>REV!AW26</f>
        <v>0</v>
      </c>
      <c r="D670" s="410"/>
      <c r="E670" s="409" t="s">
        <v>240</v>
      </c>
      <c r="F670" s="412" t="s">
        <v>583</v>
      </c>
      <c r="G670" s="413">
        <f>REV!AX26</f>
        <v>0</v>
      </c>
      <c r="H670" s="417" t="s">
        <v>242</v>
      </c>
    </row>
    <row r="671" spans="1:8" ht="15" x14ac:dyDescent="0.25">
      <c r="A671" s="407"/>
      <c r="B671" s="408"/>
      <c r="C671" s="409"/>
      <c r="D671" s="410"/>
      <c r="E671" s="410"/>
      <c r="F671" s="412" t="s">
        <v>587</v>
      </c>
      <c r="G671" s="413">
        <f>REV!AY26</f>
        <v>0</v>
      </c>
      <c r="H671" s="417" t="s">
        <v>242</v>
      </c>
    </row>
    <row r="672" spans="1:8" ht="15" x14ac:dyDescent="0.25">
      <c r="A672" s="407"/>
      <c r="B672" s="408"/>
      <c r="C672" s="409"/>
      <c r="D672" s="410"/>
      <c r="E672" s="410"/>
      <c r="F672" s="412" t="s">
        <v>591</v>
      </c>
      <c r="G672" s="413">
        <f>REV!AZ26</f>
        <v>0</v>
      </c>
      <c r="H672" s="417" t="s">
        <v>242</v>
      </c>
    </row>
    <row r="673" spans="1:8" x14ac:dyDescent="0.2"/>
    <row r="674" spans="1:8" ht="15" x14ac:dyDescent="0.25">
      <c r="A674" s="401">
        <v>133</v>
      </c>
      <c r="B674" s="412" t="s">
        <v>580</v>
      </c>
      <c r="C674" s="413">
        <f>REV!AW27</f>
        <v>0</v>
      </c>
      <c r="D674" s="410"/>
      <c r="E674" s="409" t="s">
        <v>240</v>
      </c>
      <c r="F674" s="412" t="s">
        <v>584</v>
      </c>
      <c r="G674" s="413">
        <f>REV!AX27</f>
        <v>0</v>
      </c>
      <c r="H674" s="417" t="s">
        <v>242</v>
      </c>
    </row>
    <row r="675" spans="1:8" ht="15" x14ac:dyDescent="0.25">
      <c r="A675" s="407"/>
      <c r="B675" s="408"/>
      <c r="C675" s="409"/>
      <c r="D675" s="410"/>
      <c r="E675" s="410"/>
      <c r="F675" s="412" t="s">
        <v>588</v>
      </c>
      <c r="G675" s="413">
        <f>REV!AY27</f>
        <v>0</v>
      </c>
      <c r="H675" s="417" t="s">
        <v>242</v>
      </c>
    </row>
    <row r="676" spans="1:8" ht="15" x14ac:dyDescent="0.25">
      <c r="A676" s="407"/>
      <c r="B676" s="408"/>
      <c r="C676" s="409"/>
      <c r="D676" s="410"/>
      <c r="E676" s="410"/>
      <c r="F676" s="412" t="s">
        <v>592</v>
      </c>
      <c r="G676" s="413">
        <f>REV!AZ27</f>
        <v>0</v>
      </c>
      <c r="H676" s="417" t="s">
        <v>242</v>
      </c>
    </row>
    <row r="677" spans="1:8" x14ac:dyDescent="0.2"/>
    <row r="678" spans="1:8" ht="15" x14ac:dyDescent="0.25">
      <c r="A678" s="401">
        <v>134</v>
      </c>
      <c r="B678" s="412" t="s">
        <v>581</v>
      </c>
      <c r="C678" s="413">
        <f>REV!AW28</f>
        <v>0</v>
      </c>
      <c r="D678" s="410"/>
      <c r="E678" s="409" t="s">
        <v>240</v>
      </c>
      <c r="F678" s="412" t="s">
        <v>585</v>
      </c>
      <c r="G678" s="413">
        <f>REV!AX28</f>
        <v>0</v>
      </c>
      <c r="H678" s="417" t="s">
        <v>242</v>
      </c>
    </row>
    <row r="679" spans="1:8" ht="15" x14ac:dyDescent="0.25">
      <c r="A679" s="407"/>
      <c r="B679" s="408"/>
      <c r="C679" s="409"/>
      <c r="D679" s="410"/>
      <c r="E679" s="410"/>
      <c r="F679" s="412" t="s">
        <v>589</v>
      </c>
      <c r="G679" s="413">
        <f>REV!AY28</f>
        <v>0</v>
      </c>
      <c r="H679" s="417" t="s">
        <v>242</v>
      </c>
    </row>
    <row r="680" spans="1:8" ht="15" x14ac:dyDescent="0.25">
      <c r="A680" s="407"/>
      <c r="B680" s="408"/>
      <c r="C680" s="409"/>
      <c r="D680" s="410"/>
      <c r="E680" s="410"/>
      <c r="F680" s="412" t="s">
        <v>593</v>
      </c>
      <c r="G680" s="413">
        <f>REV!AZ28</f>
        <v>0</v>
      </c>
      <c r="H680" s="417" t="s">
        <v>242</v>
      </c>
    </row>
    <row r="681" spans="1:8" x14ac:dyDescent="0.2"/>
    <row r="682" spans="1:8" ht="15" x14ac:dyDescent="0.25">
      <c r="A682" s="401">
        <v>135</v>
      </c>
      <c r="B682" s="412" t="s">
        <v>594</v>
      </c>
      <c r="C682" s="413">
        <f>REV!AW30</f>
        <v>0</v>
      </c>
      <c r="D682" s="410"/>
      <c r="E682" s="409" t="s">
        <v>240</v>
      </c>
      <c r="F682" s="412" t="s">
        <v>601</v>
      </c>
      <c r="G682" s="413">
        <f>REV!AX30</f>
        <v>0</v>
      </c>
      <c r="H682" s="417" t="s">
        <v>242</v>
      </c>
    </row>
    <row r="683" spans="1:8" ht="15" x14ac:dyDescent="0.25">
      <c r="A683" s="407"/>
      <c r="B683" s="408"/>
      <c r="C683" s="409"/>
      <c r="D683" s="410"/>
      <c r="E683" s="410"/>
      <c r="F683" s="412" t="s">
        <v>608</v>
      </c>
      <c r="G683" s="413">
        <f>REV!AY30</f>
        <v>0</v>
      </c>
      <c r="H683" s="417" t="s">
        <v>242</v>
      </c>
    </row>
    <row r="684" spans="1:8" ht="15" x14ac:dyDescent="0.25">
      <c r="A684" s="407"/>
      <c r="B684" s="408"/>
      <c r="C684" s="409"/>
      <c r="D684" s="410"/>
      <c r="E684" s="410"/>
      <c r="F684" s="412" t="s">
        <v>615</v>
      </c>
      <c r="G684" s="413">
        <f>REV!AZ30</f>
        <v>0</v>
      </c>
      <c r="H684" s="417" t="s">
        <v>242</v>
      </c>
    </row>
    <row r="685" spans="1:8" x14ac:dyDescent="0.2"/>
    <row r="686" spans="1:8" ht="15" x14ac:dyDescent="0.25">
      <c r="A686" s="401">
        <v>136</v>
      </c>
      <c r="B686" s="412" t="s">
        <v>595</v>
      </c>
      <c r="C686" s="413">
        <f>REV!AW31</f>
        <v>0</v>
      </c>
      <c r="D686" s="410"/>
      <c r="E686" s="409" t="s">
        <v>240</v>
      </c>
      <c r="F686" s="412" t="s">
        <v>602</v>
      </c>
      <c r="G686" s="413">
        <f>REV!AX31</f>
        <v>0</v>
      </c>
      <c r="H686" s="417" t="s">
        <v>242</v>
      </c>
    </row>
    <row r="687" spans="1:8" ht="15" x14ac:dyDescent="0.25">
      <c r="A687" s="407"/>
      <c r="B687" s="408"/>
      <c r="C687" s="409"/>
      <c r="D687" s="410"/>
      <c r="E687" s="410"/>
      <c r="F687" s="412" t="s">
        <v>609</v>
      </c>
      <c r="G687" s="413">
        <f>REV!AY31</f>
        <v>0</v>
      </c>
      <c r="H687" s="417" t="s">
        <v>242</v>
      </c>
    </row>
    <row r="688" spans="1:8" ht="15" x14ac:dyDescent="0.25">
      <c r="A688" s="407"/>
      <c r="B688" s="408"/>
      <c r="C688" s="409"/>
      <c r="D688" s="410"/>
      <c r="E688" s="410"/>
      <c r="F688" s="412" t="s">
        <v>616</v>
      </c>
      <c r="G688" s="413">
        <f>REV!AZ31</f>
        <v>0</v>
      </c>
      <c r="H688" s="417" t="s">
        <v>242</v>
      </c>
    </row>
    <row r="689" spans="1:8" x14ac:dyDescent="0.2"/>
    <row r="690" spans="1:8" ht="15" x14ac:dyDescent="0.25">
      <c r="A690" s="401">
        <v>137</v>
      </c>
      <c r="B690" s="412" t="s">
        <v>596</v>
      </c>
      <c r="C690" s="413">
        <f>REV!AW32</f>
        <v>0</v>
      </c>
      <c r="D690" s="410"/>
      <c r="E690" s="409" t="s">
        <v>240</v>
      </c>
      <c r="F690" s="412" t="s">
        <v>603</v>
      </c>
      <c r="G690" s="413">
        <f>REV!AX32</f>
        <v>0</v>
      </c>
      <c r="H690" s="417" t="s">
        <v>242</v>
      </c>
    </row>
    <row r="691" spans="1:8" ht="15" x14ac:dyDescent="0.25">
      <c r="A691" s="407"/>
      <c r="B691" s="408"/>
      <c r="C691" s="413"/>
      <c r="D691" s="410"/>
      <c r="E691" s="410"/>
      <c r="F691" s="412" t="s">
        <v>610</v>
      </c>
      <c r="G691" s="413">
        <f>REV!AY32</f>
        <v>0</v>
      </c>
      <c r="H691" s="417" t="s">
        <v>242</v>
      </c>
    </row>
    <row r="692" spans="1:8" ht="15" x14ac:dyDescent="0.25">
      <c r="A692" s="407"/>
      <c r="B692" s="408"/>
      <c r="C692" s="409"/>
      <c r="D692" s="410"/>
      <c r="E692" s="410"/>
      <c r="F692" s="412" t="s">
        <v>617</v>
      </c>
      <c r="G692" s="413">
        <f>REV!AZ32</f>
        <v>0</v>
      </c>
      <c r="H692" s="417" t="s">
        <v>242</v>
      </c>
    </row>
    <row r="693" spans="1:8" x14ac:dyDescent="0.2"/>
    <row r="694" spans="1:8" ht="15" x14ac:dyDescent="0.25">
      <c r="A694" s="401">
        <v>138</v>
      </c>
      <c r="B694" s="412" t="s">
        <v>597</v>
      </c>
      <c r="C694" s="413">
        <f>REV!AW33</f>
        <v>0</v>
      </c>
      <c r="D694" s="410"/>
      <c r="E694" s="409" t="s">
        <v>240</v>
      </c>
      <c r="F694" s="412" t="s">
        <v>604</v>
      </c>
      <c r="G694" s="413">
        <f>REV!AX33</f>
        <v>0</v>
      </c>
      <c r="H694" s="417" t="s">
        <v>242</v>
      </c>
    </row>
    <row r="695" spans="1:8" ht="15" x14ac:dyDescent="0.25">
      <c r="A695" s="407"/>
      <c r="B695" s="408"/>
      <c r="C695" s="409"/>
      <c r="D695" s="410"/>
      <c r="E695" s="410"/>
      <c r="F695" s="412" t="s">
        <v>611</v>
      </c>
      <c r="G695" s="413">
        <f>REV!AY33</f>
        <v>0</v>
      </c>
      <c r="H695" s="417" t="s">
        <v>242</v>
      </c>
    </row>
    <row r="696" spans="1:8" ht="15" x14ac:dyDescent="0.25">
      <c r="A696" s="407"/>
      <c r="B696" s="408"/>
      <c r="C696" s="409"/>
      <c r="D696" s="410"/>
      <c r="E696" s="410"/>
      <c r="F696" s="412" t="s">
        <v>618</v>
      </c>
      <c r="G696" s="413">
        <f>REV!AZ33</f>
        <v>0</v>
      </c>
      <c r="H696" s="417" t="s">
        <v>242</v>
      </c>
    </row>
    <row r="697" spans="1:8" x14ac:dyDescent="0.2"/>
    <row r="698" spans="1:8" ht="15" x14ac:dyDescent="0.25">
      <c r="A698" s="401">
        <v>139</v>
      </c>
      <c r="B698" s="412" t="s">
        <v>598</v>
      </c>
      <c r="C698" s="413">
        <f>REV!AW34</f>
        <v>0</v>
      </c>
      <c r="D698" s="410"/>
      <c r="E698" s="409" t="s">
        <v>240</v>
      </c>
      <c r="F698" s="412" t="s">
        <v>605</v>
      </c>
      <c r="G698" s="413">
        <f>REV!AX34</f>
        <v>0</v>
      </c>
      <c r="H698" s="417" t="s">
        <v>242</v>
      </c>
    </row>
    <row r="699" spans="1:8" ht="15" x14ac:dyDescent="0.25">
      <c r="A699" s="407"/>
      <c r="B699" s="408"/>
      <c r="C699" s="409"/>
      <c r="D699" s="410"/>
      <c r="E699" s="410"/>
      <c r="F699" s="412" t="s">
        <v>612</v>
      </c>
      <c r="G699" s="413">
        <f>REV!AY34</f>
        <v>0</v>
      </c>
      <c r="H699" s="417" t="s">
        <v>242</v>
      </c>
    </row>
    <row r="700" spans="1:8" ht="15" x14ac:dyDescent="0.25">
      <c r="A700" s="407"/>
      <c r="B700" s="408"/>
      <c r="C700" s="409"/>
      <c r="D700" s="410"/>
      <c r="E700" s="410"/>
      <c r="F700" s="412" t="s">
        <v>619</v>
      </c>
      <c r="G700" s="413">
        <f>REV!AZ34</f>
        <v>0</v>
      </c>
      <c r="H700" s="417" t="s">
        <v>242</v>
      </c>
    </row>
    <row r="701" spans="1:8" x14ac:dyDescent="0.2"/>
    <row r="702" spans="1:8" ht="15" x14ac:dyDescent="0.25">
      <c r="A702" s="401">
        <v>140</v>
      </c>
      <c r="B702" s="412" t="s">
        <v>599</v>
      </c>
      <c r="C702" s="413">
        <f>REV!AW35</f>
        <v>0</v>
      </c>
      <c r="D702" s="410"/>
      <c r="E702" s="409" t="s">
        <v>240</v>
      </c>
      <c r="F702" s="412" t="s">
        <v>606</v>
      </c>
      <c r="G702" s="413">
        <f>REV!AX35</f>
        <v>0</v>
      </c>
      <c r="H702" s="417" t="s">
        <v>242</v>
      </c>
    </row>
    <row r="703" spans="1:8" ht="15" x14ac:dyDescent="0.25">
      <c r="A703" s="407"/>
      <c r="B703" s="408"/>
      <c r="C703" s="409"/>
      <c r="D703" s="410"/>
      <c r="E703" s="410"/>
      <c r="F703" s="412" t="s">
        <v>613</v>
      </c>
      <c r="G703" s="413">
        <f>REV!AY35</f>
        <v>0</v>
      </c>
      <c r="H703" s="417" t="s">
        <v>242</v>
      </c>
    </row>
    <row r="704" spans="1:8" ht="15" x14ac:dyDescent="0.25">
      <c r="A704" s="407"/>
      <c r="B704" s="408"/>
      <c r="C704" s="409"/>
      <c r="D704" s="410"/>
      <c r="E704" s="410"/>
      <c r="F704" s="412" t="s">
        <v>620</v>
      </c>
      <c r="G704" s="413">
        <f>REV!AZ35</f>
        <v>0</v>
      </c>
      <c r="H704" s="417" t="s">
        <v>242</v>
      </c>
    </row>
    <row r="705" spans="1:8" x14ac:dyDescent="0.2"/>
    <row r="706" spans="1:8" ht="15" x14ac:dyDescent="0.25">
      <c r="A706" s="401">
        <v>141</v>
      </c>
      <c r="B706" s="412" t="s">
        <v>600</v>
      </c>
      <c r="C706" s="413">
        <f>REV!AW36</f>
        <v>0</v>
      </c>
      <c r="D706" s="410"/>
      <c r="E706" s="409" t="s">
        <v>240</v>
      </c>
      <c r="F706" s="412" t="s">
        <v>607</v>
      </c>
      <c r="G706" s="413">
        <f>REV!AX36</f>
        <v>0</v>
      </c>
      <c r="H706" s="417" t="s">
        <v>242</v>
      </c>
    </row>
    <row r="707" spans="1:8" ht="15" x14ac:dyDescent="0.25">
      <c r="A707" s="407"/>
      <c r="B707" s="408"/>
      <c r="C707" s="409"/>
      <c r="D707" s="410"/>
      <c r="E707" s="410"/>
      <c r="F707" s="412" t="s">
        <v>614</v>
      </c>
      <c r="G707" s="413">
        <f>REV!AY36</f>
        <v>0</v>
      </c>
      <c r="H707" s="417" t="s">
        <v>242</v>
      </c>
    </row>
    <row r="708" spans="1:8" ht="15" x14ac:dyDescent="0.25">
      <c r="A708" s="407"/>
      <c r="B708" s="408"/>
      <c r="C708" s="409"/>
      <c r="D708" s="410"/>
      <c r="E708" s="410"/>
      <c r="F708" s="412" t="s">
        <v>621</v>
      </c>
      <c r="G708" s="413">
        <f>REV!AZ36</f>
        <v>0</v>
      </c>
      <c r="H708" s="417" t="s">
        <v>242</v>
      </c>
    </row>
    <row r="709" spans="1:8" x14ac:dyDescent="0.2"/>
    <row r="710" spans="1:8" ht="15" x14ac:dyDescent="0.25">
      <c r="A710" s="401">
        <v>142</v>
      </c>
      <c r="B710" s="412" t="s">
        <v>629</v>
      </c>
      <c r="C710" s="413">
        <f>REV!AW37</f>
        <v>0</v>
      </c>
      <c r="D710" s="410"/>
      <c r="E710" s="409" t="s">
        <v>240</v>
      </c>
      <c r="F710" s="412" t="s">
        <v>630</v>
      </c>
      <c r="G710" s="413">
        <f>REV!AX37</f>
        <v>0</v>
      </c>
      <c r="H710" s="417" t="s">
        <v>242</v>
      </c>
    </row>
    <row r="711" spans="1:8" ht="15" x14ac:dyDescent="0.25">
      <c r="A711" s="407"/>
      <c r="B711" s="408"/>
      <c r="C711" s="409"/>
      <c r="D711" s="410"/>
      <c r="E711" s="410"/>
      <c r="F711" s="412" t="s">
        <v>631</v>
      </c>
      <c r="G711" s="413">
        <f>REV!AY37</f>
        <v>0</v>
      </c>
      <c r="H711" s="417" t="s">
        <v>242</v>
      </c>
    </row>
    <row r="712" spans="1:8" ht="15" x14ac:dyDescent="0.25">
      <c r="A712" s="407"/>
      <c r="B712" s="408"/>
      <c r="C712" s="409"/>
      <c r="D712" s="410"/>
      <c r="E712" s="410"/>
      <c r="F712" s="412" t="s">
        <v>632</v>
      </c>
      <c r="G712" s="413">
        <f>REV!AZ37</f>
        <v>0</v>
      </c>
      <c r="H712" s="417" t="s">
        <v>242</v>
      </c>
    </row>
    <row r="713" spans="1:8" x14ac:dyDescent="0.2"/>
    <row r="714" spans="1:8" ht="15" x14ac:dyDescent="0.25">
      <c r="A714" s="401">
        <v>143</v>
      </c>
      <c r="B714" s="412" t="s">
        <v>622</v>
      </c>
      <c r="C714" s="413">
        <f>REV!AW38</f>
        <v>0</v>
      </c>
      <c r="D714" s="410"/>
      <c r="E714" s="409" t="s">
        <v>240</v>
      </c>
      <c r="F714" s="412" t="s">
        <v>625</v>
      </c>
      <c r="G714" s="413">
        <f>REV!AX38</f>
        <v>0</v>
      </c>
      <c r="H714" s="417" t="s">
        <v>242</v>
      </c>
    </row>
    <row r="715" spans="1:8" ht="15" x14ac:dyDescent="0.25">
      <c r="A715" s="407"/>
      <c r="B715" s="408"/>
      <c r="C715" s="409"/>
      <c r="D715" s="410"/>
      <c r="E715" s="410"/>
      <c r="F715" s="412" t="s">
        <v>627</v>
      </c>
      <c r="G715" s="413">
        <f>REV!AZ38</f>
        <v>0</v>
      </c>
      <c r="H715" s="417" t="s">
        <v>242</v>
      </c>
    </row>
    <row r="716" spans="1:8" x14ac:dyDescent="0.2"/>
    <row r="717" spans="1:8" ht="15" x14ac:dyDescent="0.25">
      <c r="A717" s="401">
        <v>144</v>
      </c>
      <c r="B717" s="412" t="s">
        <v>623</v>
      </c>
      <c r="C717" s="413">
        <f>REV!AW39</f>
        <v>0</v>
      </c>
      <c r="D717" s="410"/>
      <c r="E717" s="409" t="s">
        <v>240</v>
      </c>
      <c r="F717" s="402" t="s">
        <v>626</v>
      </c>
      <c r="G717" s="413">
        <f>REV!AX39</f>
        <v>0</v>
      </c>
      <c r="H717" s="410"/>
    </row>
    <row r="718" spans="1:8" x14ac:dyDescent="0.2"/>
    <row r="719" spans="1:8" ht="30" x14ac:dyDescent="0.25">
      <c r="A719" s="401">
        <v>145</v>
      </c>
      <c r="B719" s="402" t="s">
        <v>633</v>
      </c>
      <c r="C719" s="413">
        <f>REV!AW40</f>
        <v>0</v>
      </c>
      <c r="D719" s="410"/>
      <c r="E719" s="409" t="s">
        <v>240</v>
      </c>
      <c r="F719" s="402" t="s">
        <v>628</v>
      </c>
      <c r="G719" s="413">
        <f>REV!AZ40</f>
        <v>0</v>
      </c>
      <c r="H719" s="410"/>
    </row>
    <row r="720" spans="1:8" x14ac:dyDescent="0.2"/>
    <row r="721" spans="1:8" ht="15" x14ac:dyDescent="0.25">
      <c r="A721" s="401">
        <v>146</v>
      </c>
      <c r="B721" s="412" t="s">
        <v>634</v>
      </c>
      <c r="C721" s="413">
        <f>REV!AW54</f>
        <v>0</v>
      </c>
      <c r="D721" s="410"/>
      <c r="E721" s="409" t="s">
        <v>240</v>
      </c>
      <c r="F721" s="412" t="s">
        <v>635</v>
      </c>
      <c r="G721" s="413">
        <f>REV!AX54</f>
        <v>0</v>
      </c>
      <c r="H721" s="417" t="s">
        <v>242</v>
      </c>
    </row>
    <row r="722" spans="1:8" ht="15" x14ac:dyDescent="0.25">
      <c r="A722" s="407"/>
      <c r="B722" s="408"/>
      <c r="C722" s="409"/>
      <c r="D722" s="410"/>
      <c r="E722" s="410"/>
      <c r="F722" s="412" t="s">
        <v>636</v>
      </c>
      <c r="G722" s="413">
        <f>REV!AY54</f>
        <v>0</v>
      </c>
      <c r="H722" s="417" t="s">
        <v>242</v>
      </c>
    </row>
    <row r="723" spans="1:8" ht="15" x14ac:dyDescent="0.25">
      <c r="A723" s="407"/>
      <c r="B723" s="408"/>
      <c r="C723" s="409"/>
      <c r="D723" s="410"/>
      <c r="E723" s="410"/>
      <c r="F723" s="412" t="s">
        <v>637</v>
      </c>
      <c r="G723" s="413">
        <f>REV!AZ54</f>
        <v>0</v>
      </c>
      <c r="H723" s="417" t="s">
        <v>242</v>
      </c>
    </row>
    <row r="724" spans="1:8" x14ac:dyDescent="0.2"/>
    <row r="725" spans="1:8" ht="15" x14ac:dyDescent="0.25">
      <c r="A725" s="401">
        <v>147</v>
      </c>
      <c r="B725" s="402" t="s">
        <v>638</v>
      </c>
      <c r="C725" s="413">
        <f>REV!BA12</f>
        <v>0</v>
      </c>
      <c r="D725" s="410"/>
      <c r="E725" s="409" t="s">
        <v>240</v>
      </c>
      <c r="F725" s="402" t="s">
        <v>639</v>
      </c>
      <c r="G725" s="413">
        <f>REV!BA13</f>
        <v>0</v>
      </c>
      <c r="H725" s="417" t="s">
        <v>242</v>
      </c>
    </row>
    <row r="726" spans="1:8" ht="15" x14ac:dyDescent="0.25">
      <c r="A726" s="407"/>
      <c r="B726" s="408"/>
      <c r="C726" s="409"/>
      <c r="D726" s="410"/>
      <c r="E726" s="410"/>
      <c r="F726" s="402" t="s">
        <v>640</v>
      </c>
      <c r="G726" s="413">
        <f>REV!BA14</f>
        <v>0</v>
      </c>
      <c r="H726" s="417" t="s">
        <v>242</v>
      </c>
    </row>
    <row r="727" spans="1:8" ht="15" x14ac:dyDescent="0.25">
      <c r="A727" s="407"/>
      <c r="B727" s="408"/>
      <c r="C727" s="409"/>
      <c r="D727" s="410"/>
      <c r="E727" s="410"/>
      <c r="F727" s="402" t="s">
        <v>641</v>
      </c>
      <c r="G727" s="413">
        <f>REV!BA15</f>
        <v>0</v>
      </c>
      <c r="H727" s="417" t="s">
        <v>242</v>
      </c>
    </row>
    <row r="728" spans="1:8" ht="15" x14ac:dyDescent="0.25">
      <c r="A728" s="407"/>
      <c r="B728" s="408"/>
      <c r="C728" s="409"/>
      <c r="D728" s="410"/>
      <c r="E728" s="410"/>
      <c r="F728" s="402" t="s">
        <v>642</v>
      </c>
      <c r="G728" s="413">
        <f>REV!BA16</f>
        <v>0</v>
      </c>
      <c r="H728" s="417" t="s">
        <v>242</v>
      </c>
    </row>
    <row r="729" spans="1:8" ht="15" x14ac:dyDescent="0.25">
      <c r="A729" s="407"/>
      <c r="B729" s="408"/>
      <c r="C729" s="409"/>
      <c r="D729" s="410"/>
      <c r="E729" s="410"/>
      <c r="F729" s="402" t="s">
        <v>643</v>
      </c>
      <c r="G729" s="413">
        <f>REV!BA17</f>
        <v>0</v>
      </c>
      <c r="H729" s="417" t="s">
        <v>242</v>
      </c>
    </row>
    <row r="730" spans="1:8" ht="15" x14ac:dyDescent="0.25">
      <c r="A730" s="407"/>
      <c r="B730" s="408"/>
      <c r="C730" s="409"/>
      <c r="D730" s="410"/>
      <c r="E730" s="410"/>
      <c r="F730" s="402" t="s">
        <v>644</v>
      </c>
      <c r="G730" s="413">
        <f>REV!BA18</f>
        <v>0</v>
      </c>
      <c r="H730" s="417" t="s">
        <v>242</v>
      </c>
    </row>
    <row r="731" spans="1:8" x14ac:dyDescent="0.2"/>
    <row r="732" spans="1:8" ht="15" x14ac:dyDescent="0.25">
      <c r="A732" s="401">
        <v>148</v>
      </c>
      <c r="B732" s="402" t="s">
        <v>645</v>
      </c>
      <c r="C732" s="413">
        <f>REV!BA22</f>
        <v>0</v>
      </c>
      <c r="D732" s="410"/>
      <c r="E732" s="409" t="s">
        <v>240</v>
      </c>
      <c r="F732" s="402" t="s">
        <v>638</v>
      </c>
      <c r="G732" s="413">
        <f>REV!BA12</f>
        <v>0</v>
      </c>
      <c r="H732" s="417" t="s">
        <v>242</v>
      </c>
    </row>
    <row r="733" spans="1:8" ht="15" x14ac:dyDescent="0.25">
      <c r="A733" s="407"/>
      <c r="B733" s="408"/>
      <c r="C733" s="409"/>
      <c r="D733" s="410"/>
      <c r="E733" s="410"/>
      <c r="F733" s="402" t="s">
        <v>646</v>
      </c>
      <c r="G733" s="413">
        <f>REV!BA19</f>
        <v>0</v>
      </c>
      <c r="H733" s="417" t="s">
        <v>242</v>
      </c>
    </row>
    <row r="734" spans="1:8" ht="15" x14ac:dyDescent="0.25">
      <c r="A734" s="407"/>
      <c r="B734" s="408"/>
      <c r="C734" s="409"/>
      <c r="D734" s="410"/>
      <c r="E734" s="410"/>
      <c r="F734" s="402" t="s">
        <v>647</v>
      </c>
      <c r="G734" s="413">
        <f>REV!BA20</f>
        <v>0</v>
      </c>
      <c r="H734" s="417" t="s">
        <v>242</v>
      </c>
    </row>
    <row r="735" spans="1:8" x14ac:dyDescent="0.2"/>
    <row r="736" spans="1:8" ht="15" x14ac:dyDescent="0.25">
      <c r="A736" s="401">
        <v>149</v>
      </c>
      <c r="B736" s="402" t="s">
        <v>645</v>
      </c>
      <c r="C736" s="413">
        <f>REV!BA22</f>
        <v>0</v>
      </c>
      <c r="D736" s="410"/>
      <c r="E736" s="409" t="s">
        <v>240</v>
      </c>
      <c r="F736" s="402" t="s">
        <v>648</v>
      </c>
      <c r="G736" s="413">
        <f>REV!BA44</f>
        <v>0</v>
      </c>
      <c r="H736" s="410"/>
    </row>
    <row r="737" spans="1:8" x14ac:dyDescent="0.2"/>
    <row r="738" spans="1:8" ht="15" x14ac:dyDescent="0.25">
      <c r="A738" s="401">
        <v>150</v>
      </c>
      <c r="B738" s="412" t="s">
        <v>638</v>
      </c>
      <c r="C738" s="413">
        <f>REV!BA12</f>
        <v>0</v>
      </c>
      <c r="D738" s="410"/>
      <c r="E738" s="409" t="s">
        <v>240</v>
      </c>
      <c r="F738" s="412" t="s">
        <v>239</v>
      </c>
      <c r="G738" s="413">
        <f>REV!C12</f>
        <v>0</v>
      </c>
      <c r="H738" s="417" t="s">
        <v>242</v>
      </c>
    </row>
    <row r="739" spans="1:8" ht="15" x14ac:dyDescent="0.25">
      <c r="A739" s="407"/>
      <c r="B739" s="408"/>
      <c r="C739" s="409"/>
      <c r="D739" s="410"/>
      <c r="E739" s="410"/>
      <c r="F739" s="412" t="s">
        <v>406</v>
      </c>
      <c r="G739" s="413">
        <f>REV!Z12</f>
        <v>0</v>
      </c>
      <c r="H739" s="417" t="s">
        <v>242</v>
      </c>
    </row>
    <row r="740" spans="1:8" ht="15" x14ac:dyDescent="0.25">
      <c r="A740" s="407"/>
      <c r="B740" s="408"/>
      <c r="C740" s="409"/>
      <c r="D740" s="410"/>
      <c r="E740" s="410"/>
      <c r="F740" s="412" t="s">
        <v>571</v>
      </c>
      <c r="G740" s="413">
        <f>REV!AW12</f>
        <v>0</v>
      </c>
      <c r="H740" s="417" t="s">
        <v>242</v>
      </c>
    </row>
    <row r="741" spans="1:8" x14ac:dyDescent="0.2"/>
    <row r="742" spans="1:8" ht="15" x14ac:dyDescent="0.25">
      <c r="A742" s="401">
        <v>151</v>
      </c>
      <c r="B742" s="412" t="s">
        <v>639</v>
      </c>
      <c r="C742" s="413">
        <f>REV!BA13</f>
        <v>0</v>
      </c>
      <c r="D742" s="410"/>
      <c r="E742" s="409" t="s">
        <v>240</v>
      </c>
      <c r="F742" s="412" t="s">
        <v>241</v>
      </c>
      <c r="G742" s="413">
        <f>REV!C13</f>
        <v>0</v>
      </c>
      <c r="H742" s="417" t="s">
        <v>242</v>
      </c>
    </row>
    <row r="743" spans="1:8" ht="15" x14ac:dyDescent="0.25">
      <c r="A743" s="407"/>
      <c r="B743" s="408"/>
      <c r="C743" s="409"/>
      <c r="D743" s="410"/>
      <c r="E743" s="410"/>
      <c r="F743" s="412" t="s">
        <v>407</v>
      </c>
      <c r="G743" s="413">
        <f>REV!Z13</f>
        <v>0</v>
      </c>
      <c r="H743" s="417" t="s">
        <v>242</v>
      </c>
    </row>
    <row r="744" spans="1:8" ht="15" x14ac:dyDescent="0.25">
      <c r="A744" s="407"/>
      <c r="B744" s="408"/>
      <c r="C744" s="409"/>
      <c r="D744" s="410"/>
      <c r="E744" s="410"/>
      <c r="F744" s="412" t="s">
        <v>572</v>
      </c>
      <c r="G744" s="413">
        <f>REV!AW13</f>
        <v>0</v>
      </c>
      <c r="H744" s="417" t="s">
        <v>242</v>
      </c>
    </row>
    <row r="745" spans="1:8" x14ac:dyDescent="0.2"/>
    <row r="746" spans="1:8" ht="15" x14ac:dyDescent="0.25">
      <c r="A746" s="401">
        <v>152</v>
      </c>
      <c r="B746" s="412" t="s">
        <v>640</v>
      </c>
      <c r="C746" s="413">
        <f>REV!BA14</f>
        <v>0</v>
      </c>
      <c r="D746" s="410"/>
      <c r="E746" s="409" t="s">
        <v>240</v>
      </c>
      <c r="F746" s="412" t="s">
        <v>243</v>
      </c>
      <c r="G746" s="413">
        <f>REV!C14</f>
        <v>0</v>
      </c>
      <c r="H746" s="417" t="s">
        <v>242</v>
      </c>
    </row>
    <row r="747" spans="1:8" ht="15" x14ac:dyDescent="0.25">
      <c r="A747" s="407"/>
      <c r="B747" s="408"/>
      <c r="C747" s="409"/>
      <c r="D747" s="410"/>
      <c r="E747" s="410"/>
      <c r="F747" s="412" t="s">
        <v>408</v>
      </c>
      <c r="G747" s="413">
        <f>REV!Z14</f>
        <v>0</v>
      </c>
      <c r="H747" s="417" t="s">
        <v>242</v>
      </c>
    </row>
    <row r="748" spans="1:8" ht="15" x14ac:dyDescent="0.25">
      <c r="A748" s="407"/>
      <c r="B748" s="408"/>
      <c r="C748" s="409"/>
      <c r="D748" s="410"/>
      <c r="E748" s="410"/>
      <c r="F748" s="412" t="s">
        <v>573</v>
      </c>
      <c r="G748" s="413">
        <f>REV!AW14</f>
        <v>0</v>
      </c>
      <c r="H748" s="417" t="s">
        <v>242</v>
      </c>
    </row>
    <row r="749" spans="1:8" x14ac:dyDescent="0.2"/>
    <row r="750" spans="1:8" ht="15" x14ac:dyDescent="0.25">
      <c r="A750" s="401">
        <v>153</v>
      </c>
      <c r="B750" s="412" t="s">
        <v>641</v>
      </c>
      <c r="C750" s="413">
        <f>REV!BA15</f>
        <v>0</v>
      </c>
      <c r="D750" s="410"/>
      <c r="E750" s="409" t="s">
        <v>240</v>
      </c>
      <c r="F750" s="412" t="s">
        <v>244</v>
      </c>
      <c r="G750" s="413">
        <f>REV!C15</f>
        <v>0</v>
      </c>
      <c r="H750" s="417" t="s">
        <v>242</v>
      </c>
    </row>
    <row r="751" spans="1:8" ht="15" x14ac:dyDescent="0.25">
      <c r="A751" s="407"/>
      <c r="B751" s="408"/>
      <c r="C751" s="409"/>
      <c r="D751" s="410"/>
      <c r="E751" s="410"/>
      <c r="F751" s="412" t="s">
        <v>409</v>
      </c>
      <c r="G751" s="413">
        <f>REV!Z15</f>
        <v>0</v>
      </c>
      <c r="H751" s="417" t="s">
        <v>242</v>
      </c>
    </row>
    <row r="752" spans="1:8" ht="15" x14ac:dyDescent="0.25">
      <c r="A752" s="407"/>
      <c r="B752" s="408"/>
      <c r="C752" s="409"/>
      <c r="D752" s="410"/>
      <c r="E752" s="410"/>
      <c r="F752" s="412" t="s">
        <v>574</v>
      </c>
      <c r="G752" s="413">
        <f>REV!AW15</f>
        <v>0</v>
      </c>
      <c r="H752" s="417" t="s">
        <v>242</v>
      </c>
    </row>
    <row r="753" spans="1:8" x14ac:dyDescent="0.2"/>
    <row r="754" spans="1:8" ht="15" x14ac:dyDescent="0.25">
      <c r="A754" s="401">
        <v>154</v>
      </c>
      <c r="B754" s="412" t="s">
        <v>642</v>
      </c>
      <c r="C754" s="413">
        <f>REV!BA16</f>
        <v>0</v>
      </c>
      <c r="D754" s="410"/>
      <c r="E754" s="409" t="s">
        <v>240</v>
      </c>
      <c r="F754" s="412" t="s">
        <v>245</v>
      </c>
      <c r="G754" s="413">
        <f>REV!C16</f>
        <v>0</v>
      </c>
      <c r="H754" s="417" t="s">
        <v>242</v>
      </c>
    </row>
    <row r="755" spans="1:8" ht="15" x14ac:dyDescent="0.25">
      <c r="A755" s="407"/>
      <c r="B755" s="408"/>
      <c r="C755" s="413"/>
      <c r="D755" s="410"/>
      <c r="E755" s="410"/>
      <c r="F755" s="412" t="s">
        <v>410</v>
      </c>
      <c r="G755" s="413">
        <f>REV!Z16</f>
        <v>0</v>
      </c>
      <c r="H755" s="417" t="s">
        <v>242</v>
      </c>
    </row>
    <row r="756" spans="1:8" ht="15" x14ac:dyDescent="0.25">
      <c r="A756" s="407"/>
      <c r="B756" s="408"/>
      <c r="C756" s="413"/>
      <c r="D756" s="410"/>
      <c r="E756" s="410"/>
      <c r="F756" s="412" t="s">
        <v>575</v>
      </c>
      <c r="G756" s="413">
        <f>REV!AW16</f>
        <v>0</v>
      </c>
      <c r="H756" s="417" t="s">
        <v>242</v>
      </c>
    </row>
    <row r="757" spans="1:8" x14ac:dyDescent="0.2">
      <c r="C757" s="418"/>
    </row>
    <row r="758" spans="1:8" ht="15" x14ac:dyDescent="0.25">
      <c r="A758" s="401">
        <v>155</v>
      </c>
      <c r="B758" s="412" t="s">
        <v>643</v>
      </c>
      <c r="C758" s="413">
        <f>REV!BA17</f>
        <v>0</v>
      </c>
      <c r="D758" s="410"/>
      <c r="E758" s="409" t="s">
        <v>240</v>
      </c>
      <c r="F758" s="412" t="s">
        <v>246</v>
      </c>
      <c r="G758" s="413">
        <f>REV!C17</f>
        <v>0</v>
      </c>
      <c r="H758" s="417" t="s">
        <v>242</v>
      </c>
    </row>
    <row r="759" spans="1:8" ht="15" x14ac:dyDescent="0.25">
      <c r="A759" s="407"/>
      <c r="B759" s="408"/>
      <c r="C759" s="409"/>
      <c r="D759" s="410"/>
      <c r="E759" s="410"/>
      <c r="F759" s="412" t="s">
        <v>411</v>
      </c>
      <c r="G759" s="413">
        <f>REV!Z17</f>
        <v>0</v>
      </c>
      <c r="H759" s="417" t="s">
        <v>242</v>
      </c>
    </row>
    <row r="760" spans="1:8" ht="15" x14ac:dyDescent="0.25">
      <c r="A760" s="407"/>
      <c r="B760" s="408"/>
      <c r="C760" s="409"/>
      <c r="D760" s="410"/>
      <c r="E760" s="410"/>
      <c r="F760" s="412" t="s">
        <v>576</v>
      </c>
      <c r="G760" s="413">
        <f>REV!AW17</f>
        <v>0</v>
      </c>
      <c r="H760" s="417" t="s">
        <v>242</v>
      </c>
    </row>
    <row r="761" spans="1:8" x14ac:dyDescent="0.2"/>
    <row r="762" spans="1:8" ht="15" x14ac:dyDescent="0.25">
      <c r="A762" s="401">
        <v>156</v>
      </c>
      <c r="B762" s="412" t="s">
        <v>644</v>
      </c>
      <c r="C762" s="413">
        <f>REV!BA18</f>
        <v>0</v>
      </c>
      <c r="D762" s="410"/>
      <c r="E762" s="409" t="s">
        <v>240</v>
      </c>
      <c r="F762" s="412" t="s">
        <v>247</v>
      </c>
      <c r="G762" s="413">
        <f>REV!C18</f>
        <v>0</v>
      </c>
      <c r="H762" s="417" t="s">
        <v>242</v>
      </c>
    </row>
    <row r="763" spans="1:8" ht="15" x14ac:dyDescent="0.25">
      <c r="A763" s="407"/>
      <c r="B763" s="408"/>
      <c r="C763" s="409"/>
      <c r="D763" s="410"/>
      <c r="E763" s="410"/>
      <c r="F763" s="412" t="s">
        <v>412</v>
      </c>
      <c r="G763" s="413">
        <f>REV!Z18</f>
        <v>0</v>
      </c>
      <c r="H763" s="417" t="s">
        <v>242</v>
      </c>
    </row>
    <row r="764" spans="1:8" ht="15" x14ac:dyDescent="0.25">
      <c r="A764" s="407"/>
      <c r="B764" s="408"/>
      <c r="C764" s="409"/>
      <c r="D764" s="410"/>
      <c r="E764" s="410"/>
      <c r="F764" s="412" t="s">
        <v>577</v>
      </c>
      <c r="G764" s="413">
        <f>REV!AW18</f>
        <v>0</v>
      </c>
      <c r="H764" s="417" t="s">
        <v>242</v>
      </c>
    </row>
    <row r="765" spans="1:8" x14ac:dyDescent="0.2"/>
    <row r="766" spans="1:8" ht="15" x14ac:dyDescent="0.25">
      <c r="A766" s="401">
        <v>157</v>
      </c>
      <c r="B766" s="412" t="s">
        <v>649</v>
      </c>
      <c r="C766" s="413">
        <f>REV!BA21</f>
        <v>0</v>
      </c>
      <c r="D766" s="410"/>
      <c r="E766" s="409" t="s">
        <v>240</v>
      </c>
      <c r="F766" s="412" t="s">
        <v>650</v>
      </c>
      <c r="G766" s="413">
        <f>REV!C21</f>
        <v>0</v>
      </c>
      <c r="H766" s="417" t="s">
        <v>242</v>
      </c>
    </row>
    <row r="767" spans="1:8" ht="15" x14ac:dyDescent="0.25">
      <c r="A767" s="407"/>
      <c r="B767" s="408"/>
      <c r="C767" s="409"/>
      <c r="D767" s="410"/>
      <c r="E767" s="410"/>
      <c r="F767" s="412" t="s">
        <v>651</v>
      </c>
      <c r="G767" s="413">
        <f>REV!Z21</f>
        <v>0</v>
      </c>
      <c r="H767" s="417" t="s">
        <v>242</v>
      </c>
    </row>
    <row r="768" spans="1:8" ht="15" x14ac:dyDescent="0.25">
      <c r="A768" s="407"/>
      <c r="B768" s="408"/>
      <c r="C768" s="409"/>
      <c r="D768" s="410"/>
      <c r="E768" s="410"/>
      <c r="F768" s="412" t="s">
        <v>652</v>
      </c>
      <c r="G768" s="413">
        <f>REV!AW21</f>
        <v>0</v>
      </c>
      <c r="H768" s="417" t="s">
        <v>242</v>
      </c>
    </row>
    <row r="769" spans="1:8" x14ac:dyDescent="0.2"/>
    <row r="770" spans="1:8" ht="15" x14ac:dyDescent="0.25">
      <c r="A770" s="401">
        <v>158</v>
      </c>
      <c r="B770" s="412" t="s">
        <v>653</v>
      </c>
      <c r="C770" s="413">
        <f>REV!BA43</f>
        <v>0</v>
      </c>
      <c r="D770" s="410"/>
      <c r="E770" s="409" t="s">
        <v>240</v>
      </c>
      <c r="F770" s="412" t="s">
        <v>654</v>
      </c>
      <c r="G770" s="413">
        <f>REV!C43</f>
        <v>0</v>
      </c>
      <c r="H770" s="417" t="s">
        <v>242</v>
      </c>
    </row>
    <row r="771" spans="1:8" ht="15" x14ac:dyDescent="0.25">
      <c r="A771" s="407"/>
      <c r="B771" s="408"/>
      <c r="C771" s="409"/>
      <c r="D771" s="410"/>
      <c r="E771" s="410"/>
      <c r="F771" s="412" t="s">
        <v>655</v>
      </c>
      <c r="G771" s="413">
        <f>REV!Z43</f>
        <v>0</v>
      </c>
      <c r="H771" s="417" t="s">
        <v>242</v>
      </c>
    </row>
    <row r="772" spans="1:8" ht="15" x14ac:dyDescent="0.25">
      <c r="A772" s="407"/>
      <c r="B772" s="408"/>
      <c r="C772" s="409"/>
      <c r="D772" s="410"/>
      <c r="E772" s="410"/>
      <c r="F772" s="412" t="s">
        <v>656</v>
      </c>
      <c r="G772" s="413">
        <f>REV!AW43</f>
        <v>0</v>
      </c>
      <c r="H772" s="417" t="s">
        <v>242</v>
      </c>
    </row>
    <row r="773" spans="1:8" x14ac:dyDescent="0.2"/>
    <row r="774" spans="1:8" ht="15" x14ac:dyDescent="0.25">
      <c r="A774" s="401">
        <v>159</v>
      </c>
      <c r="B774" s="412" t="s">
        <v>385</v>
      </c>
      <c r="C774" s="413">
        <f>REV!J38</f>
        <v>0</v>
      </c>
      <c r="D774" s="410"/>
      <c r="E774" s="409" t="s">
        <v>240</v>
      </c>
      <c r="F774" s="412" t="s">
        <v>375</v>
      </c>
      <c r="G774" s="413">
        <f>REV!K38</f>
        <v>0</v>
      </c>
      <c r="H774" s="410"/>
    </row>
    <row r="775" spans="1:8" x14ac:dyDescent="0.2"/>
    <row r="776" spans="1:8" ht="30" x14ac:dyDescent="0.25">
      <c r="A776" s="401">
        <v>160</v>
      </c>
      <c r="B776" s="412" t="s">
        <v>657</v>
      </c>
      <c r="C776" s="413">
        <f>REV!J40</f>
        <v>0</v>
      </c>
      <c r="D776" s="410"/>
      <c r="E776" s="409" t="s">
        <v>240</v>
      </c>
      <c r="F776" s="412" t="s">
        <v>376</v>
      </c>
      <c r="G776" s="413">
        <f>REV!K40</f>
        <v>0</v>
      </c>
      <c r="H776" s="410"/>
    </row>
    <row r="777" spans="1:8" x14ac:dyDescent="0.2"/>
    <row r="778" spans="1:8" ht="30" x14ac:dyDescent="0.25">
      <c r="A778" s="401">
        <v>161</v>
      </c>
      <c r="B778" s="402" t="s">
        <v>385</v>
      </c>
      <c r="C778" s="413">
        <f>REV!J38</f>
        <v>0</v>
      </c>
      <c r="D778" s="410"/>
      <c r="E778" s="409" t="s">
        <v>240</v>
      </c>
      <c r="F778" s="402" t="s">
        <v>657</v>
      </c>
      <c r="G778" s="413">
        <f>REV!J40</f>
        <v>0</v>
      </c>
      <c r="H778" s="410"/>
    </row>
    <row r="779" spans="1:8" x14ac:dyDescent="0.2"/>
    <row r="780" spans="1:8" ht="30" x14ac:dyDescent="0.25">
      <c r="A780" s="401">
        <v>162</v>
      </c>
      <c r="B780" s="402" t="s">
        <v>375</v>
      </c>
      <c r="C780" s="413">
        <f>REV!K38</f>
        <v>0</v>
      </c>
      <c r="D780" s="410"/>
      <c r="E780" s="409" t="s">
        <v>240</v>
      </c>
      <c r="F780" s="402" t="s">
        <v>376</v>
      </c>
      <c r="G780" s="413">
        <f>REV!K40</f>
        <v>0</v>
      </c>
      <c r="H780" s="410"/>
    </row>
    <row r="781" spans="1:8" x14ac:dyDescent="0.2"/>
    <row r="782" spans="1:8" ht="15" x14ac:dyDescent="0.25">
      <c r="A782" s="401">
        <v>163</v>
      </c>
      <c r="B782" s="412" t="s">
        <v>550</v>
      </c>
      <c r="C782" s="413">
        <f>REV!AG38</f>
        <v>0</v>
      </c>
      <c r="D782" s="410"/>
      <c r="E782" s="409" t="s">
        <v>240</v>
      </c>
      <c r="F782" s="412" t="s">
        <v>540</v>
      </c>
      <c r="G782" s="413">
        <f>REV!AH38</f>
        <v>0</v>
      </c>
      <c r="H782" s="410"/>
    </row>
    <row r="783" spans="1:8" ht="15" x14ac:dyDescent="0.25">
      <c r="A783" s="407"/>
      <c r="B783" s="412"/>
      <c r="C783" s="409"/>
      <c r="D783" s="410"/>
      <c r="E783" s="410"/>
      <c r="F783" s="412"/>
      <c r="G783" s="409"/>
      <c r="H783" s="410"/>
    </row>
    <row r="784" spans="1:8" ht="30" x14ac:dyDescent="0.25">
      <c r="A784" s="401">
        <v>164</v>
      </c>
      <c r="B784" s="412" t="s">
        <v>658</v>
      </c>
      <c r="C784" s="413">
        <f>REV!AG40</f>
        <v>0</v>
      </c>
      <c r="D784" s="410"/>
      <c r="E784" s="409" t="s">
        <v>240</v>
      </c>
      <c r="F784" s="412" t="s">
        <v>541</v>
      </c>
      <c r="G784" s="413">
        <f>REV!AH40</f>
        <v>0</v>
      </c>
      <c r="H784" s="410"/>
    </row>
    <row r="785" spans="1:8" x14ac:dyDescent="0.2"/>
    <row r="786" spans="1:8" ht="30" x14ac:dyDescent="0.25">
      <c r="A786" s="401">
        <v>165</v>
      </c>
      <c r="B786" s="402" t="s">
        <v>550</v>
      </c>
      <c r="C786" s="413">
        <f>REV!AG38</f>
        <v>0</v>
      </c>
      <c r="D786" s="410"/>
      <c r="E786" s="409" t="s">
        <v>240</v>
      </c>
      <c r="F786" s="402" t="s">
        <v>658</v>
      </c>
      <c r="G786" s="413">
        <f>REV!AG40</f>
        <v>0</v>
      </c>
      <c r="H786" s="410"/>
    </row>
    <row r="787" spans="1:8" x14ac:dyDescent="0.2"/>
    <row r="788" spans="1:8" ht="30" x14ac:dyDescent="0.25">
      <c r="A788" s="401">
        <v>166</v>
      </c>
      <c r="B788" s="402" t="s">
        <v>540</v>
      </c>
      <c r="C788" s="413">
        <f>REV!AH38</f>
        <v>0</v>
      </c>
      <c r="D788" s="410"/>
      <c r="E788" s="409" t="s">
        <v>240</v>
      </c>
      <c r="F788" s="402" t="s">
        <v>541</v>
      </c>
      <c r="G788" s="413">
        <f>REV!AH40</f>
        <v>0</v>
      </c>
      <c r="H788" s="410"/>
    </row>
    <row r="789" spans="1:8" x14ac:dyDescent="0.2"/>
    <row r="790" spans="1:8" ht="30" x14ac:dyDescent="0.25">
      <c r="A790" s="401">
        <v>167</v>
      </c>
      <c r="B790" s="402" t="s">
        <v>659</v>
      </c>
      <c r="C790" s="403">
        <f>SCL!L12</f>
        <v>0</v>
      </c>
      <c r="D790" s="404"/>
      <c r="E790" s="405" t="s">
        <v>240</v>
      </c>
      <c r="F790" s="402" t="s">
        <v>660</v>
      </c>
      <c r="G790" s="403">
        <f>SCL!L13</f>
        <v>0</v>
      </c>
      <c r="H790" s="411" t="s">
        <v>242</v>
      </c>
    </row>
    <row r="791" spans="1:8" ht="30" x14ac:dyDescent="0.25">
      <c r="A791" s="407"/>
      <c r="B791" s="408"/>
      <c r="C791" s="405"/>
      <c r="D791" s="404"/>
      <c r="E791" s="405"/>
      <c r="F791" s="402" t="s">
        <v>661</v>
      </c>
      <c r="G791" s="403">
        <f>SCL!L14</f>
        <v>0</v>
      </c>
      <c r="H791" s="411" t="s">
        <v>242</v>
      </c>
    </row>
    <row r="792" spans="1:8" ht="30" x14ac:dyDescent="0.25">
      <c r="A792" s="407"/>
      <c r="B792" s="408"/>
      <c r="C792" s="405"/>
      <c r="D792" s="404"/>
      <c r="E792" s="405"/>
      <c r="F792" s="402" t="s">
        <v>662</v>
      </c>
      <c r="G792" s="403">
        <f>SCL!L15</f>
        <v>0</v>
      </c>
      <c r="H792" s="411" t="s">
        <v>242</v>
      </c>
    </row>
    <row r="793" spans="1:8" ht="15" x14ac:dyDescent="0.25">
      <c r="A793" s="407"/>
      <c r="B793" s="408"/>
      <c r="C793" s="409"/>
      <c r="D793" s="410"/>
      <c r="E793" s="410"/>
      <c r="F793" s="408"/>
      <c r="G793" s="403"/>
      <c r="H793" s="411"/>
    </row>
    <row r="794" spans="1:8" ht="30" x14ac:dyDescent="0.25">
      <c r="A794" s="401">
        <v>168</v>
      </c>
      <c r="B794" s="402" t="s">
        <v>663</v>
      </c>
      <c r="C794" s="413">
        <f>SCL!M12</f>
        <v>0</v>
      </c>
      <c r="D794" s="410"/>
      <c r="E794" s="405" t="s">
        <v>240</v>
      </c>
      <c r="F794" s="402" t="s">
        <v>664</v>
      </c>
      <c r="G794" s="403">
        <f>SCL!N12</f>
        <v>0</v>
      </c>
      <c r="H794" s="411" t="s">
        <v>242</v>
      </c>
    </row>
    <row r="795" spans="1:8" ht="30" x14ac:dyDescent="0.25">
      <c r="A795" s="401"/>
      <c r="B795" s="408"/>
      <c r="C795" s="409"/>
      <c r="D795" s="410"/>
      <c r="E795" s="410"/>
      <c r="F795" s="402" t="s">
        <v>665</v>
      </c>
      <c r="G795" s="403">
        <f>SCL!O12</f>
        <v>0</v>
      </c>
      <c r="H795" s="411" t="s">
        <v>242</v>
      </c>
    </row>
    <row r="796" spans="1:8" ht="30" x14ac:dyDescent="0.25">
      <c r="A796" s="407"/>
      <c r="B796" s="408"/>
      <c r="C796" s="409"/>
      <c r="D796" s="410"/>
      <c r="E796" s="410"/>
      <c r="F796" s="402" t="s">
        <v>666</v>
      </c>
      <c r="G796" s="403">
        <f>SCL!P12</f>
        <v>0</v>
      </c>
      <c r="H796" s="411" t="s">
        <v>242</v>
      </c>
    </row>
    <row r="797" spans="1:8" ht="15" x14ac:dyDescent="0.25">
      <c r="A797" s="407"/>
      <c r="B797" s="408"/>
      <c r="C797" s="409"/>
      <c r="D797" s="410"/>
      <c r="E797" s="410"/>
      <c r="F797" s="408"/>
      <c r="G797" s="405"/>
      <c r="H797" s="419"/>
    </row>
    <row r="798" spans="1:8" ht="30" x14ac:dyDescent="0.25">
      <c r="A798" s="401">
        <v>169</v>
      </c>
      <c r="B798" s="402" t="s">
        <v>667</v>
      </c>
      <c r="C798" s="413">
        <f>SCL!L16</f>
        <v>0</v>
      </c>
      <c r="D798" s="410"/>
      <c r="E798" s="405" t="s">
        <v>240</v>
      </c>
      <c r="F798" s="402" t="s">
        <v>668</v>
      </c>
      <c r="G798" s="403">
        <f>SCL!L17</f>
        <v>0</v>
      </c>
      <c r="H798" s="419" t="s">
        <v>242</v>
      </c>
    </row>
    <row r="799" spans="1:8" ht="30" x14ac:dyDescent="0.25">
      <c r="A799" s="407"/>
      <c r="B799" s="408"/>
      <c r="C799" s="409"/>
      <c r="D799" s="410"/>
      <c r="E799" s="410"/>
      <c r="F799" s="402" t="s">
        <v>669</v>
      </c>
      <c r="G799" s="403">
        <f>SCL!L18</f>
        <v>0</v>
      </c>
      <c r="H799" s="417" t="s">
        <v>242</v>
      </c>
    </row>
    <row r="800" spans="1:8" ht="30" x14ac:dyDescent="0.25">
      <c r="A800" s="407"/>
      <c r="B800" s="408"/>
      <c r="C800" s="409"/>
      <c r="D800" s="410"/>
      <c r="E800" s="410"/>
      <c r="F800" s="402" t="s">
        <v>670</v>
      </c>
      <c r="G800" s="403">
        <f>SCL!L19</f>
        <v>0</v>
      </c>
      <c r="H800" s="417" t="s">
        <v>242</v>
      </c>
    </row>
    <row r="801" spans="1:8" ht="15" x14ac:dyDescent="0.25">
      <c r="A801" s="407"/>
      <c r="B801" s="408"/>
      <c r="C801" s="409"/>
      <c r="D801" s="410"/>
      <c r="E801" s="410"/>
      <c r="F801" s="408"/>
      <c r="G801" s="405"/>
      <c r="H801" s="410"/>
    </row>
    <row r="802" spans="1:8" ht="30" x14ac:dyDescent="0.25">
      <c r="A802" s="401">
        <v>170</v>
      </c>
      <c r="B802" s="402" t="s">
        <v>671</v>
      </c>
      <c r="C802" s="413">
        <f>SCL!M16</f>
        <v>0</v>
      </c>
      <c r="D802" s="410"/>
      <c r="E802" s="405" t="s">
        <v>240</v>
      </c>
      <c r="F802" s="402" t="s">
        <v>672</v>
      </c>
      <c r="G802" s="414">
        <f>SCL!N16</f>
        <v>0</v>
      </c>
      <c r="H802" s="417" t="s">
        <v>242</v>
      </c>
    </row>
    <row r="803" spans="1:8" ht="30" x14ac:dyDescent="0.25">
      <c r="A803" s="407"/>
      <c r="B803" s="408"/>
      <c r="C803" s="409"/>
      <c r="D803" s="410"/>
      <c r="E803" s="410"/>
      <c r="F803" s="402" t="s">
        <v>673</v>
      </c>
      <c r="G803" s="403">
        <f>SCL!O16</f>
        <v>0</v>
      </c>
      <c r="H803" s="417" t="s">
        <v>242</v>
      </c>
    </row>
    <row r="804" spans="1:8" ht="30" x14ac:dyDescent="0.25">
      <c r="A804" s="407"/>
      <c r="B804" s="408"/>
      <c r="C804" s="409"/>
      <c r="D804" s="410"/>
      <c r="E804" s="410"/>
      <c r="F804" s="402" t="s">
        <v>674</v>
      </c>
      <c r="G804" s="403">
        <f>SCL!P16</f>
        <v>0</v>
      </c>
      <c r="H804" s="417" t="s">
        <v>242</v>
      </c>
    </row>
    <row r="805" spans="1:8" ht="15" x14ac:dyDescent="0.25">
      <c r="A805" s="407"/>
      <c r="B805" s="408"/>
      <c r="C805" s="409"/>
      <c r="D805" s="410"/>
      <c r="E805" s="410"/>
      <c r="F805" s="408"/>
      <c r="G805" s="405"/>
      <c r="H805" s="410"/>
    </row>
    <row r="806" spans="1:8" ht="30" x14ac:dyDescent="0.25">
      <c r="A806" s="401">
        <v>171</v>
      </c>
      <c r="B806" s="402" t="s">
        <v>675</v>
      </c>
      <c r="C806" s="413">
        <f>SCL!L22</f>
        <v>0</v>
      </c>
      <c r="D806" s="410"/>
      <c r="E806" s="405" t="s">
        <v>240</v>
      </c>
      <c r="F806" s="402" t="s">
        <v>676</v>
      </c>
      <c r="G806" s="403">
        <f>SCL!L23</f>
        <v>0</v>
      </c>
      <c r="H806" s="417" t="s">
        <v>242</v>
      </c>
    </row>
    <row r="807" spans="1:8" ht="30" x14ac:dyDescent="0.25">
      <c r="A807" s="407"/>
      <c r="B807" s="408"/>
      <c r="C807" s="409"/>
      <c r="D807" s="420"/>
      <c r="E807" s="405"/>
      <c r="F807" s="402" t="s">
        <v>677</v>
      </c>
      <c r="G807" s="403">
        <f>SCL!L24</f>
        <v>0</v>
      </c>
      <c r="H807" s="417" t="s">
        <v>242</v>
      </c>
    </row>
    <row r="808" spans="1:8" ht="30" x14ac:dyDescent="0.25">
      <c r="A808" s="407"/>
      <c r="B808" s="408"/>
      <c r="C808" s="409"/>
      <c r="D808" s="410"/>
      <c r="E808" s="405"/>
      <c r="F808" s="402" t="s">
        <v>678</v>
      </c>
      <c r="G808" s="403">
        <f>SCL!L25</f>
        <v>0</v>
      </c>
      <c r="H808" s="417" t="s">
        <v>242</v>
      </c>
    </row>
    <row r="809" spans="1:8" ht="15" x14ac:dyDescent="0.25">
      <c r="A809" s="407"/>
      <c r="B809" s="408"/>
      <c r="C809" s="409"/>
      <c r="D809" s="410"/>
      <c r="E809" s="405"/>
      <c r="F809" s="408"/>
      <c r="G809" s="405"/>
      <c r="H809" s="410"/>
    </row>
    <row r="810" spans="1:8" ht="30" x14ac:dyDescent="0.25">
      <c r="A810" s="401">
        <v>172</v>
      </c>
      <c r="B810" s="402" t="s">
        <v>679</v>
      </c>
      <c r="C810" s="421">
        <f>SCL!M22</f>
        <v>0</v>
      </c>
      <c r="D810" s="422"/>
      <c r="E810" s="405" t="s">
        <v>240</v>
      </c>
      <c r="F810" s="402" t="s">
        <v>680</v>
      </c>
      <c r="G810" s="413">
        <f>SCL!N22</f>
        <v>0</v>
      </c>
      <c r="H810" s="417" t="s">
        <v>242</v>
      </c>
    </row>
    <row r="811" spans="1:8" ht="30" x14ac:dyDescent="0.25">
      <c r="A811" s="407"/>
      <c r="B811" s="408"/>
      <c r="C811" s="423"/>
      <c r="D811" s="422"/>
      <c r="E811" s="423"/>
      <c r="F811" s="402" t="s">
        <v>681</v>
      </c>
      <c r="G811" s="413">
        <f>SCL!O22</f>
        <v>0</v>
      </c>
      <c r="H811" s="417" t="s">
        <v>242</v>
      </c>
    </row>
    <row r="812" spans="1:8" ht="30" x14ac:dyDescent="0.25">
      <c r="A812" s="407"/>
      <c r="B812" s="408"/>
      <c r="C812" s="423"/>
      <c r="D812" s="422"/>
      <c r="E812" s="423"/>
      <c r="F812" s="402" t="s">
        <v>682</v>
      </c>
      <c r="G812" s="413">
        <f>SCL!P22</f>
        <v>0</v>
      </c>
      <c r="H812" s="417" t="s">
        <v>242</v>
      </c>
    </row>
    <row r="813" spans="1:8" x14ac:dyDescent="0.2"/>
    <row r="814" spans="1:8" x14ac:dyDescent="0.2"/>
    <row r="815" spans="1:8" ht="30" x14ac:dyDescent="0.25">
      <c r="A815" s="401">
        <v>173</v>
      </c>
      <c r="B815" s="402" t="s">
        <v>683</v>
      </c>
      <c r="C815" s="413">
        <f>SCL!L26</f>
        <v>0</v>
      </c>
      <c r="D815" s="410"/>
      <c r="E815" s="405" t="s">
        <v>240</v>
      </c>
      <c r="F815" s="402" t="s">
        <v>684</v>
      </c>
      <c r="G815" s="413">
        <f>SCL!L27</f>
        <v>0</v>
      </c>
      <c r="H815" s="417" t="s">
        <v>242</v>
      </c>
    </row>
    <row r="816" spans="1:8" ht="30" x14ac:dyDescent="0.25">
      <c r="A816" s="407"/>
      <c r="B816" s="408"/>
      <c r="C816" s="409"/>
      <c r="D816" s="410"/>
      <c r="E816" s="410"/>
      <c r="F816" s="402" t="s">
        <v>685</v>
      </c>
      <c r="G816" s="413">
        <f>SCL!L28</f>
        <v>0</v>
      </c>
      <c r="H816" s="417" t="s">
        <v>242</v>
      </c>
    </row>
    <row r="817" spans="1:8" ht="30" x14ac:dyDescent="0.25">
      <c r="A817" s="407"/>
      <c r="B817" s="408"/>
      <c r="C817" s="409"/>
      <c r="D817" s="410"/>
      <c r="E817" s="410"/>
      <c r="F817" s="402" t="s">
        <v>686</v>
      </c>
      <c r="G817" s="413">
        <f>SCL!L29</f>
        <v>0</v>
      </c>
      <c r="H817" s="417" t="s">
        <v>242</v>
      </c>
    </row>
    <row r="818" spans="1:8" x14ac:dyDescent="0.2"/>
    <row r="819" spans="1:8" ht="30" x14ac:dyDescent="0.25">
      <c r="A819" s="401">
        <v>174</v>
      </c>
      <c r="B819" s="402" t="s">
        <v>687</v>
      </c>
      <c r="C819" s="413">
        <f>SCL!M26</f>
        <v>0</v>
      </c>
      <c r="D819" s="410"/>
      <c r="E819" s="405" t="s">
        <v>240</v>
      </c>
      <c r="F819" s="402" t="s">
        <v>688</v>
      </c>
      <c r="G819" s="413">
        <f>SCL!N26</f>
        <v>0</v>
      </c>
      <c r="H819" s="417" t="s">
        <v>242</v>
      </c>
    </row>
    <row r="820" spans="1:8" ht="30" x14ac:dyDescent="0.25">
      <c r="A820" s="407"/>
      <c r="B820" s="408"/>
      <c r="C820" s="409"/>
      <c r="D820" s="410"/>
      <c r="E820" s="410"/>
      <c r="F820" s="402" t="s">
        <v>689</v>
      </c>
      <c r="G820" s="413">
        <f>SCL!O26</f>
        <v>0</v>
      </c>
      <c r="H820" s="417" t="s">
        <v>242</v>
      </c>
    </row>
    <row r="821" spans="1:8" ht="30" x14ac:dyDescent="0.25">
      <c r="A821" s="407"/>
      <c r="B821" s="408"/>
      <c r="C821" s="409"/>
      <c r="D821" s="410"/>
      <c r="E821" s="410"/>
      <c r="F821" s="402" t="s">
        <v>690</v>
      </c>
      <c r="G821" s="413">
        <f>SCL!P26</f>
        <v>0</v>
      </c>
      <c r="H821" s="417" t="s">
        <v>242</v>
      </c>
    </row>
    <row r="822" spans="1:8" ht="30" x14ac:dyDescent="0.25">
      <c r="A822" s="401">
        <v>175</v>
      </c>
      <c r="B822" s="402" t="s">
        <v>691</v>
      </c>
      <c r="C822" s="413">
        <f>SCL!Z12</f>
        <v>0</v>
      </c>
      <c r="D822" s="410"/>
      <c r="E822" s="405" t="s">
        <v>240</v>
      </c>
      <c r="F822" s="402" t="s">
        <v>692</v>
      </c>
      <c r="G822" s="413">
        <f>SCL!Z13</f>
        <v>0</v>
      </c>
      <c r="H822" s="417" t="s">
        <v>242</v>
      </c>
    </row>
    <row r="823" spans="1:8" ht="30" x14ac:dyDescent="0.25">
      <c r="A823" s="407"/>
      <c r="B823" s="408"/>
      <c r="C823" s="409"/>
      <c r="D823" s="410"/>
      <c r="E823" s="410"/>
      <c r="F823" s="402" t="s">
        <v>693</v>
      </c>
      <c r="G823" s="413">
        <f>SCL!Z14</f>
        <v>0</v>
      </c>
      <c r="H823" s="417" t="s">
        <v>242</v>
      </c>
    </row>
    <row r="824" spans="1:8" ht="30" x14ac:dyDescent="0.25">
      <c r="A824" s="407"/>
      <c r="B824" s="408"/>
      <c r="C824" s="409"/>
      <c r="D824" s="410"/>
      <c r="E824" s="410"/>
      <c r="F824" s="402" t="s">
        <v>694</v>
      </c>
      <c r="G824" s="413">
        <f>SCL!Z15</f>
        <v>0</v>
      </c>
      <c r="H824" s="417" t="s">
        <v>242</v>
      </c>
    </row>
    <row r="825" spans="1:8" x14ac:dyDescent="0.2"/>
    <row r="826" spans="1:8" ht="30" x14ac:dyDescent="0.25">
      <c r="A826" s="401">
        <v>176</v>
      </c>
      <c r="B826" s="402" t="s">
        <v>695</v>
      </c>
      <c r="C826" s="413">
        <f>SCL!AA12</f>
        <v>0</v>
      </c>
      <c r="D826" s="410"/>
      <c r="E826" s="405" t="s">
        <v>240</v>
      </c>
      <c r="F826" s="402" t="s">
        <v>696</v>
      </c>
      <c r="G826" s="413">
        <f>SCL!AB12</f>
        <v>0</v>
      </c>
      <c r="H826" s="417" t="s">
        <v>242</v>
      </c>
    </row>
    <row r="827" spans="1:8" ht="30" x14ac:dyDescent="0.25">
      <c r="A827" s="407"/>
      <c r="B827" s="408"/>
      <c r="C827" s="409"/>
      <c r="D827" s="410"/>
      <c r="E827" s="410"/>
      <c r="F827" s="402" t="s">
        <v>697</v>
      </c>
      <c r="G827" s="413">
        <f>SCL!AC12</f>
        <v>0</v>
      </c>
      <c r="H827" s="417" t="s">
        <v>242</v>
      </c>
    </row>
    <row r="828" spans="1:8" ht="30" x14ac:dyDescent="0.25">
      <c r="A828" s="407"/>
      <c r="B828" s="408"/>
      <c r="C828" s="409"/>
      <c r="D828" s="410"/>
      <c r="E828" s="410"/>
      <c r="F828" s="402" t="s">
        <v>698</v>
      </c>
      <c r="G828" s="413">
        <f>SCL!AD12</f>
        <v>0</v>
      </c>
      <c r="H828" s="417" t="s">
        <v>242</v>
      </c>
    </row>
    <row r="829" spans="1:8" x14ac:dyDescent="0.2"/>
    <row r="830" spans="1:8" ht="30" x14ac:dyDescent="0.25">
      <c r="A830" s="401">
        <v>177</v>
      </c>
      <c r="B830" s="402" t="s">
        <v>699</v>
      </c>
      <c r="C830" s="413">
        <f>SCL!Z16</f>
        <v>0</v>
      </c>
      <c r="D830" s="410"/>
      <c r="E830" s="405" t="s">
        <v>240</v>
      </c>
      <c r="F830" s="402" t="s">
        <v>700</v>
      </c>
      <c r="G830" s="413">
        <f>SCL!Z17</f>
        <v>0</v>
      </c>
      <c r="H830" s="417" t="s">
        <v>242</v>
      </c>
    </row>
    <row r="831" spans="1:8" ht="30" x14ac:dyDescent="0.25">
      <c r="A831" s="407"/>
      <c r="B831" s="408"/>
      <c r="C831" s="409"/>
      <c r="D831" s="410"/>
      <c r="E831" s="410"/>
      <c r="F831" s="402" t="s">
        <v>701</v>
      </c>
      <c r="G831" s="413">
        <f>SCL!Z18</f>
        <v>0</v>
      </c>
      <c r="H831" s="417" t="s">
        <v>242</v>
      </c>
    </row>
    <row r="832" spans="1:8" ht="30" x14ac:dyDescent="0.25">
      <c r="A832" s="407"/>
      <c r="B832" s="408"/>
      <c r="C832" s="409"/>
      <c r="D832" s="410"/>
      <c r="E832" s="410"/>
      <c r="F832" s="402" t="s">
        <v>702</v>
      </c>
      <c r="G832" s="413">
        <f>SCL!Z19</f>
        <v>0</v>
      </c>
      <c r="H832" s="417" t="s">
        <v>242</v>
      </c>
    </row>
    <row r="833" spans="1:8" x14ac:dyDescent="0.2"/>
    <row r="834" spans="1:8" ht="30" x14ac:dyDescent="0.25">
      <c r="A834" s="401">
        <v>178</v>
      </c>
      <c r="B834" s="402" t="s">
        <v>703</v>
      </c>
      <c r="C834" s="413">
        <f>SCL!AA16</f>
        <v>0</v>
      </c>
      <c r="D834" s="410"/>
      <c r="E834" s="405" t="s">
        <v>240</v>
      </c>
      <c r="F834" s="402" t="s">
        <v>704</v>
      </c>
      <c r="G834" s="413">
        <f>SCL!AB16</f>
        <v>0</v>
      </c>
      <c r="H834" s="417" t="s">
        <v>242</v>
      </c>
    </row>
    <row r="835" spans="1:8" ht="30" x14ac:dyDescent="0.25">
      <c r="A835" s="407"/>
      <c r="B835" s="408"/>
      <c r="C835" s="409"/>
      <c r="D835" s="410"/>
      <c r="E835" s="410"/>
      <c r="F835" s="402" t="s">
        <v>705</v>
      </c>
      <c r="G835" s="413">
        <f>SCL!AC16</f>
        <v>0</v>
      </c>
      <c r="H835" s="417" t="s">
        <v>242</v>
      </c>
    </row>
    <row r="836" spans="1:8" ht="30" x14ac:dyDescent="0.25">
      <c r="A836" s="407"/>
      <c r="B836" s="408"/>
      <c r="C836" s="409"/>
      <c r="D836" s="410"/>
      <c r="E836" s="410"/>
      <c r="F836" s="402" t="s">
        <v>706</v>
      </c>
      <c r="G836" s="413">
        <f>SCL!AD16</f>
        <v>0</v>
      </c>
      <c r="H836" s="417" t="s">
        <v>242</v>
      </c>
    </row>
    <row r="837" spans="1:8" x14ac:dyDescent="0.2"/>
    <row r="838" spans="1:8" ht="30" x14ac:dyDescent="0.25">
      <c r="A838" s="401">
        <v>179</v>
      </c>
      <c r="B838" s="402" t="s">
        <v>707</v>
      </c>
      <c r="C838" s="413">
        <f>SCL!Z22</f>
        <v>0</v>
      </c>
      <c r="D838" s="410"/>
      <c r="E838" s="405" t="s">
        <v>240</v>
      </c>
      <c r="F838" s="402" t="s">
        <v>708</v>
      </c>
      <c r="G838" s="413">
        <f>SCL!Z23</f>
        <v>0</v>
      </c>
      <c r="H838" s="417" t="s">
        <v>242</v>
      </c>
    </row>
    <row r="839" spans="1:8" ht="30" x14ac:dyDescent="0.25">
      <c r="A839" s="407"/>
      <c r="B839" s="408"/>
      <c r="C839" s="409"/>
      <c r="D839" s="410"/>
      <c r="E839" s="410"/>
      <c r="F839" s="402" t="s">
        <v>709</v>
      </c>
      <c r="G839" s="413">
        <f>SCL!Z24</f>
        <v>0</v>
      </c>
      <c r="H839" s="417" t="s">
        <v>242</v>
      </c>
    </row>
    <row r="840" spans="1:8" ht="30" x14ac:dyDescent="0.25">
      <c r="A840" s="407"/>
      <c r="B840" s="408"/>
      <c r="C840" s="409"/>
      <c r="D840" s="410"/>
      <c r="E840" s="410"/>
      <c r="F840" s="402" t="s">
        <v>710</v>
      </c>
      <c r="G840" s="413">
        <f>SCL!Z25</f>
        <v>0</v>
      </c>
      <c r="H840" s="417" t="s">
        <v>242</v>
      </c>
    </row>
    <row r="841" spans="1:8" ht="15" x14ac:dyDescent="0.25">
      <c r="A841" s="407"/>
      <c r="B841" s="408"/>
      <c r="C841" s="409"/>
      <c r="D841" s="410"/>
      <c r="E841" s="410"/>
      <c r="F841" s="408"/>
      <c r="G841" s="409"/>
      <c r="H841" s="409"/>
    </row>
    <row r="842" spans="1:8" ht="30" x14ac:dyDescent="0.25">
      <c r="A842" s="401">
        <v>180</v>
      </c>
      <c r="B842" s="402" t="s">
        <v>711</v>
      </c>
      <c r="C842" s="413">
        <f>SCL!AA22</f>
        <v>0</v>
      </c>
      <c r="D842" s="410"/>
      <c r="E842" s="405" t="s">
        <v>240</v>
      </c>
      <c r="F842" s="402" t="s">
        <v>712</v>
      </c>
      <c r="G842" s="413">
        <f>SCL!AB22</f>
        <v>0</v>
      </c>
      <c r="H842" s="417" t="s">
        <v>242</v>
      </c>
    </row>
    <row r="843" spans="1:8" ht="30" x14ac:dyDescent="0.25">
      <c r="A843" s="407"/>
      <c r="B843" s="408"/>
      <c r="C843" s="409"/>
      <c r="D843" s="410"/>
      <c r="E843" s="410"/>
      <c r="F843" s="402" t="s">
        <v>713</v>
      </c>
      <c r="G843" s="413">
        <f>SCL!AC22</f>
        <v>0</v>
      </c>
      <c r="H843" s="417" t="s">
        <v>242</v>
      </c>
    </row>
    <row r="844" spans="1:8" ht="30" x14ac:dyDescent="0.25">
      <c r="A844" s="407"/>
      <c r="B844" s="408"/>
      <c r="C844" s="409"/>
      <c r="D844" s="410"/>
      <c r="E844" s="410"/>
      <c r="F844" s="402" t="s">
        <v>714</v>
      </c>
      <c r="G844" s="413">
        <f>SCL!AD22</f>
        <v>0</v>
      </c>
      <c r="H844" s="417" t="s">
        <v>242</v>
      </c>
    </row>
    <row r="845" spans="1:8" x14ac:dyDescent="0.2"/>
    <row r="846" spans="1:8" ht="30" x14ac:dyDescent="0.25">
      <c r="A846" s="401">
        <v>181</v>
      </c>
      <c r="B846" s="402" t="s">
        <v>715</v>
      </c>
      <c r="C846" s="413">
        <f>SCL!Z26</f>
        <v>0</v>
      </c>
      <c r="D846" s="410"/>
      <c r="E846" s="405" t="s">
        <v>240</v>
      </c>
      <c r="F846" s="402" t="s">
        <v>716</v>
      </c>
      <c r="G846" s="413">
        <f>SCL!Z27</f>
        <v>0</v>
      </c>
      <c r="H846" s="417" t="s">
        <v>242</v>
      </c>
    </row>
    <row r="847" spans="1:8" ht="30" x14ac:dyDescent="0.25">
      <c r="A847" s="407"/>
      <c r="B847" s="408"/>
      <c r="C847" s="409"/>
      <c r="D847" s="410"/>
      <c r="E847" s="410"/>
      <c r="F847" s="402" t="s">
        <v>717</v>
      </c>
      <c r="G847" s="413">
        <f>SCL!Z28</f>
        <v>0</v>
      </c>
      <c r="H847" s="417" t="s">
        <v>242</v>
      </c>
    </row>
    <row r="848" spans="1:8" ht="30" x14ac:dyDescent="0.25">
      <c r="A848" s="407"/>
      <c r="B848" s="408"/>
      <c r="C848" s="409"/>
      <c r="D848" s="410"/>
      <c r="E848" s="410"/>
      <c r="F848" s="402" t="s">
        <v>718</v>
      </c>
      <c r="G848" s="413">
        <f>SCL!Z29</f>
        <v>0</v>
      </c>
      <c r="H848" s="417" t="s">
        <v>242</v>
      </c>
    </row>
    <row r="849" spans="1:8" x14ac:dyDescent="0.2"/>
    <row r="850" spans="1:8" ht="30" x14ac:dyDescent="0.25">
      <c r="A850" s="401">
        <v>182</v>
      </c>
      <c r="B850" s="402" t="s">
        <v>719</v>
      </c>
      <c r="C850" s="413">
        <f>SCL!AA26</f>
        <v>0</v>
      </c>
      <c r="D850" s="410"/>
      <c r="E850" s="405" t="s">
        <v>240</v>
      </c>
      <c r="F850" s="402" t="s">
        <v>720</v>
      </c>
      <c r="G850" s="413">
        <f>SCL!AB26</f>
        <v>0</v>
      </c>
      <c r="H850" s="417" t="s">
        <v>242</v>
      </c>
    </row>
    <row r="851" spans="1:8" ht="30" x14ac:dyDescent="0.25">
      <c r="A851" s="407"/>
      <c r="B851" s="408"/>
      <c r="C851" s="409"/>
      <c r="D851" s="410"/>
      <c r="E851" s="410"/>
      <c r="F851" s="402" t="s">
        <v>721</v>
      </c>
      <c r="G851" s="413">
        <f>SCL!AC26</f>
        <v>0</v>
      </c>
      <c r="H851" s="417" t="s">
        <v>242</v>
      </c>
    </row>
    <row r="852" spans="1:8" ht="30" x14ac:dyDescent="0.25">
      <c r="A852" s="407"/>
      <c r="B852" s="408"/>
      <c r="C852" s="409"/>
      <c r="D852" s="410"/>
      <c r="E852" s="410"/>
      <c r="F852" s="402" t="s">
        <v>722</v>
      </c>
      <c r="G852" s="413">
        <f>SCL!AD26</f>
        <v>0</v>
      </c>
      <c r="H852" s="417" t="s">
        <v>242</v>
      </c>
    </row>
    <row r="853" spans="1:8" ht="15" x14ac:dyDescent="0.25">
      <c r="A853" s="401"/>
      <c r="B853" s="402"/>
      <c r="C853" s="409"/>
      <c r="D853" s="424"/>
      <c r="E853" s="409"/>
      <c r="F853" s="402"/>
      <c r="G853" s="409"/>
      <c r="H853" s="417"/>
    </row>
    <row r="854" spans="1:8" ht="15" x14ac:dyDescent="0.25">
      <c r="A854" s="407"/>
      <c r="B854" s="408"/>
      <c r="C854" s="409"/>
      <c r="D854" s="410"/>
      <c r="E854" s="410"/>
      <c r="F854" s="408"/>
      <c r="G854" s="409"/>
      <c r="H854" s="409"/>
    </row>
    <row r="855" spans="1:8" ht="30" x14ac:dyDescent="0.25">
      <c r="A855" s="401">
        <v>183</v>
      </c>
      <c r="B855" s="412" t="s">
        <v>723</v>
      </c>
      <c r="C855" s="413">
        <f>SCL!M31</f>
        <v>0</v>
      </c>
      <c r="D855" s="410"/>
      <c r="E855" s="409" t="s">
        <v>240</v>
      </c>
      <c r="F855" s="412" t="s">
        <v>724</v>
      </c>
      <c r="G855" s="413">
        <f>SCL!N31</f>
        <v>0</v>
      </c>
      <c r="H855" s="417" t="s">
        <v>242</v>
      </c>
    </row>
    <row r="856" spans="1:8" ht="30" x14ac:dyDescent="0.25">
      <c r="A856" s="407"/>
      <c r="B856" s="408"/>
      <c r="C856" s="409"/>
      <c r="D856" s="410"/>
      <c r="E856" s="410"/>
      <c r="F856" s="412" t="s">
        <v>725</v>
      </c>
      <c r="G856" s="413">
        <f>SCL!O31</f>
        <v>0</v>
      </c>
      <c r="H856" s="417" t="s">
        <v>242</v>
      </c>
    </row>
    <row r="857" spans="1:8" ht="30" x14ac:dyDescent="0.25">
      <c r="A857" s="407"/>
      <c r="B857" s="408"/>
      <c r="C857" s="409"/>
      <c r="D857" s="410"/>
      <c r="E857" s="410"/>
      <c r="F857" s="412" t="s">
        <v>726</v>
      </c>
      <c r="G857" s="413">
        <f>SCL!P31</f>
        <v>0</v>
      </c>
      <c r="H857" s="417" t="s">
        <v>242</v>
      </c>
    </row>
    <row r="858" spans="1:8" x14ac:dyDescent="0.2"/>
    <row r="859" spans="1:8" ht="30" x14ac:dyDescent="0.25">
      <c r="A859" s="401">
        <v>184</v>
      </c>
      <c r="B859" s="412" t="s">
        <v>727</v>
      </c>
      <c r="C859" s="413">
        <f>SCL!M32</f>
        <v>0</v>
      </c>
      <c r="D859" s="410"/>
      <c r="E859" s="409" t="s">
        <v>240</v>
      </c>
      <c r="F859" s="412" t="s">
        <v>728</v>
      </c>
      <c r="G859" s="413">
        <f>SCL!N32</f>
        <v>0</v>
      </c>
      <c r="H859" s="417" t="s">
        <v>242</v>
      </c>
    </row>
    <row r="860" spans="1:8" ht="30" x14ac:dyDescent="0.25">
      <c r="A860" s="425"/>
      <c r="B860" s="412"/>
      <c r="C860" s="409"/>
      <c r="D860" s="410"/>
      <c r="E860" s="405"/>
      <c r="F860" s="412" t="s">
        <v>729</v>
      </c>
      <c r="G860" s="413">
        <f>SCL!O32</f>
        <v>0</v>
      </c>
      <c r="H860" s="417" t="s">
        <v>242</v>
      </c>
    </row>
    <row r="861" spans="1:8" ht="30" x14ac:dyDescent="0.25">
      <c r="A861" s="407"/>
      <c r="B861" s="408"/>
      <c r="C861" s="409"/>
      <c r="D861" s="410"/>
      <c r="E861" s="410"/>
      <c r="F861" s="412" t="s">
        <v>730</v>
      </c>
      <c r="G861" s="413">
        <f>SCL!P32</f>
        <v>0</v>
      </c>
      <c r="H861" s="417" t="s">
        <v>242</v>
      </c>
    </row>
    <row r="862" spans="1:8" ht="15" x14ac:dyDescent="0.25">
      <c r="A862" s="425"/>
      <c r="B862" s="412"/>
      <c r="C862" s="409"/>
      <c r="D862" s="410"/>
      <c r="E862" s="405"/>
      <c r="F862" s="412"/>
      <c r="G862" s="409"/>
      <c r="H862" s="410"/>
    </row>
    <row r="863" spans="1:8" ht="30" x14ac:dyDescent="0.25">
      <c r="A863" s="401">
        <v>185</v>
      </c>
      <c r="B863" s="412" t="s">
        <v>731</v>
      </c>
      <c r="C863" s="413">
        <f>SCL!AA31</f>
        <v>0</v>
      </c>
      <c r="D863" s="410"/>
      <c r="E863" s="409" t="s">
        <v>240</v>
      </c>
      <c r="F863" s="412" t="s">
        <v>732</v>
      </c>
      <c r="G863" s="413">
        <f>SCL!AB31</f>
        <v>0</v>
      </c>
      <c r="H863" s="417" t="s">
        <v>242</v>
      </c>
    </row>
    <row r="864" spans="1:8" ht="30" x14ac:dyDescent="0.25">
      <c r="A864" s="407"/>
      <c r="B864" s="408"/>
      <c r="C864" s="409"/>
      <c r="D864" s="410"/>
      <c r="E864" s="410"/>
      <c r="F864" s="412" t="s">
        <v>733</v>
      </c>
      <c r="G864" s="413">
        <f>SCL!AC31</f>
        <v>0</v>
      </c>
      <c r="H864" s="417" t="s">
        <v>242</v>
      </c>
    </row>
    <row r="865" spans="1:8" ht="30" x14ac:dyDescent="0.25">
      <c r="A865" s="407"/>
      <c r="B865" s="408"/>
      <c r="C865" s="409"/>
      <c r="D865" s="410"/>
      <c r="E865" s="410"/>
      <c r="F865" s="412" t="s">
        <v>734</v>
      </c>
      <c r="G865" s="413">
        <f>SCL!AD31</f>
        <v>0</v>
      </c>
      <c r="H865" s="417" t="s">
        <v>242</v>
      </c>
    </row>
    <row r="866" spans="1:8" ht="15" x14ac:dyDescent="0.25">
      <c r="A866" s="425"/>
      <c r="B866" s="412"/>
      <c r="C866" s="409"/>
      <c r="D866" s="410"/>
      <c r="E866" s="405"/>
      <c r="F866" s="412"/>
      <c r="G866" s="409"/>
      <c r="H866" s="410"/>
    </row>
    <row r="867" spans="1:8" ht="30" x14ac:dyDescent="0.25">
      <c r="A867" s="401">
        <v>186</v>
      </c>
      <c r="B867" s="412" t="s">
        <v>735</v>
      </c>
      <c r="C867" s="413">
        <f>SCL!AA32</f>
        <v>0</v>
      </c>
      <c r="D867" s="410"/>
      <c r="E867" s="409" t="s">
        <v>240</v>
      </c>
      <c r="F867" s="412" t="s">
        <v>736</v>
      </c>
      <c r="G867" s="413">
        <f>SCL!AB32</f>
        <v>0</v>
      </c>
      <c r="H867" s="417" t="s">
        <v>242</v>
      </c>
    </row>
    <row r="868" spans="1:8" ht="30" x14ac:dyDescent="0.25">
      <c r="A868" s="407"/>
      <c r="B868" s="408"/>
      <c r="C868" s="409"/>
      <c r="D868" s="410"/>
      <c r="E868" s="410"/>
      <c r="F868" s="412" t="s">
        <v>737</v>
      </c>
      <c r="G868" s="413">
        <f>SCL!AC32</f>
        <v>0</v>
      </c>
      <c r="H868" s="417" t="s">
        <v>242</v>
      </c>
    </row>
    <row r="869" spans="1:8" ht="30" x14ac:dyDescent="0.25">
      <c r="A869" s="407"/>
      <c r="B869" s="408"/>
      <c r="C869" s="409"/>
      <c r="D869" s="410"/>
      <c r="E869" s="410"/>
      <c r="F869" s="412" t="s">
        <v>738</v>
      </c>
      <c r="G869" s="413">
        <f>SCL!AD32</f>
        <v>0</v>
      </c>
      <c r="H869" s="417" t="s">
        <v>242</v>
      </c>
    </row>
    <row r="870" spans="1:8" x14ac:dyDescent="0.2"/>
    <row r="871" spans="1:8" ht="15" x14ac:dyDescent="0.25">
      <c r="A871" s="453">
        <v>187</v>
      </c>
      <c r="B871" s="448" t="s">
        <v>648</v>
      </c>
      <c r="C871" s="452">
        <f>REV!BA44</f>
        <v>0</v>
      </c>
      <c r="D871" s="450"/>
      <c r="E871" s="451" t="s">
        <v>240</v>
      </c>
      <c r="F871" s="448" t="s">
        <v>377</v>
      </c>
      <c r="G871" s="452">
        <f>REV!C25</f>
        <v>0</v>
      </c>
      <c r="H871" s="451" t="s">
        <v>242</v>
      </c>
    </row>
    <row r="872" spans="1:8" ht="15" x14ac:dyDescent="0.25">
      <c r="A872" s="447"/>
      <c r="B872" s="448"/>
      <c r="C872" s="449"/>
      <c r="D872" s="450"/>
      <c r="E872" s="450"/>
      <c r="F872" s="448" t="s">
        <v>542</v>
      </c>
      <c r="G872" s="452">
        <f>REV!Z25</f>
        <v>0</v>
      </c>
      <c r="H872" s="451" t="s">
        <v>242</v>
      </c>
    </row>
    <row r="873" spans="1:8" ht="15" x14ac:dyDescent="0.25">
      <c r="A873" s="447"/>
      <c r="B873" s="448"/>
      <c r="C873" s="449"/>
      <c r="D873" s="450"/>
      <c r="E873" s="450"/>
      <c r="F873" s="448" t="s">
        <v>578</v>
      </c>
      <c r="G873" s="452">
        <f>REV!AW25</f>
        <v>0</v>
      </c>
      <c r="H873" s="451" t="s">
        <v>242</v>
      </c>
    </row>
    <row r="874" spans="1:8" ht="15" x14ac:dyDescent="0.25">
      <c r="A874" s="447"/>
      <c r="B874" s="448"/>
      <c r="C874" s="449"/>
      <c r="D874" s="450"/>
      <c r="E874" s="450"/>
      <c r="F874" s="448" t="s">
        <v>379</v>
      </c>
      <c r="G874" s="452">
        <f>REV!C29</f>
        <v>0</v>
      </c>
      <c r="H874" s="451" t="s">
        <v>242</v>
      </c>
    </row>
    <row r="875" spans="1:8" ht="15" x14ac:dyDescent="0.25">
      <c r="A875" s="447"/>
      <c r="B875" s="448"/>
      <c r="C875" s="449"/>
      <c r="D875" s="450"/>
      <c r="E875" s="450"/>
      <c r="F875" s="448" t="s">
        <v>544</v>
      </c>
      <c r="G875" s="452">
        <f>REV!Z29</f>
        <v>0</v>
      </c>
      <c r="H875" s="451" t="s">
        <v>242</v>
      </c>
    </row>
    <row r="876" spans="1:8" ht="15" x14ac:dyDescent="0.25">
      <c r="A876" s="447"/>
      <c r="B876" s="448"/>
      <c r="C876" s="449"/>
      <c r="D876" s="450"/>
      <c r="E876" s="450"/>
      <c r="F876" s="448" t="s">
        <v>300</v>
      </c>
      <c r="G876" s="452">
        <f>REV!C30</f>
        <v>0</v>
      </c>
      <c r="H876" s="451" t="s">
        <v>242</v>
      </c>
    </row>
    <row r="877" spans="1:8" ht="15" x14ac:dyDescent="0.25">
      <c r="A877" s="447"/>
      <c r="B877" s="448"/>
      <c r="C877" s="449"/>
      <c r="D877" s="450"/>
      <c r="E877" s="450"/>
      <c r="F877" s="448" t="s">
        <v>465</v>
      </c>
      <c r="G877" s="452">
        <f>REV!Z30</f>
        <v>0</v>
      </c>
      <c r="H877" s="451" t="s">
        <v>242</v>
      </c>
    </row>
    <row r="878" spans="1:8" ht="15" x14ac:dyDescent="0.25">
      <c r="A878" s="447"/>
      <c r="B878" s="448"/>
      <c r="C878" s="449"/>
      <c r="D878" s="450"/>
      <c r="E878" s="450"/>
      <c r="F878" s="448" t="s">
        <v>594</v>
      </c>
      <c r="G878" s="452">
        <f>REV!AW30</f>
        <v>0</v>
      </c>
      <c r="H878" s="451" t="s">
        <v>242</v>
      </c>
    </row>
    <row r="879" spans="1:8" ht="15" x14ac:dyDescent="0.25">
      <c r="A879" s="447"/>
      <c r="B879" s="448"/>
      <c r="C879" s="449"/>
      <c r="D879" s="450"/>
      <c r="E879" s="450"/>
      <c r="F879" s="448" t="s">
        <v>381</v>
      </c>
      <c r="G879" s="452">
        <f>REV!C37</f>
        <v>0</v>
      </c>
      <c r="H879" s="451" t="s">
        <v>242</v>
      </c>
    </row>
    <row r="880" spans="1:8" ht="15" x14ac:dyDescent="0.25">
      <c r="A880" s="447"/>
      <c r="B880" s="448"/>
      <c r="C880" s="449"/>
      <c r="D880" s="450"/>
      <c r="E880" s="450"/>
      <c r="F880" s="448" t="s">
        <v>546</v>
      </c>
      <c r="G880" s="452">
        <f>REV!Z37</f>
        <v>0</v>
      </c>
      <c r="H880" s="451" t="s">
        <v>242</v>
      </c>
    </row>
    <row r="881" spans="1:8" ht="15" x14ac:dyDescent="0.25">
      <c r="A881" s="447"/>
      <c r="B881" s="448"/>
      <c r="C881" s="449"/>
      <c r="D881" s="450"/>
      <c r="E881" s="450"/>
      <c r="F881" s="448" t="s">
        <v>629</v>
      </c>
      <c r="G881" s="452">
        <f>REV!AW37</f>
        <v>0</v>
      </c>
      <c r="H881" s="451" t="s">
        <v>242</v>
      </c>
    </row>
    <row r="882" spans="1:8" ht="15" x14ac:dyDescent="0.25">
      <c r="A882" s="447"/>
      <c r="B882" s="448"/>
      <c r="C882" s="449"/>
      <c r="D882" s="450"/>
      <c r="E882" s="450"/>
      <c r="F882" s="448" t="s">
        <v>370</v>
      </c>
      <c r="G882" s="452">
        <f>REV!C38</f>
        <v>0</v>
      </c>
      <c r="H882" s="451" t="s">
        <v>242</v>
      </c>
    </row>
    <row r="883" spans="1:8" ht="15" x14ac:dyDescent="0.25">
      <c r="A883" s="447"/>
      <c r="B883" s="448"/>
      <c r="C883" s="449"/>
      <c r="D883" s="450"/>
      <c r="E883" s="450"/>
      <c r="F883" s="448" t="s">
        <v>535</v>
      </c>
      <c r="G883" s="452">
        <f>REV!Z38</f>
        <v>0</v>
      </c>
      <c r="H883" s="451" t="s">
        <v>242</v>
      </c>
    </row>
    <row r="884" spans="1:8" ht="15" x14ac:dyDescent="0.25">
      <c r="A884" s="447"/>
      <c r="B884" s="448"/>
      <c r="C884" s="449"/>
      <c r="D884" s="450"/>
      <c r="E884" s="450"/>
      <c r="F884" s="448" t="s">
        <v>622</v>
      </c>
      <c r="G884" s="452">
        <f>REV!AW38</f>
        <v>0</v>
      </c>
      <c r="H884" s="451" t="s">
        <v>242</v>
      </c>
    </row>
    <row r="885" spans="1:8" ht="15" x14ac:dyDescent="0.25">
      <c r="A885" s="447"/>
      <c r="B885" s="448"/>
      <c r="C885" s="449"/>
      <c r="D885" s="450"/>
      <c r="E885" s="450"/>
      <c r="F885" s="448" t="s">
        <v>1744</v>
      </c>
      <c r="G885" s="452">
        <f>REV!BA41</f>
        <v>0</v>
      </c>
      <c r="H885" s="451" t="s">
        <v>242</v>
      </c>
    </row>
    <row r="886" spans="1:8" ht="15" x14ac:dyDescent="0.25">
      <c r="A886" s="447"/>
      <c r="B886" s="448"/>
      <c r="C886" s="449"/>
      <c r="D886" s="450"/>
      <c r="E886" s="450"/>
      <c r="F886" s="448" t="s">
        <v>1745</v>
      </c>
      <c r="G886" s="452">
        <f>REV!BA42</f>
        <v>0</v>
      </c>
      <c r="H886" s="451" t="s">
        <v>242</v>
      </c>
    </row>
  </sheetData>
  <sheetProtection password="CA2C" sheet="1" objects="1" scenarios="1"/>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H187"/>
  <sheetViews>
    <sheetView workbookViewId="0">
      <pane ySplit="1" topLeftCell="A2" activePane="bottomLeft" state="frozen"/>
      <selection pane="bottomLeft" activeCell="E4" sqref="E4"/>
    </sheetView>
  </sheetViews>
  <sheetFormatPr defaultColWidth="0" defaultRowHeight="12.75" zeroHeight="1" x14ac:dyDescent="0.2"/>
  <cols>
    <col min="1" max="1" width="12.28515625" style="49" customWidth="1"/>
    <col min="2" max="2" width="11.5703125" style="49" customWidth="1"/>
    <col min="3" max="3" width="7" style="45" bestFit="1" customWidth="1"/>
    <col min="4" max="4" width="25.85546875" style="260" customWidth="1"/>
    <col min="5" max="5" width="25.42578125" style="260" customWidth="1"/>
    <col min="6" max="6" width="12.42578125" style="45" bestFit="1" customWidth="1"/>
    <col min="7" max="7" width="15.85546875" style="44" customWidth="1"/>
    <col min="8" max="16384" width="9.140625" style="9" hidden="1"/>
  </cols>
  <sheetData>
    <row r="1" spans="1:7" ht="17.25" customHeight="1" x14ac:dyDescent="0.2">
      <c r="A1" s="50" t="s">
        <v>227</v>
      </c>
      <c r="B1" s="50" t="s">
        <v>228</v>
      </c>
      <c r="C1" s="50" t="s">
        <v>229</v>
      </c>
      <c r="D1" s="262" t="s">
        <v>230</v>
      </c>
      <c r="E1" s="262" t="s">
        <v>231</v>
      </c>
      <c r="F1" s="50" t="s">
        <v>232</v>
      </c>
      <c r="G1" s="50" t="s">
        <v>233</v>
      </c>
    </row>
    <row r="2" spans="1:7" ht="15" x14ac:dyDescent="0.25">
      <c r="A2" s="42" t="s">
        <v>28</v>
      </c>
      <c r="B2" s="47" t="s">
        <v>234</v>
      </c>
      <c r="C2" s="42">
        <v>1</v>
      </c>
      <c r="D2" s="260">
        <f>'Quarterly Rules'!C2</f>
        <v>0</v>
      </c>
      <c r="E2" s="260">
        <f>'Quarterly Rules'!G2+'Quarterly Rules'!G3+'Quarterly Rules'!G4</f>
        <v>0</v>
      </c>
      <c r="F2" s="45">
        <f>G2</f>
        <v>1</v>
      </c>
      <c r="G2" s="44">
        <f>IF(ISERROR(D2),0,IF(ISERROR(E2),0,IF(D2=E2,1,0)))</f>
        <v>1</v>
      </c>
    </row>
    <row r="3" spans="1:7" ht="15" x14ac:dyDescent="0.25">
      <c r="A3" s="42" t="s">
        <v>28</v>
      </c>
      <c r="B3" s="47" t="s">
        <v>234</v>
      </c>
      <c r="C3" s="42">
        <v>2</v>
      </c>
      <c r="D3" s="260">
        <f>'Quarterly Rules'!C6</f>
        <v>0</v>
      </c>
      <c r="E3" s="260">
        <f>'Quarterly Rules'!G6+'Quarterly Rules'!G7</f>
        <v>0</v>
      </c>
      <c r="F3" s="45">
        <f t="shared" ref="F3:F46" si="0">G3</f>
        <v>1</v>
      </c>
      <c r="G3" s="44">
        <f t="shared" ref="G3:G46" si="1">IF(ISERROR(D3),0,IF(ISERROR(E3),0,IF(D3=E3,1,0)))</f>
        <v>1</v>
      </c>
    </row>
    <row r="4" spans="1:7" ht="15" x14ac:dyDescent="0.25">
      <c r="A4" s="42" t="s">
        <v>28</v>
      </c>
      <c r="B4" s="47" t="s">
        <v>234</v>
      </c>
      <c r="C4" s="42">
        <v>3</v>
      </c>
      <c r="D4" s="260">
        <f>'Quarterly Rules'!C9</f>
        <v>0</v>
      </c>
      <c r="E4" s="260">
        <f>'Quarterly Rules'!G9+'Quarterly Rules'!G10+'Quarterly Rules'!G11</f>
        <v>0</v>
      </c>
      <c r="F4" s="45">
        <f t="shared" si="0"/>
        <v>1</v>
      </c>
      <c r="G4" s="44">
        <f t="shared" si="1"/>
        <v>1</v>
      </c>
    </row>
    <row r="5" spans="1:7" ht="15" x14ac:dyDescent="0.25">
      <c r="A5" s="42" t="s">
        <v>28</v>
      </c>
      <c r="B5" s="47" t="s">
        <v>234</v>
      </c>
      <c r="C5" s="42">
        <v>4</v>
      </c>
      <c r="D5" s="260">
        <f>'Quarterly Rules'!C13</f>
        <v>0</v>
      </c>
      <c r="E5" s="260">
        <f>'Quarterly Rules'!G13+'Quarterly Rules'!G14+'Quarterly Rules'!G15</f>
        <v>0</v>
      </c>
      <c r="F5" s="45">
        <f t="shared" si="0"/>
        <v>1</v>
      </c>
      <c r="G5" s="44">
        <f t="shared" si="1"/>
        <v>1</v>
      </c>
    </row>
    <row r="6" spans="1:7" ht="15" x14ac:dyDescent="0.25">
      <c r="A6" s="42" t="s">
        <v>28</v>
      </c>
      <c r="B6" s="47" t="s">
        <v>234</v>
      </c>
      <c r="C6" s="42">
        <v>5</v>
      </c>
      <c r="D6" s="260">
        <f>'Quarterly Rules'!C17</f>
        <v>0</v>
      </c>
      <c r="E6" s="260">
        <f>'Quarterly Rules'!G17+'Quarterly Rules'!G18</f>
        <v>0</v>
      </c>
      <c r="F6" s="45">
        <f t="shared" si="0"/>
        <v>1</v>
      </c>
      <c r="G6" s="44">
        <f t="shared" si="1"/>
        <v>1</v>
      </c>
    </row>
    <row r="7" spans="1:7" ht="15" x14ac:dyDescent="0.25">
      <c r="A7" s="42" t="s">
        <v>28</v>
      </c>
      <c r="B7" s="47" t="s">
        <v>234</v>
      </c>
      <c r="C7" s="42">
        <v>6</v>
      </c>
      <c r="D7" s="260">
        <f>'Quarterly Rules'!C20</f>
        <v>0</v>
      </c>
      <c r="E7" s="260">
        <f>'Quarterly Rules'!G20+'Quarterly Rules'!G21</f>
        <v>0</v>
      </c>
      <c r="F7" s="45">
        <f t="shared" si="0"/>
        <v>1</v>
      </c>
      <c r="G7" s="44">
        <f t="shared" si="1"/>
        <v>1</v>
      </c>
    </row>
    <row r="8" spans="1:7" ht="15" x14ac:dyDescent="0.25">
      <c r="A8" s="42" t="s">
        <v>28</v>
      </c>
      <c r="B8" s="47" t="s">
        <v>234</v>
      </c>
      <c r="C8" s="42">
        <v>7</v>
      </c>
      <c r="D8" s="260">
        <f>'Quarterly Rules'!C23</f>
        <v>0</v>
      </c>
      <c r="E8" s="260">
        <f>'Quarterly Rules'!G23+'Quarterly Rules'!G24+'Quarterly Rules'!G25</f>
        <v>0</v>
      </c>
      <c r="F8" s="45">
        <f t="shared" si="0"/>
        <v>1</v>
      </c>
      <c r="G8" s="44">
        <f t="shared" si="1"/>
        <v>1</v>
      </c>
    </row>
    <row r="9" spans="1:7" ht="15" x14ac:dyDescent="0.25">
      <c r="A9" s="42" t="s">
        <v>28</v>
      </c>
      <c r="B9" s="47" t="s">
        <v>234</v>
      </c>
      <c r="C9" s="42">
        <v>8</v>
      </c>
      <c r="D9" s="260">
        <f>'Quarterly Rules'!C27</f>
        <v>0</v>
      </c>
      <c r="E9" s="260">
        <f>'Quarterly Rules'!G27+'Quarterly Rules'!G28+'Quarterly Rules'!G29</f>
        <v>0</v>
      </c>
      <c r="F9" s="45">
        <f t="shared" si="0"/>
        <v>1</v>
      </c>
      <c r="G9" s="44">
        <f t="shared" si="1"/>
        <v>1</v>
      </c>
    </row>
    <row r="10" spans="1:7" ht="15" x14ac:dyDescent="0.25">
      <c r="A10" s="42" t="s">
        <v>28</v>
      </c>
      <c r="B10" s="47" t="s">
        <v>234</v>
      </c>
      <c r="C10" s="42">
        <v>9</v>
      </c>
      <c r="D10" s="260">
        <f>'Quarterly Rules'!C31</f>
        <v>0</v>
      </c>
      <c r="E10" s="260">
        <f>'Quarterly Rules'!G31+'Quarterly Rules'!G32+'Quarterly Rules'!G33</f>
        <v>0</v>
      </c>
      <c r="F10" s="45">
        <f t="shared" si="0"/>
        <v>1</v>
      </c>
      <c r="G10" s="44">
        <f t="shared" si="1"/>
        <v>1</v>
      </c>
    </row>
    <row r="11" spans="1:7" ht="15" x14ac:dyDescent="0.25">
      <c r="A11" s="42" t="s">
        <v>28</v>
      </c>
      <c r="B11" s="47" t="s">
        <v>234</v>
      </c>
      <c r="C11" s="42">
        <v>10</v>
      </c>
      <c r="D11" s="260">
        <f>'Quarterly Rules'!C35</f>
        <v>0</v>
      </c>
      <c r="E11" s="260">
        <f>'Quarterly Rules'!G35+'Quarterly Rules'!G36+'Quarterly Rules'!G37</f>
        <v>0</v>
      </c>
      <c r="F11" s="45">
        <f t="shared" si="0"/>
        <v>1</v>
      </c>
      <c r="G11" s="44">
        <f t="shared" si="1"/>
        <v>1</v>
      </c>
    </row>
    <row r="12" spans="1:7" ht="15" x14ac:dyDescent="0.25">
      <c r="A12" s="42" t="s">
        <v>28</v>
      </c>
      <c r="B12" s="47" t="s">
        <v>234</v>
      </c>
      <c r="C12" s="42">
        <v>11</v>
      </c>
      <c r="D12" s="260">
        <f>'Quarterly Rules'!C39</f>
        <v>0</v>
      </c>
      <c r="E12" s="260">
        <f>'Quarterly Rules'!G39+'Quarterly Rules'!G40</f>
        <v>0</v>
      </c>
      <c r="F12" s="45">
        <f t="shared" si="0"/>
        <v>1</v>
      </c>
      <c r="G12" s="44">
        <f t="shared" si="1"/>
        <v>1</v>
      </c>
    </row>
    <row r="13" spans="1:7" ht="15" x14ac:dyDescent="0.25">
      <c r="A13" s="42" t="s">
        <v>28</v>
      </c>
      <c r="B13" s="47" t="s">
        <v>234</v>
      </c>
      <c r="C13" s="42">
        <v>12</v>
      </c>
      <c r="D13" s="260">
        <f>'Quarterly Rules'!C42</f>
        <v>0</v>
      </c>
      <c r="E13" s="260">
        <f>'Quarterly Rules'!G42+'Quarterly Rules'!G43</f>
        <v>0</v>
      </c>
      <c r="F13" s="45">
        <f t="shared" si="0"/>
        <v>1</v>
      </c>
      <c r="G13" s="44">
        <f t="shared" si="1"/>
        <v>1</v>
      </c>
    </row>
    <row r="14" spans="1:7" ht="15" x14ac:dyDescent="0.25">
      <c r="A14" s="42" t="s">
        <v>28</v>
      </c>
      <c r="B14" s="47" t="s">
        <v>234</v>
      </c>
      <c r="C14" s="42">
        <v>13</v>
      </c>
      <c r="D14" s="260">
        <f>'Quarterly Rules'!C45</f>
        <v>0</v>
      </c>
      <c r="E14" s="260">
        <f>'Quarterly Rules'!G45+'Quarterly Rules'!G46</f>
        <v>0</v>
      </c>
      <c r="F14" s="45">
        <f t="shared" si="0"/>
        <v>1</v>
      </c>
      <c r="G14" s="44">
        <f t="shared" si="1"/>
        <v>1</v>
      </c>
    </row>
    <row r="15" spans="1:7" ht="15" x14ac:dyDescent="0.25">
      <c r="A15" s="42" t="s">
        <v>28</v>
      </c>
      <c r="B15" s="47" t="s">
        <v>234</v>
      </c>
      <c r="C15" s="42">
        <v>14</v>
      </c>
      <c r="D15" s="260">
        <f>'Quarterly Rules'!C48</f>
        <v>0</v>
      </c>
      <c r="E15" s="260">
        <f>'Quarterly Rules'!G48+'Quarterly Rules'!G49</f>
        <v>0</v>
      </c>
      <c r="F15" s="45">
        <f t="shared" si="0"/>
        <v>1</v>
      </c>
      <c r="G15" s="44">
        <f t="shared" si="1"/>
        <v>1</v>
      </c>
    </row>
    <row r="16" spans="1:7" ht="15" x14ac:dyDescent="0.25">
      <c r="A16" s="42" t="s">
        <v>28</v>
      </c>
      <c r="B16" s="47" t="s">
        <v>234</v>
      </c>
      <c r="C16" s="42">
        <v>15</v>
      </c>
      <c r="D16" s="260">
        <f>'Quarterly Rules'!C51</f>
        <v>0</v>
      </c>
      <c r="E16" s="260">
        <f>'Quarterly Rules'!G51+'Quarterly Rules'!G52</f>
        <v>0</v>
      </c>
      <c r="F16" s="45">
        <f t="shared" si="0"/>
        <v>1</v>
      </c>
      <c r="G16" s="44">
        <f t="shared" si="1"/>
        <v>1</v>
      </c>
    </row>
    <row r="17" spans="1:8" ht="15" x14ac:dyDescent="0.25">
      <c r="A17" s="42" t="s">
        <v>28</v>
      </c>
      <c r="B17" s="47" t="s">
        <v>234</v>
      </c>
      <c r="C17" s="42">
        <v>16</v>
      </c>
      <c r="D17" s="260">
        <f>'Quarterly Rules'!C54</f>
        <v>0</v>
      </c>
      <c r="E17" s="260">
        <f>'Quarterly Rules'!G54+'Quarterly Rules'!G55+'Quarterly Rules'!G56</f>
        <v>0</v>
      </c>
      <c r="F17" s="45">
        <f t="shared" si="0"/>
        <v>1</v>
      </c>
      <c r="G17" s="44">
        <f t="shared" si="1"/>
        <v>1</v>
      </c>
    </row>
    <row r="18" spans="1:8" ht="15" x14ac:dyDescent="0.25">
      <c r="A18" s="42" t="s">
        <v>28</v>
      </c>
      <c r="B18" s="47" t="s">
        <v>234</v>
      </c>
      <c r="C18" s="42">
        <v>17</v>
      </c>
      <c r="D18" s="260">
        <f>'Quarterly Rules'!C58</f>
        <v>0</v>
      </c>
      <c r="E18" s="260">
        <f>'Quarterly Rules'!G58+'Quarterly Rules'!G59+'Quarterly Rules'!G60</f>
        <v>0</v>
      </c>
      <c r="F18" s="45">
        <f t="shared" si="0"/>
        <v>1</v>
      </c>
      <c r="G18" s="44">
        <f t="shared" si="1"/>
        <v>1</v>
      </c>
      <c r="H18" s="51"/>
    </row>
    <row r="19" spans="1:8" ht="15" x14ac:dyDescent="0.25">
      <c r="A19" s="42" t="s">
        <v>28</v>
      </c>
      <c r="B19" s="47" t="s">
        <v>234</v>
      </c>
      <c r="C19" s="42">
        <v>18</v>
      </c>
      <c r="D19" s="260">
        <f>'Quarterly Rules'!C62</f>
        <v>0</v>
      </c>
      <c r="E19" s="260">
        <f>'Quarterly Rules'!G62+'Quarterly Rules'!G63+'Quarterly Rules'!G64</f>
        <v>0</v>
      </c>
      <c r="F19" s="45">
        <f t="shared" si="0"/>
        <v>1</v>
      </c>
      <c r="G19" s="44">
        <f t="shared" si="1"/>
        <v>1</v>
      </c>
    </row>
    <row r="20" spans="1:8" ht="15" x14ac:dyDescent="0.25">
      <c r="A20" s="42" t="s">
        <v>28</v>
      </c>
      <c r="B20" s="47" t="s">
        <v>234</v>
      </c>
      <c r="C20" s="42">
        <v>19</v>
      </c>
      <c r="D20" s="260">
        <f>'Quarterly Rules'!C66</f>
        <v>0</v>
      </c>
      <c r="E20" s="260">
        <f>'Quarterly Rules'!G66+'Quarterly Rules'!G67+'Quarterly Rules'!G68</f>
        <v>0</v>
      </c>
      <c r="F20" s="45">
        <f t="shared" si="0"/>
        <v>1</v>
      </c>
      <c r="G20" s="44">
        <f t="shared" si="1"/>
        <v>1</v>
      </c>
    </row>
    <row r="21" spans="1:8" ht="15" x14ac:dyDescent="0.25">
      <c r="A21" s="42" t="s">
        <v>28</v>
      </c>
      <c r="B21" s="47" t="s">
        <v>234</v>
      </c>
      <c r="C21" s="42">
        <v>20</v>
      </c>
      <c r="D21" s="260">
        <f>'Quarterly Rules'!C70</f>
        <v>0</v>
      </c>
      <c r="E21" s="260">
        <f>'Quarterly Rules'!G70+'Quarterly Rules'!G71+'Quarterly Rules'!G72</f>
        <v>0</v>
      </c>
      <c r="F21" s="45">
        <f t="shared" si="0"/>
        <v>1</v>
      </c>
      <c r="G21" s="44">
        <f t="shared" si="1"/>
        <v>1</v>
      </c>
    </row>
    <row r="22" spans="1:8" ht="15" x14ac:dyDescent="0.25">
      <c r="A22" s="42" t="s">
        <v>28</v>
      </c>
      <c r="B22" s="47" t="s">
        <v>234</v>
      </c>
      <c r="C22" s="42">
        <v>21</v>
      </c>
      <c r="D22" s="260">
        <f>'Quarterly Rules'!C74</f>
        <v>0</v>
      </c>
      <c r="E22" s="260">
        <f>'Quarterly Rules'!G74+'Quarterly Rules'!G75+'Quarterly Rules'!G76</f>
        <v>0</v>
      </c>
      <c r="F22" s="45">
        <f t="shared" si="0"/>
        <v>1</v>
      </c>
      <c r="G22" s="44">
        <f t="shared" si="1"/>
        <v>1</v>
      </c>
    </row>
    <row r="23" spans="1:8" ht="15" x14ac:dyDescent="0.25">
      <c r="A23" s="42" t="s">
        <v>28</v>
      </c>
      <c r="B23" s="47" t="s">
        <v>234</v>
      </c>
      <c r="C23" s="42">
        <v>22</v>
      </c>
      <c r="D23" s="260">
        <f>'Quarterly Rules'!C78</f>
        <v>0</v>
      </c>
      <c r="E23" s="260">
        <f>'Quarterly Rules'!G78+'Quarterly Rules'!G79+'Quarterly Rules'!G80</f>
        <v>0</v>
      </c>
      <c r="F23" s="45">
        <f t="shared" si="0"/>
        <v>1</v>
      </c>
      <c r="G23" s="44">
        <f t="shared" si="1"/>
        <v>1</v>
      </c>
    </row>
    <row r="24" spans="1:8" ht="15" x14ac:dyDescent="0.25">
      <c r="A24" s="42" t="s">
        <v>28</v>
      </c>
      <c r="B24" s="47" t="s">
        <v>234</v>
      </c>
      <c r="C24" s="42">
        <v>23</v>
      </c>
      <c r="D24" s="260">
        <f>'Quarterly Rules'!C82</f>
        <v>0</v>
      </c>
      <c r="E24" s="260">
        <f>'Quarterly Rules'!G82+'Quarterly Rules'!G83+'Quarterly Rules'!G84</f>
        <v>0</v>
      </c>
      <c r="F24" s="45">
        <f t="shared" si="0"/>
        <v>1</v>
      </c>
      <c r="G24" s="44">
        <f t="shared" si="1"/>
        <v>1</v>
      </c>
    </row>
    <row r="25" spans="1:8" ht="15" x14ac:dyDescent="0.25">
      <c r="A25" s="42" t="s">
        <v>28</v>
      </c>
      <c r="B25" s="47" t="s">
        <v>234</v>
      </c>
      <c r="C25" s="42">
        <v>24</v>
      </c>
      <c r="D25" s="260">
        <f>'Quarterly Rules'!C86</f>
        <v>0</v>
      </c>
      <c r="E25" s="260">
        <f>'Quarterly Rules'!G86+'Quarterly Rules'!G87</f>
        <v>0</v>
      </c>
      <c r="F25" s="45">
        <f t="shared" si="0"/>
        <v>1</v>
      </c>
      <c r="G25" s="44">
        <f t="shared" si="1"/>
        <v>1</v>
      </c>
    </row>
    <row r="26" spans="1:8" ht="15" x14ac:dyDescent="0.25">
      <c r="A26" s="42" t="s">
        <v>28</v>
      </c>
      <c r="B26" s="47" t="s">
        <v>234</v>
      </c>
      <c r="C26" s="42">
        <v>25</v>
      </c>
      <c r="D26" s="260">
        <f>'Quarterly Rules'!C89</f>
        <v>0</v>
      </c>
      <c r="E26" s="260">
        <f>'Quarterly Rules'!G89+'Quarterly Rules'!G90+'Quarterly Rules'!G91</f>
        <v>0</v>
      </c>
      <c r="F26" s="45">
        <f t="shared" si="0"/>
        <v>1</v>
      </c>
      <c r="G26" s="44">
        <f t="shared" si="1"/>
        <v>1</v>
      </c>
    </row>
    <row r="27" spans="1:8" ht="15" x14ac:dyDescent="0.25">
      <c r="A27" s="42" t="s">
        <v>28</v>
      </c>
      <c r="B27" s="47" t="s">
        <v>234</v>
      </c>
      <c r="C27" s="42">
        <v>26</v>
      </c>
      <c r="D27" s="260">
        <f>'Quarterly Rules'!C94</f>
        <v>0</v>
      </c>
      <c r="E27" s="260">
        <f>'Quarterly Rules'!G94+'Quarterly Rules'!G95+'Quarterly Rules'!G96</f>
        <v>0</v>
      </c>
      <c r="F27" s="45">
        <f t="shared" si="0"/>
        <v>1</v>
      </c>
      <c r="G27" s="44">
        <f t="shared" si="1"/>
        <v>1</v>
      </c>
    </row>
    <row r="28" spans="1:8" ht="15" x14ac:dyDescent="0.25">
      <c r="A28" s="42" t="s">
        <v>28</v>
      </c>
      <c r="B28" s="47" t="s">
        <v>234</v>
      </c>
      <c r="C28" s="42">
        <v>27</v>
      </c>
      <c r="D28" s="260">
        <f>'Quarterly Rules'!C98</f>
        <v>0</v>
      </c>
      <c r="E28" s="260">
        <f>'Quarterly Rules'!G98+'Quarterly Rules'!G99+'Quarterly Rules'!G100</f>
        <v>0</v>
      </c>
      <c r="F28" s="45">
        <f t="shared" si="0"/>
        <v>1</v>
      </c>
      <c r="G28" s="44">
        <f t="shared" si="1"/>
        <v>1</v>
      </c>
    </row>
    <row r="29" spans="1:8" ht="15" x14ac:dyDescent="0.25">
      <c r="A29" s="42" t="s">
        <v>28</v>
      </c>
      <c r="B29" s="47" t="s">
        <v>234</v>
      </c>
      <c r="C29" s="42">
        <v>28</v>
      </c>
      <c r="D29" s="260">
        <f>'Quarterly Rules'!C102</f>
        <v>0</v>
      </c>
      <c r="E29" s="261">
        <f>'Quarterly Rules'!G102+'Quarterly Rules'!G103+'Quarterly Rules'!G104</f>
        <v>0</v>
      </c>
      <c r="F29" s="45">
        <f t="shared" si="0"/>
        <v>1</v>
      </c>
      <c r="G29" s="44">
        <f t="shared" si="1"/>
        <v>1</v>
      </c>
    </row>
    <row r="30" spans="1:8" ht="15" x14ac:dyDescent="0.25">
      <c r="A30" s="42" t="s">
        <v>28</v>
      </c>
      <c r="B30" s="47" t="s">
        <v>234</v>
      </c>
      <c r="C30" s="42">
        <v>29</v>
      </c>
      <c r="D30" s="260">
        <f>'Quarterly Rules'!C106</f>
        <v>0</v>
      </c>
      <c r="E30" s="260">
        <f>'Quarterly Rules'!G106+'Quarterly Rules'!G107+'Quarterly Rules'!G108</f>
        <v>0</v>
      </c>
      <c r="F30" s="45">
        <f t="shared" si="0"/>
        <v>1</v>
      </c>
      <c r="G30" s="44">
        <f t="shared" si="1"/>
        <v>1</v>
      </c>
    </row>
    <row r="31" spans="1:8" ht="15" x14ac:dyDescent="0.25">
      <c r="A31" s="42" t="s">
        <v>28</v>
      </c>
      <c r="B31" s="47" t="s">
        <v>234</v>
      </c>
      <c r="C31" s="42">
        <v>30</v>
      </c>
      <c r="D31" s="260">
        <f>'Quarterly Rules'!C110</f>
        <v>0</v>
      </c>
      <c r="E31" s="260">
        <f>'Quarterly Rules'!G110+'Quarterly Rules'!G111+'Quarterly Rules'!G112</f>
        <v>0</v>
      </c>
      <c r="F31" s="45">
        <f t="shared" si="0"/>
        <v>1</v>
      </c>
      <c r="G31" s="44">
        <f t="shared" si="1"/>
        <v>1</v>
      </c>
    </row>
    <row r="32" spans="1:8" ht="15" x14ac:dyDescent="0.25">
      <c r="A32" s="42" t="s">
        <v>28</v>
      </c>
      <c r="B32" s="47" t="s">
        <v>234</v>
      </c>
      <c r="C32" s="42">
        <v>31</v>
      </c>
      <c r="D32" s="260">
        <f>'Quarterly Rules'!C114</f>
        <v>0</v>
      </c>
      <c r="E32" s="260">
        <f>'Quarterly Rules'!G114+'Quarterly Rules'!G115+'Quarterly Rules'!G116</f>
        <v>0</v>
      </c>
      <c r="F32" s="45">
        <f t="shared" si="0"/>
        <v>1</v>
      </c>
      <c r="G32" s="44">
        <f t="shared" si="1"/>
        <v>1</v>
      </c>
    </row>
    <row r="33" spans="1:7" ht="15" x14ac:dyDescent="0.25">
      <c r="A33" s="42" t="s">
        <v>28</v>
      </c>
      <c r="B33" s="47" t="s">
        <v>234</v>
      </c>
      <c r="C33" s="42">
        <v>32</v>
      </c>
      <c r="D33" s="260">
        <f>'Quarterly Rules'!C118</f>
        <v>0</v>
      </c>
      <c r="E33" s="260">
        <f>'Quarterly Rules'!G118+'Quarterly Rules'!G119+'Quarterly Rules'!G120</f>
        <v>0</v>
      </c>
      <c r="F33" s="45">
        <f t="shared" si="0"/>
        <v>1</v>
      </c>
      <c r="G33" s="44">
        <f t="shared" si="1"/>
        <v>1</v>
      </c>
    </row>
    <row r="34" spans="1:7" ht="15" x14ac:dyDescent="0.25">
      <c r="A34" s="42" t="s">
        <v>28</v>
      </c>
      <c r="B34" s="47" t="s">
        <v>234</v>
      </c>
      <c r="C34" s="42">
        <v>33</v>
      </c>
      <c r="D34" s="260">
        <f>'Quarterly Rules'!C122</f>
        <v>0</v>
      </c>
      <c r="E34" s="260">
        <f>'Quarterly Rules'!G122+'Quarterly Rules'!G123+'Quarterly Rules'!G124</f>
        <v>0</v>
      </c>
      <c r="F34" s="45">
        <f t="shared" si="0"/>
        <v>1</v>
      </c>
      <c r="G34" s="44">
        <f t="shared" si="1"/>
        <v>1</v>
      </c>
    </row>
    <row r="35" spans="1:7" ht="15" x14ac:dyDescent="0.25">
      <c r="A35" s="42" t="s">
        <v>48</v>
      </c>
      <c r="B35" s="47" t="s">
        <v>234</v>
      </c>
      <c r="C35" s="42">
        <v>34</v>
      </c>
      <c r="D35" s="260">
        <f>'Quarterly Rules'!C126</f>
        <v>0</v>
      </c>
      <c r="E35" s="260">
        <f>'Quarterly Rules'!G126+'Quarterly Rules'!G127+'Quarterly Rules'!G128</f>
        <v>0</v>
      </c>
      <c r="F35" s="45">
        <f t="shared" si="0"/>
        <v>1</v>
      </c>
      <c r="G35" s="44">
        <f t="shared" si="1"/>
        <v>1</v>
      </c>
    </row>
    <row r="36" spans="1:7" ht="15" x14ac:dyDescent="0.25">
      <c r="A36" s="42" t="s">
        <v>48</v>
      </c>
      <c r="B36" s="47" t="s">
        <v>234</v>
      </c>
      <c r="C36" s="42">
        <v>35</v>
      </c>
      <c r="D36" s="260">
        <f>'Quarterly Rules'!C130</f>
        <v>0</v>
      </c>
      <c r="E36" s="260">
        <f>'Quarterly Rules'!G130+'Quarterly Rules'!G131+'Quarterly Rules'!G132</f>
        <v>0</v>
      </c>
      <c r="F36" s="45">
        <f t="shared" si="0"/>
        <v>1</v>
      </c>
      <c r="G36" s="44">
        <f t="shared" si="1"/>
        <v>1</v>
      </c>
    </row>
    <row r="37" spans="1:7" ht="15" x14ac:dyDescent="0.25">
      <c r="A37" s="42" t="s">
        <v>48</v>
      </c>
      <c r="B37" s="47" t="s">
        <v>234</v>
      </c>
      <c r="C37" s="42">
        <v>36</v>
      </c>
      <c r="D37" s="260">
        <f>'Quarterly Rules'!C134</f>
        <v>0</v>
      </c>
      <c r="E37" s="260">
        <f>'Quarterly Rules'!G134+'Quarterly Rules'!G135+'Quarterly Rules'!G136</f>
        <v>0</v>
      </c>
      <c r="F37" s="45">
        <f t="shared" si="0"/>
        <v>1</v>
      </c>
      <c r="G37" s="44">
        <f t="shared" si="1"/>
        <v>1</v>
      </c>
    </row>
    <row r="38" spans="1:7" ht="15" x14ac:dyDescent="0.25">
      <c r="A38" s="42" t="s">
        <v>48</v>
      </c>
      <c r="B38" s="47" t="s">
        <v>234</v>
      </c>
      <c r="C38" s="42">
        <v>37</v>
      </c>
      <c r="D38" s="260">
        <f>'Quarterly Rules'!C138</f>
        <v>0</v>
      </c>
      <c r="E38" s="260">
        <f>'Quarterly Rules'!G138+'Quarterly Rules'!G139+'Quarterly Rules'!G140</f>
        <v>0</v>
      </c>
      <c r="F38" s="45">
        <f t="shared" si="0"/>
        <v>1</v>
      </c>
      <c r="G38" s="44">
        <f t="shared" si="1"/>
        <v>1</v>
      </c>
    </row>
    <row r="39" spans="1:7" ht="15" x14ac:dyDescent="0.25">
      <c r="A39" s="42" t="s">
        <v>48</v>
      </c>
      <c r="B39" s="47" t="s">
        <v>234</v>
      </c>
      <c r="C39" s="42">
        <v>38</v>
      </c>
      <c r="D39" s="260">
        <f>'Quarterly Rules'!C143</f>
        <v>0</v>
      </c>
      <c r="E39" s="260">
        <f>'Quarterly Rules'!G143+'Quarterly Rules'!G144+'Quarterly Rules'!G145</f>
        <v>0</v>
      </c>
      <c r="F39" s="45">
        <f t="shared" si="0"/>
        <v>1</v>
      </c>
      <c r="G39" s="44">
        <f t="shared" si="1"/>
        <v>1</v>
      </c>
    </row>
    <row r="40" spans="1:7" ht="15" x14ac:dyDescent="0.25">
      <c r="A40" s="42" t="s">
        <v>48</v>
      </c>
      <c r="B40" s="47" t="s">
        <v>234</v>
      </c>
      <c r="C40" s="42">
        <v>39</v>
      </c>
      <c r="D40" s="260">
        <f>'Quarterly Rules'!C147</f>
        <v>0</v>
      </c>
      <c r="E40" s="260">
        <f>'Quarterly Rules'!G147+'Quarterly Rules'!G148+'Quarterly Rules'!G149</f>
        <v>0</v>
      </c>
      <c r="F40" s="45">
        <f t="shared" si="0"/>
        <v>1</v>
      </c>
      <c r="G40" s="44">
        <f t="shared" si="1"/>
        <v>1</v>
      </c>
    </row>
    <row r="41" spans="1:7" ht="15" x14ac:dyDescent="0.25">
      <c r="A41" s="42" t="s">
        <v>48</v>
      </c>
      <c r="B41" s="47" t="s">
        <v>234</v>
      </c>
      <c r="C41" s="42">
        <v>40</v>
      </c>
      <c r="D41" s="260">
        <f>'Quarterly Rules'!C151</f>
        <v>0</v>
      </c>
      <c r="E41" s="260">
        <f>'Quarterly Rules'!G151+'Quarterly Rules'!G152+'Quarterly Rules'!G153</f>
        <v>0</v>
      </c>
      <c r="F41" s="45">
        <f t="shared" si="0"/>
        <v>1</v>
      </c>
      <c r="G41" s="44">
        <f t="shared" si="1"/>
        <v>1</v>
      </c>
    </row>
    <row r="42" spans="1:7" ht="15" x14ac:dyDescent="0.25">
      <c r="A42" s="42" t="s">
        <v>48</v>
      </c>
      <c r="B42" s="47" t="s">
        <v>234</v>
      </c>
      <c r="C42" s="42">
        <v>41</v>
      </c>
      <c r="D42" s="260">
        <f>'Quarterly Rules'!C155</f>
        <v>0</v>
      </c>
      <c r="E42" s="260">
        <f>'Quarterly Rules'!G155+'Quarterly Rules'!G156+'Quarterly Rules'!G157</f>
        <v>0</v>
      </c>
      <c r="F42" s="45">
        <f t="shared" si="0"/>
        <v>1</v>
      </c>
      <c r="G42" s="44">
        <f t="shared" si="1"/>
        <v>1</v>
      </c>
    </row>
    <row r="43" spans="1:7" ht="15" x14ac:dyDescent="0.25">
      <c r="A43" s="42" t="s">
        <v>48</v>
      </c>
      <c r="B43" s="47" t="s">
        <v>234</v>
      </c>
      <c r="C43" s="42">
        <v>42</v>
      </c>
      <c r="D43" s="260">
        <f>'Quarterly Rules'!C159</f>
        <v>0</v>
      </c>
      <c r="E43" s="260">
        <f>'Quarterly Rules'!G159+'Quarterly Rules'!G160+'Quarterly Rules'!G161</f>
        <v>0</v>
      </c>
      <c r="F43" s="45">
        <f t="shared" si="0"/>
        <v>1</v>
      </c>
      <c r="G43" s="44">
        <f t="shared" si="1"/>
        <v>1</v>
      </c>
    </row>
    <row r="44" spans="1:7" ht="15" x14ac:dyDescent="0.25">
      <c r="A44" s="42" t="s">
        <v>48</v>
      </c>
      <c r="B44" s="47" t="s">
        <v>234</v>
      </c>
      <c r="C44" s="42">
        <v>43</v>
      </c>
      <c r="D44" s="260">
        <f>'Quarterly Rules'!C163</f>
        <v>0</v>
      </c>
      <c r="E44" s="260">
        <f>'Quarterly Rules'!G163+'Quarterly Rules'!G164+'Quarterly Rules'!G165</f>
        <v>0</v>
      </c>
      <c r="F44" s="45">
        <f t="shared" si="0"/>
        <v>1</v>
      </c>
      <c r="G44" s="44">
        <f t="shared" si="1"/>
        <v>1</v>
      </c>
    </row>
    <row r="45" spans="1:7" ht="15" x14ac:dyDescent="0.25">
      <c r="A45" s="42" t="s">
        <v>48</v>
      </c>
      <c r="B45" s="47" t="s">
        <v>234</v>
      </c>
      <c r="C45" s="42">
        <v>44</v>
      </c>
      <c r="D45" s="260">
        <f>'Quarterly Rules'!C167</f>
        <v>0</v>
      </c>
      <c r="E45" s="260">
        <f>'Quarterly Rules'!G167+'Quarterly Rules'!G168+'Quarterly Rules'!G169</f>
        <v>0</v>
      </c>
      <c r="F45" s="45">
        <f t="shared" si="0"/>
        <v>1</v>
      </c>
      <c r="G45" s="44">
        <f t="shared" si="1"/>
        <v>1</v>
      </c>
    </row>
    <row r="46" spans="1:7" ht="15" x14ac:dyDescent="0.25">
      <c r="A46" s="42" t="s">
        <v>48</v>
      </c>
      <c r="B46" s="47" t="s">
        <v>234</v>
      </c>
      <c r="C46" s="42">
        <v>45</v>
      </c>
      <c r="D46" s="260">
        <f>'Quarterly Rules'!C171</f>
        <v>0</v>
      </c>
      <c r="E46" s="260">
        <f>'Quarterly Rules'!G171+'Quarterly Rules'!G172+'Quarterly Rules'!G173</f>
        <v>0</v>
      </c>
      <c r="F46" s="45">
        <f t="shared" si="0"/>
        <v>1</v>
      </c>
      <c r="G46" s="44">
        <f t="shared" si="1"/>
        <v>1</v>
      </c>
    </row>
    <row r="47" spans="1:7" ht="15" hidden="1" x14ac:dyDescent="0.25">
      <c r="A47" s="47"/>
      <c r="B47" s="47"/>
      <c r="C47" s="47"/>
    </row>
    <row r="48" spans="1:7" ht="15" hidden="1" x14ac:dyDescent="0.25">
      <c r="A48" s="47"/>
      <c r="B48" s="47"/>
      <c r="C48" s="47"/>
    </row>
    <row r="49" spans="1:3" ht="15" hidden="1" x14ac:dyDescent="0.25">
      <c r="A49" s="47"/>
      <c r="B49" s="47"/>
      <c r="C49" s="47"/>
    </row>
    <row r="50" spans="1:3" ht="15" hidden="1" x14ac:dyDescent="0.25">
      <c r="A50" s="47"/>
      <c r="B50" s="47"/>
      <c r="C50" s="47"/>
    </row>
    <row r="51" spans="1:3" ht="15" hidden="1" x14ac:dyDescent="0.25">
      <c r="A51" s="47"/>
      <c r="B51" s="47"/>
      <c r="C51" s="47"/>
    </row>
    <row r="52" spans="1:3" ht="15" hidden="1" x14ac:dyDescent="0.25">
      <c r="A52" s="47"/>
      <c r="B52" s="47"/>
      <c r="C52" s="47"/>
    </row>
    <row r="53" spans="1:3" ht="15" hidden="1" x14ac:dyDescent="0.25">
      <c r="A53" s="47"/>
      <c r="B53" s="47"/>
      <c r="C53" s="47"/>
    </row>
    <row r="54" spans="1:3" ht="15" hidden="1" x14ac:dyDescent="0.25">
      <c r="A54" s="47"/>
      <c r="B54" s="47"/>
      <c r="C54" s="47"/>
    </row>
    <row r="55" spans="1:3" ht="15" hidden="1" x14ac:dyDescent="0.25">
      <c r="A55" s="47"/>
      <c r="B55" s="47"/>
      <c r="C55" s="47"/>
    </row>
    <row r="56" spans="1:3" ht="15" hidden="1" x14ac:dyDescent="0.25">
      <c r="A56" s="47"/>
      <c r="B56" s="47"/>
      <c r="C56" s="47"/>
    </row>
    <row r="57" spans="1:3" ht="15" hidden="1" x14ac:dyDescent="0.25">
      <c r="A57" s="47"/>
      <c r="B57" s="47"/>
      <c r="C57" s="47"/>
    </row>
    <row r="58" spans="1:3" ht="15" hidden="1" x14ac:dyDescent="0.25">
      <c r="A58" s="47"/>
      <c r="B58" s="47"/>
      <c r="C58" s="47"/>
    </row>
    <row r="59" spans="1:3" ht="15" hidden="1" x14ac:dyDescent="0.25">
      <c r="A59" s="47"/>
      <c r="B59" s="47"/>
      <c r="C59" s="47"/>
    </row>
    <row r="60" spans="1:3" ht="15" hidden="1" x14ac:dyDescent="0.25">
      <c r="A60" s="47"/>
      <c r="B60" s="47"/>
      <c r="C60" s="47"/>
    </row>
    <row r="61" spans="1:3" ht="15" hidden="1" x14ac:dyDescent="0.25">
      <c r="A61" s="47"/>
      <c r="B61" s="47"/>
      <c r="C61" s="47"/>
    </row>
    <row r="62" spans="1:3" ht="15" hidden="1" x14ac:dyDescent="0.25">
      <c r="A62" s="47"/>
      <c r="B62" s="47"/>
      <c r="C62" s="47"/>
    </row>
    <row r="63" spans="1:3" ht="15" hidden="1" x14ac:dyDescent="0.25">
      <c r="A63" s="47"/>
      <c r="B63" s="47"/>
      <c r="C63" s="47"/>
    </row>
    <row r="64" spans="1:3" ht="15" hidden="1" x14ac:dyDescent="0.25">
      <c r="A64" s="47"/>
      <c r="B64" s="47"/>
      <c r="C64" s="47"/>
    </row>
    <row r="65" spans="1:3" ht="15" hidden="1" x14ac:dyDescent="0.25">
      <c r="A65" s="47"/>
      <c r="B65" s="47"/>
      <c r="C65" s="47"/>
    </row>
    <row r="66" spans="1:3" ht="15" hidden="1" x14ac:dyDescent="0.25">
      <c r="A66" s="47"/>
      <c r="B66" s="47"/>
      <c r="C66" s="47"/>
    </row>
    <row r="67" spans="1:3" ht="15" hidden="1" x14ac:dyDescent="0.25">
      <c r="A67" s="47"/>
      <c r="B67" s="47"/>
      <c r="C67" s="47"/>
    </row>
    <row r="68" spans="1:3" ht="15" hidden="1" x14ac:dyDescent="0.25">
      <c r="A68" s="47"/>
      <c r="B68" s="47"/>
      <c r="C68" s="47"/>
    </row>
    <row r="69" spans="1:3" ht="15" hidden="1" x14ac:dyDescent="0.25">
      <c r="A69" s="47"/>
      <c r="B69" s="47"/>
      <c r="C69" s="47"/>
    </row>
    <row r="70" spans="1:3" ht="15" hidden="1" x14ac:dyDescent="0.25">
      <c r="A70" s="47"/>
      <c r="B70" s="47"/>
      <c r="C70" s="47"/>
    </row>
    <row r="71" spans="1:3" ht="15" hidden="1" x14ac:dyDescent="0.25">
      <c r="A71" s="47"/>
      <c r="B71" s="47"/>
      <c r="C71" s="47"/>
    </row>
    <row r="72" spans="1:3" ht="15" hidden="1" x14ac:dyDescent="0.25">
      <c r="A72" s="47"/>
      <c r="B72" s="47"/>
      <c r="C72" s="47"/>
    </row>
    <row r="73" spans="1:3" ht="15" hidden="1" x14ac:dyDescent="0.25">
      <c r="A73" s="47"/>
      <c r="B73" s="47"/>
      <c r="C73" s="47"/>
    </row>
    <row r="74" spans="1:3" ht="15" hidden="1" x14ac:dyDescent="0.25">
      <c r="A74" s="47"/>
      <c r="B74" s="47"/>
      <c r="C74" s="47"/>
    </row>
    <row r="75" spans="1:3" ht="15" hidden="1" x14ac:dyDescent="0.25">
      <c r="A75" s="47"/>
      <c r="B75" s="47"/>
      <c r="C75" s="47"/>
    </row>
    <row r="76" spans="1:3" ht="15" hidden="1" x14ac:dyDescent="0.25">
      <c r="A76" s="47"/>
      <c r="B76" s="47"/>
      <c r="C76" s="47"/>
    </row>
    <row r="77" spans="1:3" ht="15" hidden="1" x14ac:dyDescent="0.25">
      <c r="A77" s="47"/>
      <c r="B77" s="47"/>
      <c r="C77" s="47"/>
    </row>
    <row r="78" spans="1:3" ht="15" hidden="1" x14ac:dyDescent="0.25">
      <c r="A78" s="47"/>
      <c r="B78" s="47"/>
      <c r="C78" s="47"/>
    </row>
    <row r="79" spans="1:3" ht="15" hidden="1" x14ac:dyDescent="0.25">
      <c r="A79" s="47"/>
      <c r="B79" s="47"/>
      <c r="C79" s="47"/>
    </row>
    <row r="80" spans="1:3" ht="15" hidden="1" x14ac:dyDescent="0.25">
      <c r="A80" s="47"/>
      <c r="B80" s="47"/>
      <c r="C80" s="47"/>
    </row>
    <row r="81" spans="1:3" ht="15" hidden="1" x14ac:dyDescent="0.25">
      <c r="A81" s="47"/>
      <c r="B81" s="47"/>
      <c r="C81" s="47"/>
    </row>
    <row r="82" spans="1:3" ht="15" hidden="1" x14ac:dyDescent="0.25">
      <c r="A82" s="47"/>
      <c r="B82" s="47"/>
      <c r="C82" s="47"/>
    </row>
    <row r="83" spans="1:3" ht="15" hidden="1" x14ac:dyDescent="0.25">
      <c r="A83" s="47"/>
      <c r="B83" s="47"/>
      <c r="C83" s="47"/>
    </row>
    <row r="84" spans="1:3" ht="15" hidden="1" x14ac:dyDescent="0.25">
      <c r="A84" s="47"/>
      <c r="B84" s="47"/>
      <c r="C84" s="47"/>
    </row>
    <row r="85" spans="1:3" ht="15" hidden="1" x14ac:dyDescent="0.25">
      <c r="A85" s="47"/>
      <c r="B85" s="47"/>
      <c r="C85" s="47"/>
    </row>
    <row r="86" spans="1:3" ht="15" hidden="1" x14ac:dyDescent="0.25">
      <c r="A86" s="47"/>
      <c r="B86" s="47"/>
      <c r="C86" s="47"/>
    </row>
    <row r="87" spans="1:3" ht="15" hidden="1" x14ac:dyDescent="0.25">
      <c r="A87" s="47"/>
      <c r="B87" s="47"/>
      <c r="C87" s="47"/>
    </row>
    <row r="88" spans="1:3" ht="15" hidden="1" x14ac:dyDescent="0.25">
      <c r="A88" s="47"/>
      <c r="B88" s="47"/>
      <c r="C88" s="47"/>
    </row>
    <row r="89" spans="1:3" ht="15" hidden="1" x14ac:dyDescent="0.25">
      <c r="A89" s="47"/>
      <c r="B89" s="47"/>
      <c r="C89" s="47"/>
    </row>
    <row r="90" spans="1:3" ht="15" hidden="1" x14ac:dyDescent="0.25">
      <c r="A90" s="47"/>
      <c r="B90" s="47"/>
      <c r="C90" s="47"/>
    </row>
    <row r="91" spans="1:3" ht="15" hidden="1" x14ac:dyDescent="0.25">
      <c r="A91" s="47"/>
      <c r="B91" s="47"/>
      <c r="C91" s="47"/>
    </row>
    <row r="92" spans="1:3" ht="15" hidden="1" x14ac:dyDescent="0.25">
      <c r="A92" s="47"/>
      <c r="B92" s="47"/>
      <c r="C92" s="47"/>
    </row>
    <row r="93" spans="1:3" ht="15" hidden="1" x14ac:dyDescent="0.25">
      <c r="A93" s="47"/>
      <c r="B93" s="47"/>
      <c r="C93" s="47"/>
    </row>
    <row r="94" spans="1:3" ht="15" hidden="1" x14ac:dyDescent="0.25">
      <c r="A94" s="47"/>
      <c r="B94" s="47"/>
      <c r="C94" s="47"/>
    </row>
    <row r="95" spans="1:3" ht="15" hidden="1" x14ac:dyDescent="0.25">
      <c r="A95" s="47"/>
      <c r="B95" s="47"/>
      <c r="C95" s="47"/>
    </row>
    <row r="96" spans="1:3" ht="15" hidden="1" x14ac:dyDescent="0.25">
      <c r="A96" s="47"/>
      <c r="B96" s="47"/>
      <c r="C96" s="47"/>
    </row>
    <row r="97" spans="1:3" ht="15" hidden="1" x14ac:dyDescent="0.25">
      <c r="A97" s="47"/>
      <c r="B97" s="47"/>
      <c r="C97" s="47"/>
    </row>
    <row r="98" spans="1:3" ht="15" hidden="1" x14ac:dyDescent="0.25">
      <c r="A98" s="47"/>
      <c r="B98" s="47"/>
      <c r="C98" s="47"/>
    </row>
    <row r="99" spans="1:3" ht="15" hidden="1" x14ac:dyDescent="0.25">
      <c r="A99" s="47"/>
      <c r="B99" s="47"/>
      <c r="C99" s="47"/>
    </row>
    <row r="100" spans="1:3" ht="15" hidden="1" x14ac:dyDescent="0.25">
      <c r="A100" s="47"/>
      <c r="B100" s="47"/>
      <c r="C100" s="47"/>
    </row>
    <row r="101" spans="1:3" ht="15" hidden="1" x14ac:dyDescent="0.25">
      <c r="A101" s="47"/>
      <c r="B101" s="47"/>
      <c r="C101" s="47"/>
    </row>
    <row r="102" spans="1:3" ht="15" hidden="1" x14ac:dyDescent="0.25">
      <c r="A102" s="47"/>
      <c r="B102" s="47"/>
      <c r="C102" s="47"/>
    </row>
    <row r="103" spans="1:3" ht="15" hidden="1" x14ac:dyDescent="0.25">
      <c r="A103" s="47"/>
      <c r="B103" s="47"/>
      <c r="C103" s="47"/>
    </row>
    <row r="104" spans="1:3" ht="15" hidden="1" x14ac:dyDescent="0.25">
      <c r="A104" s="47"/>
      <c r="B104" s="47"/>
      <c r="C104" s="47"/>
    </row>
    <row r="105" spans="1:3" ht="15" hidden="1" x14ac:dyDescent="0.25">
      <c r="A105" s="47"/>
      <c r="B105" s="47"/>
      <c r="C105" s="47"/>
    </row>
    <row r="106" spans="1:3" ht="15" hidden="1" x14ac:dyDescent="0.25">
      <c r="A106" s="47"/>
      <c r="B106" s="47"/>
      <c r="C106" s="47"/>
    </row>
    <row r="107" spans="1:3" ht="15" hidden="1" x14ac:dyDescent="0.25">
      <c r="A107" s="47"/>
      <c r="B107" s="47"/>
      <c r="C107" s="47"/>
    </row>
    <row r="108" spans="1:3" ht="15" hidden="1" x14ac:dyDescent="0.25">
      <c r="A108" s="47"/>
      <c r="B108" s="47"/>
      <c r="C108" s="47"/>
    </row>
    <row r="109" spans="1:3" ht="15" hidden="1" x14ac:dyDescent="0.25">
      <c r="A109" s="47"/>
      <c r="B109" s="47"/>
      <c r="C109" s="47"/>
    </row>
    <row r="110" spans="1:3" ht="15" hidden="1" x14ac:dyDescent="0.25">
      <c r="A110" s="47"/>
      <c r="B110" s="47"/>
      <c r="C110" s="47"/>
    </row>
    <row r="111" spans="1:3" ht="15" hidden="1" x14ac:dyDescent="0.25">
      <c r="A111" s="47"/>
      <c r="B111" s="47"/>
      <c r="C111" s="47"/>
    </row>
    <row r="112" spans="1:3" ht="15" hidden="1" x14ac:dyDescent="0.25">
      <c r="A112" s="47"/>
      <c r="B112" s="47"/>
      <c r="C112" s="47"/>
    </row>
    <row r="113" spans="1:3" ht="15" hidden="1" x14ac:dyDescent="0.25">
      <c r="A113" s="47"/>
      <c r="B113" s="47"/>
      <c r="C113" s="47"/>
    </row>
    <row r="114" spans="1:3" ht="15" hidden="1" x14ac:dyDescent="0.25">
      <c r="A114" s="47"/>
      <c r="B114" s="47"/>
      <c r="C114" s="47"/>
    </row>
    <row r="115" spans="1:3" ht="15" hidden="1" x14ac:dyDescent="0.25">
      <c r="A115" s="47"/>
      <c r="B115" s="47"/>
      <c r="C115" s="47"/>
    </row>
    <row r="116" spans="1:3" ht="15" hidden="1" x14ac:dyDescent="0.25">
      <c r="A116" s="47"/>
      <c r="B116" s="47"/>
      <c r="C116" s="47"/>
    </row>
    <row r="117" spans="1:3" ht="15" hidden="1" x14ac:dyDescent="0.25">
      <c r="A117" s="47"/>
      <c r="B117" s="47"/>
      <c r="C117" s="47"/>
    </row>
    <row r="118" spans="1:3" ht="15" hidden="1" x14ac:dyDescent="0.25">
      <c r="A118" s="47"/>
      <c r="B118" s="47"/>
      <c r="C118" s="47"/>
    </row>
    <row r="119" spans="1:3" ht="15" hidden="1" x14ac:dyDescent="0.25">
      <c r="A119" s="47"/>
      <c r="B119" s="47"/>
      <c r="C119" s="47"/>
    </row>
    <row r="120" spans="1:3" ht="15" hidden="1" x14ac:dyDescent="0.25">
      <c r="A120" s="47"/>
      <c r="B120" s="47"/>
      <c r="C120" s="47"/>
    </row>
    <row r="121" spans="1:3" ht="15" hidden="1" x14ac:dyDescent="0.25">
      <c r="A121" s="47"/>
      <c r="B121" s="47"/>
      <c r="C121" s="47"/>
    </row>
    <row r="122" spans="1:3" ht="15" hidden="1" x14ac:dyDescent="0.25">
      <c r="A122" s="47"/>
      <c r="B122" s="47"/>
      <c r="C122" s="47"/>
    </row>
    <row r="123" spans="1:3" ht="15" hidden="1" x14ac:dyDescent="0.25">
      <c r="A123" s="47"/>
      <c r="B123" s="47"/>
      <c r="C123" s="47"/>
    </row>
    <row r="124" spans="1:3" ht="15" hidden="1" x14ac:dyDescent="0.25">
      <c r="A124" s="47"/>
      <c r="B124" s="47"/>
      <c r="C124" s="47"/>
    </row>
    <row r="125" spans="1:3" ht="15" hidden="1" x14ac:dyDescent="0.25">
      <c r="A125" s="47"/>
      <c r="B125" s="47"/>
      <c r="C125" s="47"/>
    </row>
    <row r="126" spans="1:3" ht="15" hidden="1" x14ac:dyDescent="0.25">
      <c r="A126" s="47"/>
      <c r="B126" s="47"/>
      <c r="C126" s="47"/>
    </row>
    <row r="127" spans="1:3" ht="15" hidden="1" x14ac:dyDescent="0.25">
      <c r="A127" s="47"/>
      <c r="B127" s="47"/>
      <c r="C127" s="47"/>
    </row>
    <row r="128" spans="1:3" ht="15" hidden="1" x14ac:dyDescent="0.25">
      <c r="A128" s="47"/>
      <c r="B128" s="47"/>
      <c r="C128" s="47"/>
    </row>
    <row r="129" spans="1:3" ht="15" hidden="1" x14ac:dyDescent="0.25">
      <c r="A129" s="47"/>
      <c r="B129" s="47"/>
      <c r="C129" s="47"/>
    </row>
    <row r="130" spans="1:3" ht="15" hidden="1" x14ac:dyDescent="0.25">
      <c r="A130" s="47"/>
      <c r="B130" s="47"/>
      <c r="C130" s="47"/>
    </row>
    <row r="131" spans="1:3" ht="15" hidden="1" x14ac:dyDescent="0.25">
      <c r="A131" s="47"/>
      <c r="B131" s="47"/>
      <c r="C131" s="47"/>
    </row>
    <row r="132" spans="1:3" ht="15" hidden="1" x14ac:dyDescent="0.25">
      <c r="A132" s="47"/>
      <c r="B132" s="47"/>
      <c r="C132" s="47"/>
    </row>
    <row r="133" spans="1:3" ht="15" hidden="1" x14ac:dyDescent="0.25">
      <c r="A133" s="47"/>
      <c r="B133" s="47"/>
      <c r="C133" s="47"/>
    </row>
    <row r="134" spans="1:3" ht="15" hidden="1" x14ac:dyDescent="0.25">
      <c r="A134" s="47"/>
      <c r="B134" s="47"/>
      <c r="C134" s="47"/>
    </row>
    <row r="135" spans="1:3" ht="15" hidden="1" x14ac:dyDescent="0.25">
      <c r="A135" s="47"/>
      <c r="B135" s="47"/>
      <c r="C135" s="47"/>
    </row>
    <row r="136" spans="1:3" ht="15" hidden="1" x14ac:dyDescent="0.25">
      <c r="A136" s="47"/>
      <c r="B136" s="47"/>
      <c r="C136" s="47"/>
    </row>
    <row r="137" spans="1:3" ht="15" hidden="1" x14ac:dyDescent="0.25">
      <c r="A137" s="47"/>
      <c r="B137" s="47"/>
      <c r="C137" s="47"/>
    </row>
    <row r="138" spans="1:3" ht="15" hidden="1" x14ac:dyDescent="0.25">
      <c r="A138" s="47"/>
      <c r="B138" s="47"/>
      <c r="C138" s="47"/>
    </row>
    <row r="139" spans="1:3" ht="15" hidden="1" x14ac:dyDescent="0.25">
      <c r="A139" s="47"/>
      <c r="B139" s="47"/>
      <c r="C139" s="47"/>
    </row>
    <row r="140" spans="1:3" ht="15" hidden="1" x14ac:dyDescent="0.25">
      <c r="A140" s="47"/>
      <c r="B140" s="47"/>
      <c r="C140" s="47"/>
    </row>
    <row r="141" spans="1:3" ht="15" hidden="1" x14ac:dyDescent="0.25">
      <c r="A141" s="47"/>
      <c r="B141" s="47"/>
      <c r="C141" s="47"/>
    </row>
    <row r="142" spans="1:3" ht="15" hidden="1" x14ac:dyDescent="0.25">
      <c r="A142" s="47"/>
      <c r="B142" s="47"/>
      <c r="C142" s="47"/>
    </row>
    <row r="143" spans="1:3" ht="15" hidden="1" x14ac:dyDescent="0.25">
      <c r="A143" s="47"/>
      <c r="B143" s="47"/>
      <c r="C143" s="47"/>
    </row>
    <row r="144" spans="1:3" ht="15" hidden="1" x14ac:dyDescent="0.25">
      <c r="A144" s="47"/>
      <c r="B144" s="47"/>
      <c r="C144" s="47"/>
    </row>
    <row r="145" spans="1:3" ht="15" hidden="1" x14ac:dyDescent="0.25">
      <c r="A145" s="47"/>
      <c r="B145" s="47"/>
      <c r="C145" s="47"/>
    </row>
    <row r="146" spans="1:3" ht="15" hidden="1" x14ac:dyDescent="0.25">
      <c r="A146" s="47"/>
      <c r="B146" s="47"/>
      <c r="C146" s="47"/>
    </row>
    <row r="147" spans="1:3" ht="15" hidden="1" x14ac:dyDescent="0.25">
      <c r="A147" s="47"/>
      <c r="B147" s="47"/>
      <c r="C147" s="47"/>
    </row>
    <row r="148" spans="1:3" ht="15" hidden="1" x14ac:dyDescent="0.25">
      <c r="A148" s="47"/>
      <c r="B148" s="47"/>
      <c r="C148" s="47"/>
    </row>
    <row r="149" spans="1:3" ht="15" hidden="1" x14ac:dyDescent="0.25">
      <c r="A149" s="47"/>
      <c r="B149" s="47"/>
      <c r="C149" s="47"/>
    </row>
    <row r="150" spans="1:3" ht="15" hidden="1" x14ac:dyDescent="0.25">
      <c r="A150" s="47"/>
      <c r="B150" s="47"/>
      <c r="C150" s="47"/>
    </row>
    <row r="151" spans="1:3" ht="15" hidden="1" x14ac:dyDescent="0.25">
      <c r="A151" s="47"/>
      <c r="B151" s="47"/>
      <c r="C151" s="47"/>
    </row>
    <row r="152" spans="1:3" ht="15" hidden="1" x14ac:dyDescent="0.25">
      <c r="A152" s="47"/>
      <c r="B152" s="47"/>
      <c r="C152" s="47"/>
    </row>
    <row r="153" spans="1:3" ht="15" hidden="1" x14ac:dyDescent="0.25">
      <c r="A153" s="47"/>
      <c r="B153" s="47"/>
      <c r="C153" s="47"/>
    </row>
    <row r="154" spans="1:3" ht="15" hidden="1" x14ac:dyDescent="0.25">
      <c r="A154" s="47"/>
      <c r="B154" s="47"/>
      <c r="C154" s="47"/>
    </row>
    <row r="155" spans="1:3" ht="15" hidden="1" x14ac:dyDescent="0.25">
      <c r="A155" s="47"/>
      <c r="B155" s="47"/>
      <c r="C155" s="47"/>
    </row>
    <row r="156" spans="1:3" ht="15" hidden="1" x14ac:dyDescent="0.25">
      <c r="A156" s="47"/>
      <c r="B156" s="47"/>
      <c r="C156" s="47"/>
    </row>
    <row r="157" spans="1:3" ht="15" hidden="1" x14ac:dyDescent="0.25">
      <c r="A157" s="47"/>
      <c r="B157" s="47"/>
      <c r="C157" s="47"/>
    </row>
    <row r="158" spans="1:3" ht="15" hidden="1" x14ac:dyDescent="0.25">
      <c r="A158" s="47"/>
      <c r="B158" s="47"/>
      <c r="C158" s="47"/>
    </row>
    <row r="159" spans="1:3" ht="15" hidden="1" x14ac:dyDescent="0.25">
      <c r="A159" s="47"/>
      <c r="B159" s="47"/>
      <c r="C159" s="47"/>
    </row>
    <row r="160" spans="1:3" ht="15" hidden="1" x14ac:dyDescent="0.25">
      <c r="A160" s="47"/>
      <c r="B160" s="47"/>
      <c r="C160" s="47"/>
    </row>
    <row r="161" spans="1:3" ht="15" hidden="1" x14ac:dyDescent="0.25">
      <c r="A161" s="47"/>
      <c r="B161" s="47"/>
      <c r="C161" s="47"/>
    </row>
    <row r="162" spans="1:3" ht="15" hidden="1" x14ac:dyDescent="0.25">
      <c r="A162" s="47"/>
      <c r="B162" s="47"/>
      <c r="C162" s="47"/>
    </row>
    <row r="163" spans="1:3" ht="15" hidden="1" x14ac:dyDescent="0.25">
      <c r="A163" s="47"/>
      <c r="B163" s="47"/>
      <c r="C163" s="47"/>
    </row>
    <row r="164" spans="1:3" ht="15" hidden="1" x14ac:dyDescent="0.25">
      <c r="A164" s="47"/>
      <c r="B164" s="47"/>
      <c r="C164" s="47"/>
    </row>
    <row r="165" spans="1:3" ht="15" hidden="1" x14ac:dyDescent="0.25">
      <c r="A165" s="47"/>
      <c r="B165" s="47"/>
      <c r="C165" s="47"/>
    </row>
    <row r="166" spans="1:3" ht="15" hidden="1" x14ac:dyDescent="0.25">
      <c r="A166" s="47"/>
      <c r="B166" s="47"/>
      <c r="C166" s="47"/>
    </row>
    <row r="167" spans="1:3" ht="15" hidden="1" x14ac:dyDescent="0.25">
      <c r="A167" s="47"/>
      <c r="B167" s="47"/>
      <c r="C167" s="47"/>
    </row>
    <row r="168" spans="1:3" ht="15" hidden="1" x14ac:dyDescent="0.25">
      <c r="A168" s="47"/>
      <c r="B168" s="47"/>
      <c r="C168" s="47"/>
    </row>
    <row r="169" spans="1:3" ht="15" hidden="1" x14ac:dyDescent="0.25">
      <c r="A169" s="47"/>
      <c r="B169" s="47"/>
      <c r="C169" s="47"/>
    </row>
    <row r="170" spans="1:3" ht="15" hidden="1" x14ac:dyDescent="0.25">
      <c r="A170" s="47"/>
      <c r="B170" s="47"/>
      <c r="C170" s="47"/>
    </row>
    <row r="171" spans="1:3" ht="15" hidden="1" x14ac:dyDescent="0.25">
      <c r="A171" s="47"/>
      <c r="B171" s="47"/>
      <c r="C171" s="47"/>
    </row>
    <row r="172" spans="1:3" ht="15" hidden="1" x14ac:dyDescent="0.25">
      <c r="A172" s="47"/>
      <c r="B172" s="47"/>
      <c r="C172" s="47"/>
    </row>
    <row r="173" spans="1:3" ht="15" hidden="1" x14ac:dyDescent="0.25">
      <c r="A173" s="47"/>
      <c r="B173" s="47"/>
      <c r="C173" s="47"/>
    </row>
    <row r="174" spans="1:3" ht="15" hidden="1" x14ac:dyDescent="0.25">
      <c r="A174" s="47"/>
      <c r="B174" s="47"/>
      <c r="C174" s="47"/>
    </row>
    <row r="175" spans="1:3" ht="15" hidden="1" x14ac:dyDescent="0.25">
      <c r="A175" s="47"/>
      <c r="B175" s="47"/>
      <c r="C175" s="47"/>
    </row>
    <row r="176" spans="1:3" ht="15" hidden="1" x14ac:dyDescent="0.25">
      <c r="A176" s="47"/>
      <c r="B176" s="47"/>
      <c r="C176" s="47"/>
    </row>
    <row r="177" spans="1:3" ht="15" hidden="1" x14ac:dyDescent="0.25">
      <c r="A177" s="47"/>
      <c r="B177" s="47"/>
      <c r="C177" s="47"/>
    </row>
    <row r="178" spans="1:3" ht="15" hidden="1" x14ac:dyDescent="0.25">
      <c r="A178" s="47"/>
      <c r="B178" s="47"/>
      <c r="C178" s="47"/>
    </row>
    <row r="179" spans="1:3" ht="15" hidden="1" x14ac:dyDescent="0.25">
      <c r="A179" s="47"/>
      <c r="B179" s="47"/>
      <c r="C179" s="47"/>
    </row>
    <row r="180" spans="1:3" ht="15" hidden="1" x14ac:dyDescent="0.25">
      <c r="A180" s="47"/>
      <c r="B180" s="47"/>
      <c r="C180" s="47"/>
    </row>
    <row r="181" spans="1:3" ht="15" hidden="1" x14ac:dyDescent="0.25">
      <c r="A181" s="47"/>
      <c r="B181" s="47"/>
      <c r="C181" s="47"/>
    </row>
    <row r="182" spans="1:3" ht="15" hidden="1" x14ac:dyDescent="0.25">
      <c r="A182" s="47"/>
      <c r="B182" s="47"/>
      <c r="C182" s="47"/>
    </row>
    <row r="183" spans="1:3" ht="15" hidden="1" x14ac:dyDescent="0.25">
      <c r="A183" s="47"/>
      <c r="B183" s="47"/>
      <c r="C183" s="47"/>
    </row>
    <row r="184" spans="1:3" ht="15" hidden="1" x14ac:dyDescent="0.25">
      <c r="A184" s="47"/>
      <c r="B184" s="47"/>
      <c r="C184" s="47"/>
    </row>
    <row r="185" spans="1:3" ht="15" hidden="1" x14ac:dyDescent="0.25">
      <c r="A185" s="47"/>
      <c r="B185" s="47"/>
      <c r="C185" s="47"/>
    </row>
    <row r="186" spans="1:3" ht="15" hidden="1" x14ac:dyDescent="0.25">
      <c r="A186" s="47"/>
      <c r="B186" s="47"/>
      <c r="C186" s="47"/>
    </row>
    <row r="187" spans="1:3" ht="15" hidden="1" x14ac:dyDescent="0.25">
      <c r="A187" s="47"/>
      <c r="B187" s="47"/>
      <c r="C187" s="47"/>
    </row>
  </sheetData>
  <sheetProtection password="CA2C" sheet="1" objects="1" scenarios="1" autoFilter="0"/>
  <autoFilter ref="A1:G46"/>
  <hyperlinks>
    <hyperlink ref="A2" location="REG!A1" display="REG!A1"/>
    <hyperlink ref="A3" location="REG!A1" display="REG!A1"/>
    <hyperlink ref="A4" location="REG!A1" display="REG!A1"/>
    <hyperlink ref="A5" location="REG!A1" display="REG!A1"/>
    <hyperlink ref="A6" location="REG!A1" display="REG!A1"/>
    <hyperlink ref="A7" location="REG!A1" display="REG!A1"/>
    <hyperlink ref="A8" location="REG!A1" display="REG!A1"/>
    <hyperlink ref="A9" location="REG!A1" display="REG!A1"/>
    <hyperlink ref="A10" location="REG!A1" display="REG!A1"/>
    <hyperlink ref="A11" location="REG!A1" display="REG!A1"/>
    <hyperlink ref="A12" location="REG!A1" display="REG!A1"/>
    <hyperlink ref="A13" location="REG!A1" display="REG!A1"/>
    <hyperlink ref="A14" location="REG!A1" display="REG!A1"/>
    <hyperlink ref="A15" location="REG!A1" display="REG!A1"/>
    <hyperlink ref="A16" location="REG!A1" display="REG!A1"/>
    <hyperlink ref="A17" location="REG!A1" display="REG!A1"/>
    <hyperlink ref="A18" location="REG!A1" display="REG!A1"/>
    <hyperlink ref="A19" location="REG!A1" display="REG!A1"/>
    <hyperlink ref="A20" location="REG!A1" display="REG!A1"/>
    <hyperlink ref="A21" location="REG!A1" display="REG!A1"/>
    <hyperlink ref="A22" location="REG!A1" display="REG!A1"/>
    <hyperlink ref="A23" location="REG!A1" display="REG!A1"/>
    <hyperlink ref="A24" location="REG!A1" display="REG!A1"/>
    <hyperlink ref="A25" location="REG!A1" display="REG!A1"/>
    <hyperlink ref="A26" location="REG!A1" display="REG!A1"/>
    <hyperlink ref="A27" location="REG!A1" display="REG!A1"/>
    <hyperlink ref="A28" location="REG!A1" display="REG!A1"/>
    <hyperlink ref="A29" location="REG!A1" display="REG!A1"/>
    <hyperlink ref="A30" location="REG!A1" display="REG!A1"/>
    <hyperlink ref="A31" location="REG!A1" display="REG!A1"/>
    <hyperlink ref="A32" location="REG!A1" display="REG!A1"/>
    <hyperlink ref="A33" location="REG!A1" display="REG!A1"/>
    <hyperlink ref="A34" location="REG!A1" display="REG!A1"/>
    <hyperlink ref="A35" location="SER!A1" display="SER!A1"/>
    <hyperlink ref="A36" location="SER!A1" display="SER!A1"/>
    <hyperlink ref="A37" location="SER!A1" display="SER!A1"/>
    <hyperlink ref="A38" location="SER!A1" display="SER!A1"/>
    <hyperlink ref="A39" location="SER!A1" display="SER!A1"/>
    <hyperlink ref="A40" location="SER!A1" display="SER!A1"/>
    <hyperlink ref="A41" location="SER!A1" display="SER!A1"/>
    <hyperlink ref="A42" location="SER!A1" display="SER!A1"/>
    <hyperlink ref="A43" location="SER!A1" display="SER!A1"/>
    <hyperlink ref="A44" location="SER!A1" display="SER!A1"/>
    <hyperlink ref="A45" location="SER!A1" display="SER!A1"/>
    <hyperlink ref="A46" location="SER!A1" display="SER!A1"/>
    <hyperlink ref="C2" location="'Quarterly Rules'!A2" display="'Quarterly Rules'!A2"/>
    <hyperlink ref="C3" location="'Quarterly Rules'!A6" display="'Quarterly Rules'!A6"/>
    <hyperlink ref="C4" location="'Quarterly Rules'!A9" display="'Quarterly Rules'!A9"/>
    <hyperlink ref="C5" location="'Quarterly Rules'!A13" display="'Quarterly Rules'!A13"/>
    <hyperlink ref="C6" location="'Quarterly Rules'!A17" display="'Quarterly Rules'!A17"/>
    <hyperlink ref="C7" location="'Quarterly Rules'!A20" display="'Quarterly Rules'!A20"/>
    <hyperlink ref="C8" location="'Quarterly Rules'!A23" display="'Quarterly Rules'!A23"/>
    <hyperlink ref="C9" location="'Quarterly Rules'!A27" display="'Quarterly Rules'!A27"/>
    <hyperlink ref="C10" location="'Quarterly Rules'!A31" display="'Quarterly Rules'!A31"/>
    <hyperlink ref="C11" location="'Quarterly Rules'!A35" display="'Quarterly Rules'!A35"/>
    <hyperlink ref="C12" location="'Quarterly Rules'!A39" display="'Quarterly Rules'!A39"/>
    <hyperlink ref="C13" location="'Quarterly Rules'!A42" display="'Quarterly Rules'!A42"/>
    <hyperlink ref="C14" location="'Quarterly Rules'!A45" display="'Quarterly Rules'!A45"/>
    <hyperlink ref="C15" location="'Quarterly Rules'!A48" display="'Quarterly Rules'!A48"/>
    <hyperlink ref="C16" location="'Quarterly Rules'!A51" display="'Quarterly Rules'!A51"/>
    <hyperlink ref="C17" location="'Quarterly Rules'!A54" display="'Quarterly Rules'!A54"/>
    <hyperlink ref="C18" location="'Quarterly Rules'!A58" display="'Quarterly Rules'!A58"/>
    <hyperlink ref="C19" location="'Quarterly Rules'!A62" display="'Quarterly Rules'!A62"/>
    <hyperlink ref="C20" location="'Quarterly Rules'!A66" display="'Quarterly Rules'!A66"/>
    <hyperlink ref="C21" location="'Quarterly Rules'!A70" display="'Quarterly Rules'!A70"/>
    <hyperlink ref="C22" location="'Quarterly Rules'!A74" display="'Quarterly Rules'!A74"/>
    <hyperlink ref="C23" location="'Quarterly Rules'!A78" display="'Quarterly Rules'!A78"/>
    <hyperlink ref="C24" location="'Quarterly Rules'!A82" display="'Quarterly Rules'!A82"/>
    <hyperlink ref="C25" location="'Quarterly Rules'!A86" display="'Quarterly Rules'!A86"/>
    <hyperlink ref="C26" location="'Quarterly Rules'!A89" display="'Quarterly Rules'!A89"/>
    <hyperlink ref="C27" location="'Quarterly Rules'!A94" display="'Quarterly Rules'!A94"/>
    <hyperlink ref="C28" location="'Quarterly Rules'!A98" display="'Quarterly Rules'!A98"/>
    <hyperlink ref="C29" location="'Quarterly Rules'!A102" display="'Quarterly Rules'!A102"/>
    <hyperlink ref="C30" location="'Quarterly Rules'!A106" display="'Quarterly Rules'!A106"/>
    <hyperlink ref="C31" location="'Quarterly Rules'!A110" display="'Quarterly Rules'!A110"/>
    <hyperlink ref="C32" location="'Quarterly Rules'!A114" display="'Quarterly Rules'!A114"/>
    <hyperlink ref="C33" location="'Quarterly Rules'!A118" display="'Quarterly Rules'!A118"/>
    <hyperlink ref="C34" location="'Quarterly Rules'!A122" display="'Quarterly Rules'!A122"/>
    <hyperlink ref="C35" location="'Quarterly Rules'!A126" display="'Quarterly Rules'!A126"/>
    <hyperlink ref="C36" location="'Quarterly Rules'!A130" display="'Quarterly Rules'!A130"/>
    <hyperlink ref="C37" location="'Quarterly Rules'!A134" display="'Quarterly Rules'!A134"/>
    <hyperlink ref="C38" location="'Quarterly Rules'!A138" display="'Quarterly Rules'!A138"/>
    <hyperlink ref="C39" location="'Quarterly Rules'!A143" display="'Quarterly Rules'!A143"/>
    <hyperlink ref="C40" location="'Quarterly Rules'!A147" display="'Quarterly Rules'!A147"/>
    <hyperlink ref="C41" location="'Quarterly Rules'!A151" display="'Quarterly Rules'!A151"/>
    <hyperlink ref="C42" location="'Quarterly Rules'!A155" display="'Quarterly Rules'!A155"/>
    <hyperlink ref="C43" location="'Quarterly Rules'!A159" display="'Quarterly Rules'!A159"/>
    <hyperlink ref="C44" location="'Quarterly Rules'!A163" display="'Quarterly Rules'!A163"/>
    <hyperlink ref="C45" location="'Quarterly Rules'!A167" display="'Quarterly Rules'!A167"/>
    <hyperlink ref="C46" location="'Quarterly Rules'!A171" display="'Quarterly Rules'!A171"/>
  </hyperlink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78C0D931-6437-407d-A8EE-F0AAD7539E65}">
      <x14:conditionalFormattings>
        <x14:conditionalFormatting xmlns:xm="http://schemas.microsoft.com/office/excel/2006/main">
          <x14:cfRule type="iconSet" priority="2" id="{4E5D5598-0E20-4CF0-8D1B-090F1B287808}">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G1 G47:G1048576</xm:sqref>
        </x14:conditionalFormatting>
        <x14:conditionalFormatting xmlns:xm="http://schemas.microsoft.com/office/excel/2006/main">
          <x14:cfRule type="iconSet" priority="1" id="{A972800D-C3FA-4019-929C-A9DF7E5DE220}">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G2:G46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917D120F36FF43BDF36E1B5C3E3E9B" ma:contentTypeVersion="0" ma:contentTypeDescription="Create a new document." ma:contentTypeScope="" ma:versionID="438dd197235e180444faf0b7d8f6729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element uid="28c775dd-3fa7-40f2-8368-0e7fa48abc25" value=""/>
</sisl>
</file>

<file path=customXml/itemProps1.xml><?xml version="1.0" encoding="utf-8"?>
<ds:datastoreItem xmlns:ds="http://schemas.openxmlformats.org/officeDocument/2006/customXml" ds:itemID="{CAA5373B-63F4-4EEC-8126-3284C9C4AF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0CE830F-6B22-4825-ACE8-AD0064E1D33B}">
  <ds:schemaRefs>
    <ds:schemaRef ds:uri="http://schemas.openxmlformats.org/package/2006/metadata/core-properties"/>
    <ds:schemaRef ds:uri="http://purl.org/dc/terms/"/>
    <ds:schemaRef ds:uri="http://purl.org/dc/dcmitype/"/>
    <ds:schemaRef ds:uri="http://purl.org/dc/elements/1.1/"/>
    <ds:schemaRef ds:uri="http://schemas.microsoft.com/office/infopath/2007/PartnerControls"/>
    <ds:schemaRef ds:uri="http://www.w3.org/XML/1998/namespace"/>
    <ds:schemaRef ds:uri="http://schemas.microsoft.com/office/2006/documentManagement/types"/>
    <ds:schemaRef ds:uri="http://schemas.microsoft.com/office/2006/metadata/properties"/>
  </ds:schemaRefs>
</ds:datastoreItem>
</file>

<file path=customXml/itemProps3.xml><?xml version="1.0" encoding="utf-8"?>
<ds:datastoreItem xmlns:ds="http://schemas.openxmlformats.org/officeDocument/2006/customXml" ds:itemID="{AE7C4788-9AEF-4F56-8534-D17100367FB7}">
  <ds:schemaRefs>
    <ds:schemaRef ds:uri="http://schemas.microsoft.com/office/2006/metadata/longProperties"/>
  </ds:schemaRefs>
</ds:datastoreItem>
</file>

<file path=customXml/itemProps4.xml><?xml version="1.0" encoding="utf-8"?>
<ds:datastoreItem xmlns:ds="http://schemas.openxmlformats.org/officeDocument/2006/customXml" ds:itemID="{98592D63-2D3B-4B7D-AB86-89FF2F944CA9}">
  <ds:schemaRefs>
    <ds:schemaRef ds:uri="http://schemas.microsoft.com/sharepoint/v3/contenttype/forms"/>
  </ds:schemaRefs>
</ds:datastoreItem>
</file>

<file path=customXml/itemProps5.xml><?xml version="1.0" encoding="utf-8"?>
<ds:datastoreItem xmlns:ds="http://schemas.openxmlformats.org/officeDocument/2006/customXml" ds:itemID="{AB5E2A59-BBD6-4E54-AD80-0890C3048C9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Cover</vt:lpstr>
      <vt:lpstr>REV</vt:lpstr>
      <vt:lpstr>SCL</vt:lpstr>
      <vt:lpstr>REG</vt:lpstr>
      <vt:lpstr>SER</vt:lpstr>
      <vt:lpstr>Monthly Validation - Rule</vt:lpstr>
      <vt:lpstr>Monthly Validation - Data</vt:lpstr>
      <vt:lpstr>Monthly Rules</vt:lpstr>
      <vt:lpstr>Quarterly Validation - Rule</vt:lpstr>
      <vt:lpstr>Quarterly Validation - Data</vt:lpstr>
      <vt:lpstr>Quarterly Rules</vt:lpstr>
      <vt:lpstr>ONQUARTER</vt:lpstr>
      <vt:lpstr>Cover!Print_Area</vt:lpstr>
      <vt:lpstr>REG!Print_Area</vt:lpstr>
      <vt:lpstr>REV!Print_Area</vt:lpstr>
      <vt:lpstr>SCL!Print_Area</vt:lpstr>
      <vt:lpstr>REV!Print_Titles</vt:lpstr>
      <vt:lpstr>RETURNSTATUS</vt:lpstr>
    </vt:vector>
  </TitlesOfParts>
  <Company>Banc Ceannais na hÉireann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REVALUATION ADJUSTMENT RETURN (RV2)</dc:title>
  <dc:creator>Central Bank</dc:creator>
  <cp:keywords>Public</cp:keywords>
  <dc:description>Revaluation Adjustment Return (RV1)</dc:description>
  <cp:lastModifiedBy>McGann, Colman</cp:lastModifiedBy>
  <cp:lastPrinted>2014-07-28T12:48:00Z</cp:lastPrinted>
  <dcterms:created xsi:type="dcterms:W3CDTF">2001-08-31T09:15:16Z</dcterms:created>
  <dcterms:modified xsi:type="dcterms:W3CDTF">2017-06-09T15:30:05Z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ntity Type">
    <vt:lpwstr>All</vt:lpwstr>
  </property>
  <property fmtid="{D5CDD505-2E9C-101B-9397-08002B2CF9AE}" pid="3" name="Document SubType">
    <vt:lpwstr/>
  </property>
  <property fmtid="{D5CDD505-2E9C-101B-9397-08002B2CF9AE}" pid="4" name="DC.Identifier">
    <vt:lpwstr/>
  </property>
  <property fmtid="{D5CDD505-2E9C-101B-9397-08002B2CF9AE}" pid="5" name="Effective Start Date">
    <vt:lpwstr>2011-05-23T00:00:00Z</vt:lpwstr>
  </property>
  <property fmtid="{D5CDD505-2E9C-101B-9397-08002B2CF9AE}" pid="6" name="DC.Coverage">
    <vt:lpwstr/>
  </property>
  <property fmtid="{D5CDD505-2E9C-101B-9397-08002B2CF9AE}" pid="7" name="DC.Format">
    <vt:lpwstr>text/html</vt:lpwstr>
  </property>
  <property fmtid="{D5CDD505-2E9C-101B-9397-08002B2CF9AE}" pid="8" name="ContentType">
    <vt:lpwstr>Credit Institutions Returns</vt:lpwstr>
  </property>
  <property fmtid="{D5CDD505-2E9C-101B-9397-08002B2CF9AE}" pid="9" name="SubEntity Type">
    <vt:lpwstr>N/A</vt:lpwstr>
  </property>
  <property fmtid="{D5CDD505-2E9C-101B-9397-08002B2CF9AE}" pid="10" name="ContentTypeId">
    <vt:lpwstr>0x01010078917D120F36FF43BDF36E1B5C3E3E9B</vt:lpwstr>
  </property>
  <property fmtid="{D5CDD505-2E9C-101B-9397-08002B2CF9AE}" pid="11" name="DC.Creator">
    <vt:lpwstr>Central Bank of Ireland </vt:lpwstr>
  </property>
  <property fmtid="{D5CDD505-2E9C-101B-9397-08002B2CF9AE}" pid="12" name="DC.Publisher">
    <vt:lpwstr>Central Bank of Ireland </vt:lpwstr>
  </property>
  <property fmtid="{D5CDD505-2E9C-101B-9397-08002B2CF9AE}" pid="13" name="DC.Source">
    <vt:lpwstr>Central Bank of Ireland </vt:lpwstr>
  </property>
  <property fmtid="{D5CDD505-2E9C-101B-9397-08002B2CF9AE}" pid="14" name="DC.Date.Created">
    <vt:lpwstr>2011-05-23T00:00:00Z</vt:lpwstr>
  </property>
  <property fmtid="{D5CDD505-2E9C-101B-9397-08002B2CF9AE}" pid="15" name="DC.Type">
    <vt:lpwstr>Other</vt:lpwstr>
  </property>
  <property fmtid="{D5CDD505-2E9C-101B-9397-08002B2CF9AE}" pid="16" name="DC.Language">
    <vt:lpwstr>English</vt:lpwstr>
  </property>
  <property fmtid="{D5CDD505-2E9C-101B-9397-08002B2CF9AE}" pid="17" name="Document Type">
    <vt:lpwstr>(Other)</vt:lpwstr>
  </property>
  <property fmtid="{D5CDD505-2E9C-101B-9397-08002B2CF9AE}" pid="18" name="DC.Rights">
    <vt:lpwstr>Copyright Central Bank of Ireland, Dame St. Dublin 2.</vt:lpwstr>
  </property>
  <property fmtid="{D5CDD505-2E9C-101B-9397-08002B2CF9AE}" pid="19" name="DC.Subject">
    <vt:lpwstr/>
  </property>
  <property fmtid="{D5CDD505-2E9C-101B-9397-08002B2CF9AE}" pid="20" name="Orderable">
    <vt:lpwstr/>
  </property>
  <property fmtid="{D5CDD505-2E9C-101B-9397-08002B2CF9AE}" pid="21" name="xd_Signature">
    <vt:lpwstr/>
  </property>
  <property fmtid="{D5CDD505-2E9C-101B-9397-08002B2CF9AE}" pid="22" name="display_urn:schemas-microsoft-com:office:office#Editor">
    <vt:lpwstr>System Account</vt:lpwstr>
  </property>
  <property fmtid="{D5CDD505-2E9C-101B-9397-08002B2CF9AE}" pid="23" name="TemplateUrl">
    <vt:lpwstr/>
  </property>
  <property fmtid="{D5CDD505-2E9C-101B-9397-08002B2CF9AE}" pid="24" name="xd_ProgID">
    <vt:lpwstr/>
  </property>
  <property fmtid="{D5CDD505-2E9C-101B-9397-08002B2CF9AE}" pid="25" name="PublishingStartDate">
    <vt:lpwstr/>
  </property>
  <property fmtid="{D5CDD505-2E9C-101B-9397-08002B2CF9AE}" pid="26" name="PublishingExpirationDate">
    <vt:lpwstr/>
  </property>
  <property fmtid="{D5CDD505-2E9C-101B-9397-08002B2CF9AE}" pid="27" name="DC.Date.Modified">
    <vt:lpwstr/>
  </property>
  <property fmtid="{D5CDD505-2E9C-101B-9397-08002B2CF9AE}" pid="28" name="display_urn:schemas-microsoft-com:office:office#Author">
    <vt:lpwstr>System Account</vt:lpwstr>
  </property>
  <property fmtid="{D5CDD505-2E9C-101B-9397-08002B2CF9AE}" pid="29" name="DocumentOrder">
    <vt:lpwstr/>
  </property>
  <property fmtid="{D5CDD505-2E9C-101B-9397-08002B2CF9AE}" pid="30" name="Language">
    <vt:lpwstr>1033</vt:lpwstr>
  </property>
  <property fmtid="{D5CDD505-2E9C-101B-9397-08002B2CF9AE}" pid="31" name="Create_Backup">
    <vt:lpwstr>3</vt:lpwstr>
  </property>
  <property fmtid="{D5CDD505-2E9C-101B-9397-08002B2CF9AE}" pid="32" name="Workbook_Font">
    <vt:lpwstr>Frutiger 45 Light</vt:lpwstr>
  </property>
  <property fmtid="{D5CDD505-2E9C-101B-9397-08002B2CF9AE}" pid="33" name="Workbook_FontSize">
    <vt:lpwstr>10</vt:lpwstr>
  </property>
  <property fmtid="{D5CDD505-2E9C-101B-9397-08002B2CF9AE}" pid="34" name="Average_Translated">
    <vt:lpwstr>Average</vt:lpwstr>
  </property>
  <property fmtid="{D5CDD505-2E9C-101B-9397-08002B2CF9AE}" pid="35" name="Thick_Lines">
    <vt:lpwstr>0</vt:lpwstr>
  </property>
  <property fmtid="{D5CDD505-2E9C-101B-9397-08002B2CF9AE}" pid="36" name="Num_Categories_On_XAxis">
    <vt:lpwstr>6</vt:lpwstr>
  </property>
  <property fmtid="{D5CDD505-2E9C-101B-9397-08002B2CF9AE}" pid="37" name="Share_PX_Label">
    <vt:lpwstr>Stock price</vt:lpwstr>
  </property>
  <property fmtid="{D5CDD505-2E9C-101B-9397-08002B2CF9AE}" pid="38" name="Volume_Label">
    <vt:lpwstr>Volume (000s)</vt:lpwstr>
  </property>
  <property fmtid="{D5CDD505-2E9C-101B-9397-08002B2CF9AE}" pid="39" name="Stock_Volume_XAxis_Label">
    <vt:lpwstr>Closing date</vt:lpwstr>
  </property>
  <property fmtid="{D5CDD505-2E9C-101B-9397-08002B2CF9AE}" pid="40" name="Pie_Chart_Labels">
    <vt:lpwstr>-1</vt:lpwstr>
  </property>
  <property fmtid="{D5CDD505-2E9C-101B-9397-08002B2CF9AE}" pid="41" name="Pie_Chart_Legend">
    <vt:lpwstr>0</vt:lpwstr>
  </property>
  <property fmtid="{D5CDD505-2E9C-101B-9397-08002B2CF9AE}" pid="42" name="Annotation_Add_Date">
    <vt:lpwstr>-1</vt:lpwstr>
  </property>
  <property fmtid="{D5CDD505-2E9C-101B-9397-08002B2CF9AE}" pid="43" name="Annotation_Date_Bold">
    <vt:lpwstr>-1</vt:lpwstr>
  </property>
  <property fmtid="{D5CDD505-2E9C-101B-9397-08002B2CF9AE}" pid="44" name="Annotation_Date_Format">
    <vt:lpwstr>F1</vt:lpwstr>
  </property>
  <property fmtid="{D5CDD505-2E9C-101B-9397-08002B2CF9AE}" pid="45" name="ShowGridlines">
    <vt:lpwstr>-1</vt:lpwstr>
  </property>
  <property fmtid="{D5CDD505-2E9C-101B-9397-08002B2CF9AE}" pid="46" name="ShowYAxis">
    <vt:lpwstr>0</vt:lpwstr>
  </property>
  <property fmtid="{D5CDD505-2E9C-101B-9397-08002B2CF9AE}" pid="47" name="UseStackWhiteBorder">
    <vt:lpwstr>-1</vt:lpwstr>
  </property>
  <property fmtid="{D5CDD505-2E9C-101B-9397-08002B2CF9AE}" pid="48" name="UseDashStyle">
    <vt:lpwstr>0</vt:lpwstr>
  </property>
  <property fmtid="{D5CDD505-2E9C-101B-9397-08002B2CF9AE}" pid="49" name="_IQPDocumentId">
    <vt:lpwstr>73e58ea7-8147-445d-b67a-8ab08f3fd08c</vt:lpwstr>
  </property>
  <property fmtid="{D5CDD505-2E9C-101B-9397-08002B2CF9AE}" pid="50" name="docIndexRef">
    <vt:lpwstr>003736fb-bde8-4a81-9ef1-64949f0ff475</vt:lpwstr>
  </property>
  <property fmtid="{D5CDD505-2E9C-101B-9397-08002B2CF9AE}" pid="51" name="bjDocumentSecurityLabel">
    <vt:lpwstr>Public</vt:lpwstr>
  </property>
  <property fmtid="{D5CDD505-2E9C-101B-9397-08002B2CF9AE}" pid="52"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53" name="bjDocumentLabelXML-0">
    <vt:lpwstr>ames.com/2008/01/sie/internal/label"&gt;&lt;element uid="33ed6465-8d2f-4fab-bbbc-787e2c148707" value="" /&gt;&lt;element uid="28c775dd-3fa7-40f2-8368-0e7fa48abc25" value="" /&gt;&lt;/sisl&gt;</vt:lpwstr>
  </property>
  <property fmtid="{D5CDD505-2E9C-101B-9397-08002B2CF9AE}" pid="54" name="bjSaver">
    <vt:lpwstr>uIH9WvR8q9bged59E7P7fu2XWF3blPkz</vt:lpwstr>
  </property>
  <property fmtid="{D5CDD505-2E9C-101B-9397-08002B2CF9AE}" pid="55" name="bjLeftHeaderLabel-first">
    <vt:lpwstr>&amp;"Times New Roman,Regular"&amp;12&amp;K000000 </vt:lpwstr>
  </property>
  <property fmtid="{D5CDD505-2E9C-101B-9397-08002B2CF9AE}" pid="56" name="bjLeftHeaderLabel-even">
    <vt:lpwstr>&amp;"Times New Roman,Regular"&amp;12&amp;K000000 </vt:lpwstr>
  </property>
  <property fmtid="{D5CDD505-2E9C-101B-9397-08002B2CF9AE}" pid="57" name="bjLeftHeaderLabel">
    <vt:lpwstr>&amp;"Times New Roman,Regular"&amp;12&amp;K000000 </vt:lpwstr>
  </property>
</Properties>
</file>